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aulia.burgos\Desktop\"/>
    </mc:Choice>
  </mc:AlternateContent>
  <bookViews>
    <workbookView xWindow="0" yWindow="0" windowWidth="28800" windowHeight="12210" tabRatio="1000"/>
  </bookViews>
  <sheets>
    <sheet name="PRESUPUESTO ACTUALIZADO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[2]Mezcla!$F$37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[3]Analisis!$D$63</definedName>
    <definedName name="___pu5">[4]Sheet5!$E:$E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'[5]anal term'!$G$1512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[7]insumo!$D$11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'PRESUPUESTO ACTUALIZADO'!$A$10:$F$684</definedName>
    <definedName name="_FIN50" localSheetId="0">#REF!</definedName>
    <definedName name="_FIN50">#REF!</definedName>
    <definedName name="_hor210">'[5]anal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[7]Mezcla!$G$37</definedName>
    <definedName name="_mz125" localSheetId="0">[7]Mezcla!#REF!</definedName>
    <definedName name="_mz125">[7]Mezcla!#REF!</definedName>
    <definedName name="_MZ13" localSheetId="0">[7]Mezcla!#REF!</definedName>
    <definedName name="_MZ13">[7]Mezcla!#REF!</definedName>
    <definedName name="_MZ14" localSheetId="0">[7]Mezcla!#REF!</definedName>
    <definedName name="_MZ14">[7]Mezcla!#REF!</definedName>
    <definedName name="_MZ17" localSheetId="0">[7]Mezcla!#REF!</definedName>
    <definedName name="_MZ17">[7]Mezcla!#REF!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[8]MOJornal!$D$41</definedName>
    <definedName name="_OP2AL">[8]MOJornal!$D$51</definedName>
    <definedName name="_OP3AL">[8]MOJornal!$D$61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[9]analisis!$G$2477</definedName>
    <definedName name="_pl316">[9]analisis!$G$2513</definedName>
    <definedName name="_pl38">[9]analisis!$G$2486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[10]Sheet5!$E:$E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[11]Factura!#REF!</definedName>
    <definedName name="_tax1">[11]Factura!#REF!</definedName>
    <definedName name="_tax2" localSheetId="0">[11]Factura!#REF!</definedName>
    <definedName name="_tax2">[11]Factura!#REF!</definedName>
    <definedName name="_tax3" localSheetId="0">[11]Factura!#REF!</definedName>
    <definedName name="_tax3">[11]Factura!#REF!</definedName>
    <definedName name="_tax4" localSheetId="0">[11]Factura!#REF!</definedName>
    <definedName name="_tax4">[11]Factura!#REF!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VAR38">[12]Precio!$F$11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[13]PVC!#REF!</definedName>
    <definedName name="a">[13]PVC!#REF!</definedName>
    <definedName name="A.I.US" localSheetId="0">[14]Resumen!#REF!</definedName>
    <definedName name="A.I.US">[14]Resumen!#REF!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[15]M.O.!#REF!</definedName>
    <definedName name="AA">[15]M.O.!#REF!</definedName>
    <definedName name="aa_3">"$#REF!.$B$109"</definedName>
    <definedName name="AAG">[12]Precio!$F$20</definedName>
    <definedName name="AC">[2]insumo!$D$4</definedName>
    <definedName name="AC38G40">'[16]LISTADO INSUMOS DEL 2000'!$I$29</definedName>
    <definedName name="acarreo" localSheetId="0">'[17]Listado Equipos a utilizar'!#REF!</definedName>
    <definedName name="acarreo">'[17]Listado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'[18]Detalle Acero'!$H$26</definedName>
    <definedName name="Acero.C1.2doN.Villa" localSheetId="0">#REF!</definedName>
    <definedName name="Acero.C1.2doN.Villa">#REF!</definedName>
    <definedName name="Acero.C2.1erN.Villa">'[18]Detalle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'[18]Detalle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'[18]Detalle Acero'!$F$26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'[20]LISTA DE PRECIO'!$C$6</definedName>
    <definedName name="Acero_QQ" localSheetId="0">#REF!</definedName>
    <definedName name="Acero_QQ">[21]INSU!$D$9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[22]MATERIALES!$G$7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[23]INS!#REF!</definedName>
    <definedName name="ACUEDUCTO">[23]INS!#REF!</definedName>
    <definedName name="ACUEDUCTO_8" localSheetId="0">#REF!</definedName>
    <definedName name="ACUEDUCTO_8">#REF!</definedName>
    <definedName name="ADA" localSheetId="0">'[24]CUB-10181-3(Rescision)'!#REF!</definedName>
    <definedName name="ADA">'[24]CUB-10181-3(Rescision)'!#REF!</definedName>
    <definedName name="ADAMIOSIN" localSheetId="0">[7]Mezcla!#REF!</definedName>
    <definedName name="ADAMIOSIN">[7]Mezcla!#REF!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'[25]Resumen Precio Equipos'!$C$28</definedName>
    <definedName name="ADMINISTRATIVOS" localSheetId="0">#REF!</definedName>
    <definedName name="ADMINISTRATIVOS">#REF!</definedName>
    <definedName name="AG">[12]Precio!$F$21</definedName>
    <definedName name="Agregado_3">#N/A</definedName>
    <definedName name="AGREGADOS" localSheetId="0">#REF!</definedName>
    <definedName name="AGREGADOS">#REF!</definedName>
    <definedName name="agricola" localSheetId="0">'[17]Listado Equipos a utilizar'!#REF!</definedName>
    <definedName name="agricola">'[17]Listado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[26]Análisis!$F$1816</definedName>
    <definedName name="Agua.Potable.3er.4toy5toN">[26]Análisis!$F$1956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[12]Precio!$F$15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[7]insumo!#REF!</definedName>
    <definedName name="ALAMBRE">[7]insumo!#REF!</definedName>
    <definedName name="Alambre_3">#N/A</definedName>
    <definedName name="Alambre_galvanizago__18">'[20]LISTA DE PRECIO'!$C$7</definedName>
    <definedName name="Alambre_No._18">[19]Insumos!$B$20:$D$20</definedName>
    <definedName name="Alambre_No.18_3">#N/A</definedName>
    <definedName name="Alambre_Varilla" localSheetId="0">#REF!</definedName>
    <definedName name="Alambre_Varilla">[21]INSU!$D$17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[7]insumo!$D$5</definedName>
    <definedName name="ALBANIL" localSheetId="0">#REF!</definedName>
    <definedName name="ALBANIL">#REF!</definedName>
    <definedName name="ALBANIL2" localSheetId="0">#REF!</definedName>
    <definedName name="ALBANIL2">[27]M.O.!$C$12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SION" localSheetId="0">#REF!</definedName>
    <definedName name="ALTATENSION">#REF!</definedName>
    <definedName name="altura" localSheetId="0">[28]presupuesto!#REF!</definedName>
    <definedName name="altura">[28]presupuesto!#REF!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[27]M.O.!#REF!</definedName>
    <definedName name="analiis">[27]M.O.!#REF!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[26]Insumos!$E$155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[7]Mezcla!$G$158</definedName>
    <definedName name="Anf.LosasYvuelos" localSheetId="0">[29]Análisis!#REF!</definedName>
    <definedName name="Anf.LosasYvuelos">[29]Análisis!#REF!</definedName>
    <definedName name="Anfi.Zap.Col" localSheetId="0">[29]Análisis!#REF!</definedName>
    <definedName name="Anfi.Zap.Col">[29]Análisis!#REF!</definedName>
    <definedName name="Anfit.Col.C1" localSheetId="0">[29]Análisis!#REF!</definedName>
    <definedName name="Anfit.Col.C1">[29]Análisis!#REF!</definedName>
    <definedName name="Anfit.Col.CA" localSheetId="0">[29]Análisis!#REF!</definedName>
    <definedName name="Anfit.Col.CA">[29]Análisis!#REF!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[26]Análisis!$D$1212</definedName>
    <definedName name="Antepecho..superior.incluye.losa">[26]Análisis!$D$658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[28]presupuesto!#REF!</definedName>
    <definedName name="area">[28]presupuesto!#REF!</definedName>
    <definedName name="_xlnm.Extract" localSheetId="0">#REF!</definedName>
    <definedName name="_xlnm.Extract">#REF!</definedName>
    <definedName name="_xlnm.Print_Area" localSheetId="0">'PRESUPUESTO ACTUALIZADO'!$A$1:$F$290</definedName>
    <definedName name="_xlnm.Print_Area">#REF!</definedName>
    <definedName name="ARENA" localSheetId="0">#REF!</definedName>
    <definedName name="ARENA">#REF!</definedName>
    <definedName name="Arena.Horm.Visto">[18]Insumos!$E$16</definedName>
    <definedName name="Arena_Gruesa_Lavada">[19]Insumos!$B$16:$D$16</definedName>
    <definedName name="ARENA_LAV_CLASIF">'[30]MATERIALES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[7]insumo!#REF!</definedName>
    <definedName name="ARENAF">[7]insumo!#REF!</definedName>
    <definedName name="arenafina">[22]MATERIALES!$G$11</definedName>
    <definedName name="ARENAG" localSheetId="0">[7]insumo!#REF!</definedName>
    <definedName name="ARENAG">[7]insumo!#REF!</definedName>
    <definedName name="ARENAGRUESA">[7]insumo!$D$7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[22]MATERIALES!$G$13</definedName>
    <definedName name="ARENAMINA" localSheetId="0">#REF!</definedName>
    <definedName name="ARENAMINA">#REF!</definedName>
    <definedName name="ArenaOchoa.MA">[31]Insumos!$C$14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'[17]Listado Equipos a utilizar'!#REF!</definedName>
    <definedName name="arranque">'[17]Listado Equipos a utilizar'!#REF!</definedName>
    <definedName name="as" localSheetId="0">[32]M.O.!#REF!</definedName>
    <definedName name="as">[32]M.O.!#REF!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[8]MOJornal!$D$20</definedName>
    <definedName name="AYCARP" localSheetId="0">[23]INS!#REF!</definedName>
    <definedName name="AYCARP">[23]INS!#REF!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[22]OBRAMANO!$F$67</definedName>
    <definedName name="b" localSheetId="0">[33]ADDENDA!#REF!</definedName>
    <definedName name="b">[33]ADDENDA!#REF!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[34]Insumos!$E$90</definedName>
    <definedName name="Baldosines.GraniMármol">[26]Insumos!$E$71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[9]analisis!$G$2860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[26]Análisis!$D$471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[7]insumo!$D$8</definedName>
    <definedName name="BLOCK0.15M">[2]insumo!$D$9</definedName>
    <definedName name="BLOCK0.20M">[2]insumo!$D$10</definedName>
    <definedName name="BLOCK12" localSheetId="0">#REF!</definedName>
    <definedName name="BLOCK12">#REF!</definedName>
    <definedName name="block4" localSheetId="0">[7]insumo!#REF!</definedName>
    <definedName name="block4">[7]insumo!#REF!</definedName>
    <definedName name="BLOCK5" localSheetId="0">#REF!</definedName>
    <definedName name="BLOCK5">#REF!</definedName>
    <definedName name="BLOCK6" localSheetId="0">[7]insumo!#REF!</definedName>
    <definedName name="BLOCK6">[7]insumo!#REF!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[7]insumo!#REF!</definedName>
    <definedName name="block8">[7]insumo!#REF!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[7]insumo!#REF!</definedName>
    <definedName name="BLOCKCA">[7]insumo!#REF!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[26]Análisis!$D$1112</definedName>
    <definedName name="Bloque.4.Barpis" localSheetId="0">[29]Análisis!#REF!</definedName>
    <definedName name="Bloque.4.Barpis">[29]Análisis!#REF!</definedName>
    <definedName name="Bloque.4.MA" localSheetId="0">#REF!</definedName>
    <definedName name="Bloque.4.MA">#REF!</definedName>
    <definedName name="Bloque.4.SNP.Mezc.Antillana" localSheetId="0">[29]Análisis!#REF!</definedName>
    <definedName name="Bloque.4.SNP.Mezc.Antillana">[29]Análisis!#REF!</definedName>
    <definedName name="Bloque.4.SNP.Villas">[26]Análisis!$D$915</definedName>
    <definedName name="Bloque.4BNP.Mezc.Antillana" localSheetId="0">[29]Análisis!#REF!</definedName>
    <definedName name="Bloque.4BNP.Mezc.Antillana">[29]Análisis!#REF!</definedName>
    <definedName name="Bloque.6.BNP.Mezc.Antillana" localSheetId="0">[29]Análisis!#REF!</definedName>
    <definedName name="Bloque.6.BNP.Mezc.Antillana">[29]Análisis!#REF!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[29]Análisis!#REF!</definedName>
    <definedName name="Bloque.6.SNP.Mezc.Antillana">[29]Análisis!#REF!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[26]Insumos!#REF!</definedName>
    <definedName name="Bloque.Med.Luna.8.MA">[26]Insumos!#REF!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[29]Análisis!#REF!</definedName>
    <definedName name="Bloques.8.BNTN.Mezc.Antillana">[29]Análisis!#REF!</definedName>
    <definedName name="Bloques.8.SNP.Mezc.Antillana" localSheetId="0">[29]Análisis!#REF!</definedName>
    <definedName name="Bloques.8.SNP.Mezc.Antillana">[29]Análisis!#REF!</definedName>
    <definedName name="Bloques.8.SNPT">[26]Análisis!$D$306</definedName>
    <definedName name="bloques.calados" localSheetId="0">#REF!</definedName>
    <definedName name="bloques.calados">#REF!</definedName>
    <definedName name="Bloques_de_6">[19]Insumos!$B$22:$D$22</definedName>
    <definedName name="Bloques_de_8">[19]Insumos!$B$23:$D$23</definedName>
    <definedName name="bloques4" localSheetId="0">[22]MATERIALES!#REF!</definedName>
    <definedName name="bloques4">[22]MATERIALES!#REF!</definedName>
    <definedName name="bloques6" localSheetId="0">[22]MATERIALES!#REF!</definedName>
    <definedName name="bloques6">[22]MATERIALES!#REF!</definedName>
    <definedName name="bloques8" localSheetId="0">[22]MATERIALES!#REF!</definedName>
    <definedName name="bloques8">[22]MATERIALES!#REF!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[26]Insumos!$E$142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[35]INSU!$B$42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[26]Insumos!#REF!</definedName>
    <definedName name="Borde.marmol.A">[26]Insumos!#REF!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[36]Escalera!$J$9:$M$9,[36]Escalera!$J$10:$R$10,[36]Escalera!$AL$14:$AM$14,[36]Escalera!$AL$16:$AM$16,[36]Escalera!$I$16:$M$16,[36]Escalera!$B$19:$AE$32,[36]Escalera!$AN$19:$AQ$32</definedName>
    <definedName name="Borrar_Muros">[36]Muros!$W$15:$Z$15,[36]Muros!$AA$15:$AD$15,[36]Muros!$AF$13,[36]Muros!$K$20:$L$20,[36]Muros!$O$26:$P$26</definedName>
    <definedName name="Borrar_Precio">[37]Cotz.!$F$23:$F$800,[37]Cotz.!$K$280:$K$800</definedName>
    <definedName name="Borrar_V.C1">[38]qqVgas!$J$9:$M$9,[38]qqVgas!$J$10:$R$10,[38]qqVgas!$AJ$11:$AK$11,[38]qqVgas!$AR$11:$AS$11,[38]qqVgas!$AG$13:$AH$13,[38]qqVgas!$AP$13:$AQ$13,[38]qqVgas!$D$16:$AC$195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[11]Factura!#REF!</definedName>
    <definedName name="boxes">[11]Factura!#REF!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[27]M.O.!$C$9</definedName>
    <definedName name="BRIGADATOPOGRAFICA_6" localSheetId="0">#REF!</definedName>
    <definedName name="BRIGADATOPOGRAFICA_6">#REF!</definedName>
    <definedName name="Brillado.Marmol">[26]Insumos!$E$134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[39]M.O.!#REF!</definedName>
    <definedName name="BVNBVNBV">[39]M.O.!#REF!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[29]Análisis!#REF!</definedName>
    <definedName name="C.Piscina.C1">[29]Análisis!#REF!</definedName>
    <definedName name="C.Piscina.C2" localSheetId="0">[29]Análisis!#REF!</definedName>
    <definedName name="C.Piscina.C2">[29]Análisis!#REF!</definedName>
    <definedName name="C.Piscina.C3" localSheetId="0">[29]Análisis!#REF!</definedName>
    <definedName name="C.Piscina.C3">[29]Análisis!#REF!</definedName>
    <definedName name="C.Piscina.C4" localSheetId="0">[29]Análisis!#REF!</definedName>
    <definedName name="C.Piscina.C4">[29]Análisis!#REF!</definedName>
    <definedName name="C.Piscina.C5" localSheetId="0">[29]Análisis!#REF!</definedName>
    <definedName name="C.Piscina.C5">[29]Análisis!#REF!</definedName>
    <definedName name="C.Piscina.Cc" localSheetId="0">[29]Análisis!#REF!</definedName>
    <definedName name="C.Piscina.Cc">[29]Análisis!#REF!</definedName>
    <definedName name="C.Piscina.Losa" localSheetId="0">[29]Análisis!#REF!</definedName>
    <definedName name="C.Piscina.Losa">[29]Análisis!#REF!</definedName>
    <definedName name="C.Piscina.V1" localSheetId="0">[29]Análisis!#REF!</definedName>
    <definedName name="C.Piscina.V1">[29]Análisis!#REF!</definedName>
    <definedName name="C.Piscina.V2" localSheetId="0">[29]Análisis!#REF!</definedName>
    <definedName name="C.Piscina.V2">[29]Análisis!#REF!</definedName>
    <definedName name="C.Piscina.V3" localSheetId="0">[29]Análisis!#REF!</definedName>
    <definedName name="C.Piscina.V3">[29]Análisis!#REF!</definedName>
    <definedName name="C.Piscina.V4" localSheetId="0">[29]Análisis!#REF!</definedName>
    <definedName name="C.Piscina.V4">[29]Análisis!#REF!</definedName>
    <definedName name="C.Piscina.V5" localSheetId="0">[29]Análisis!#REF!</definedName>
    <definedName name="C.Piscina.V5">[29]Análisis!#REF!</definedName>
    <definedName name="C.Piscina.V6" localSheetId="0">[29]Análisis!#REF!</definedName>
    <definedName name="C.Piscina.V6">[29]Análisis!#REF!</definedName>
    <definedName name="C.Piscina.ZC1" localSheetId="0">[29]Análisis!#REF!</definedName>
    <definedName name="C.Piscina.ZC1">[29]Análisis!#REF!</definedName>
    <definedName name="C.Piscina.ZC2" localSheetId="0">[29]Análisis!#REF!</definedName>
    <definedName name="C.Piscina.ZC2">[29]Análisis!#REF!</definedName>
    <definedName name="C.Piscina.ZC3" localSheetId="0">[29]Análisis!#REF!</definedName>
    <definedName name="C.Piscina.ZC3">[29]Análisis!#REF!</definedName>
    <definedName name="C.Piscina.ZC4" localSheetId="0">[29]Análisis!#REF!</definedName>
    <definedName name="C.Piscina.ZC4">[29]Análisis!#REF!</definedName>
    <definedName name="C.Piscina.ZC5" localSheetId="0">[29]Análisis!#REF!</definedName>
    <definedName name="C.Piscina.ZC5">[29]Análisis!#REF!</definedName>
    <definedName name="C.Piscina.ZCc" localSheetId="0">[29]Análisis!#REF!</definedName>
    <definedName name="C.Piscina.ZCc">[29]Análisis!#REF!</definedName>
    <definedName name="C.Tennis.C1" localSheetId="0">[29]Análisis!#REF!</definedName>
    <definedName name="C.Tennis.C1">[29]Análisis!#REF!</definedName>
    <definedName name="C.Tennis.C2yC5" localSheetId="0">[29]Análisis!#REF!</definedName>
    <definedName name="C.Tennis.C2yC5">[29]Análisis!#REF!</definedName>
    <definedName name="C.Tennis.C4" localSheetId="0">[29]Análisis!#REF!</definedName>
    <definedName name="C.Tennis.C4">[29]Análisis!#REF!</definedName>
    <definedName name="C.Tennis.V1" localSheetId="0">[29]Análisis!#REF!</definedName>
    <definedName name="C.Tennis.V1">[29]Análisis!#REF!</definedName>
    <definedName name="C.Tennis.V10" localSheetId="0">[29]Análisis!#REF!</definedName>
    <definedName name="C.Tennis.V10">[29]Análisis!#REF!</definedName>
    <definedName name="C.Tennis.V2" localSheetId="0">[29]Análisis!#REF!</definedName>
    <definedName name="C.Tennis.V2">[29]Análisis!#REF!</definedName>
    <definedName name="C.Tennis.V3" localSheetId="0">[29]Análisis!#REF!</definedName>
    <definedName name="C.Tennis.V3">[29]Análisis!#REF!</definedName>
    <definedName name="C.Tennis.V4" localSheetId="0">[29]Análisis!#REF!</definedName>
    <definedName name="C.Tennis.V4">[29]Análisis!#REF!</definedName>
    <definedName name="C.Tennis.V5" localSheetId="0">[29]Análisis!#REF!</definedName>
    <definedName name="C.Tennis.V5">[29]Análisis!#REF!</definedName>
    <definedName name="C.Tennis.V6" localSheetId="0">[29]Análisis!#REF!</definedName>
    <definedName name="C.Tennis.V6">[29]Análisis!#REF!</definedName>
    <definedName name="C.Tennis.V7" localSheetId="0">[29]Análisis!#REF!</definedName>
    <definedName name="C.Tennis.V7">[29]Análisis!#REF!</definedName>
    <definedName name="C.Tennis.V8" localSheetId="0">[29]Análisis!#REF!</definedName>
    <definedName name="C.Tennis.V8">[29]Análisis!#REF!</definedName>
    <definedName name="C.Tennis.V9" localSheetId="0">[29]Análisis!#REF!</definedName>
    <definedName name="C.Tennis.V9">[29]Análisis!#REF!</definedName>
    <definedName name="C.Tennis.ZC1" localSheetId="0">[29]Análisis!#REF!</definedName>
    <definedName name="C.Tennis.ZC1">[29]Análisis!#REF!</definedName>
    <definedName name="C.Tennis.Zc2" localSheetId="0">[29]Análisis!#REF!</definedName>
    <definedName name="C.Tennis.Zc2">[29]Análisis!#REF!</definedName>
    <definedName name="C.Tennis.ZC3" localSheetId="0">[29]Análisis!#REF!</definedName>
    <definedName name="C.Tennis.ZC3">[29]Análisis!#REF!</definedName>
    <definedName name="C.Tennis.ZC4" localSheetId="0">[29]Análisis!#REF!</definedName>
    <definedName name="C.Tennis.ZC4">[29]Análisis!#REF!</definedName>
    <definedName name="C.Tennis.ZC5" localSheetId="0">[29]Análisis!#REF!</definedName>
    <definedName name="C.Tennis.ZC5">[29]Análisis!#REF!</definedName>
    <definedName name="C1.1erN.Villa" localSheetId="0">[26]Análisis!#REF!</definedName>
    <definedName name="C1.1erN.Villa">[26]Análisis!#REF!</definedName>
    <definedName name="C1.2doN.Villas" localSheetId="0">[26]Análisis!#REF!</definedName>
    <definedName name="C1.2doN.Villas">[26]Análisis!#REF!</definedName>
    <definedName name="C2.1erN.Villa" localSheetId="0">[26]Análisis!#REF!</definedName>
    <definedName name="C2.1erN.Villa">[26]Análisis!#REF!</definedName>
    <definedName name="C3.2do.N.Villa" localSheetId="0">[26]Análisis!#REF!</definedName>
    <definedName name="C3.2do.N.Villa">[26]Análisis!#REF!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[40]precios!#REF!</definedName>
    <definedName name="caballeteasbecto">[40]precios!#REF!</definedName>
    <definedName name="caballeteasbecto_8" localSheetId="0">#REF!</definedName>
    <definedName name="caballeteasbecto_8">#REF!</definedName>
    <definedName name="caballeteasbeto" localSheetId="0">[40]precios!#REF!</definedName>
    <definedName name="caballeteasbeto">[40]precios!#REF!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'[26]Cabañas Ejecutivas'!$G$109</definedName>
    <definedName name="Cabañas.Presidenciales">'[26]Cabañas Presidenciales '!$G$161</definedName>
    <definedName name="cabañas.simpleI">'[26]Cabañas simple Tipo I'!$G$106</definedName>
    <definedName name="cabañas.simpleII">'[26]Cabañas simple Tipo 2'!$G$106</definedName>
    <definedName name="cabañas.simpleIII">'[26]Cabañas simple Tipo 3'!$G$107</definedName>
    <definedName name="Cabañas.Vice.Presidenciales">'[26]Cabañas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'[25]O.M. y Salarios'!#REF!</definedName>
    <definedName name="cadeneros">'[25]O.M.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[26]Insumos!$E$21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[7]insumo!$D$12</definedName>
    <definedName name="Calles.Acera.ycontenes">'[26]Calles,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'[17]Listado Equipos a utilizar'!#REF!</definedName>
    <definedName name="camioncama">'[17]Listado Equipos a utilizar'!#REF!</definedName>
    <definedName name="camioneta" localSheetId="0">'[17]Listado Equipos a utilizar'!#REF!</definedName>
    <definedName name="camioneta">'[17]Listado Equipos a utilizar'!#REF!</definedName>
    <definedName name="CAMIONVOLTEO">[22]EQUIPOS!$I$19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[29]Análisis!#REF!</definedName>
    <definedName name="Canto.Antillano">[29]Análisis!#REF!</definedName>
    <definedName name="Cantos">[41]Análisis!$N$957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[22]OBRAMANO!$F$81</definedName>
    <definedName name="CAR.SOC">'[42]Cargas Sociales'!$G$23</definedName>
    <definedName name="CARACOL" localSheetId="0">[27]M.O.!#REF!</definedName>
    <definedName name="CARACOL">[27]M.O.!#REF!</definedName>
    <definedName name="CARANTEPECHO" localSheetId="0">[27]M.O.!#REF!</definedName>
    <definedName name="CARANTEPECHO">[27]M.O.!#REF!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[27]M.O.!#REF!</definedName>
    <definedName name="CARCOL30">[27]M.O.!#REF!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[27]M.O.!#REF!</definedName>
    <definedName name="CARCOL50">[27]M.O.!#REF!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[27]M.O.!#REF!</definedName>
    <definedName name="CARCOL51">[27]M.O.!#REF!</definedName>
    <definedName name="CARCOLAMARRE" localSheetId="0">[27]M.O.!#REF!</definedName>
    <definedName name="CARCOLAMARRE">[27]M.O.!#REF!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[41]Análisis!$N$890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[29]Análisis!#REF!</definedName>
    <definedName name="Careteo.Antillano">[29]Análisis!#REF!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'[17]Listado Equipos a utilizar'!#REF!</definedName>
    <definedName name="cargador">'[17]Listado Equipos a utilizar'!#REF!</definedName>
    <definedName name="CARGADORB">[43]EQUIPOS!$D$13</definedName>
    <definedName name="CARLOSAPLA" localSheetId="0">[27]M.O.!#REF!</definedName>
    <definedName name="CARLOSAPLA">[27]M.O.!#REF!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[27]M.O.!#REF!</definedName>
    <definedName name="CARLOSAVARIASAGUAS">[27]M.O.!#REF!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[27]M.O.!#REF!</definedName>
    <definedName name="CARMURO">[27]M.O.!#REF!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[34]Insumos!$E$225</definedName>
    <definedName name="Carp.Atc.Vigas.25x50" localSheetId="0">#REF!</definedName>
    <definedName name="Carp.Atc.Vigas.25x50">#REF!</definedName>
    <definedName name="Carp.Col.25x25">[34]Insumos!$E$199</definedName>
    <definedName name="Carp.Col.30x30">[34]Insumos!$E$200</definedName>
    <definedName name="Carp.Col.35x35">[34]Insumos!$E$201</definedName>
    <definedName name="Carp.Col.45x45">[34]Insumos!$E$203</definedName>
    <definedName name="Carp.Col.50x50">[34]Insumos!$E$204</definedName>
    <definedName name="Carp.Col.55x55">[34]Insumos!$E$205</definedName>
    <definedName name="Carp.Col.60x60">[34]Insumos!$E$206</definedName>
    <definedName name="Carp.Col.Ø25cm">[34]Insumos!$E$208</definedName>
    <definedName name="Carp.Col.Ø30">[34]Insumos!$E$209</definedName>
    <definedName name="Carp.Col.Ø35" localSheetId="0">#REF!</definedName>
    <definedName name="Carp.Col.Ø35">#REF!</definedName>
    <definedName name="Carp.Col.Ø40">[34]Insumos!$E$211</definedName>
    <definedName name="Carp.Col.Ø45">[34]Insumos!$E$212</definedName>
    <definedName name="Carp.Col.Ø65" localSheetId="0">#REF!</definedName>
    <definedName name="Carp.Col.Ø65">#REF!</definedName>
    <definedName name="Carp.Col.Ø90">[34]Insumos!$E$217</definedName>
    <definedName name="Carp.col.tapaytapa">[34]Insumos!$E$198</definedName>
    <definedName name="carp.Col40x40">[34]Insumos!$E$202</definedName>
    <definedName name="Carp.Colm.Redonda.30cm" localSheetId="0">[26]Insumos!#REF!</definedName>
    <definedName name="Carp.Colm.Redonda.30cm">[26]Insumos!#REF!</definedName>
    <definedName name="Carp.ColØ60">[34]Insumos!$E$213</definedName>
    <definedName name="Carp.ColØ70">[34]Insumos!$E$215</definedName>
    <definedName name="Carp.ColØ80">[34]Insumos!$E$216</definedName>
    <definedName name="Carp.colum.Redon.60cm" localSheetId="0">[26]Insumos!#REF!</definedName>
    <definedName name="Carp.colum.Redon.60cm">[26]Insumos!#REF!</definedName>
    <definedName name="Carp.Column.atc" localSheetId="0">#REF!</definedName>
    <definedName name="Carp.Column.atc">#REF!</definedName>
    <definedName name="Carp.Dintel">[34]Insumos!$E$235</definedName>
    <definedName name="Carp.Escal.atc" localSheetId="0">#REF!</definedName>
    <definedName name="Carp.Escal.atc">#REF!</definedName>
    <definedName name="Carp.Losa.Aligeradas.atc">[26]Insumos!$E$164</definedName>
    <definedName name="Carp.losa.Horm.Visto">[26]Insumos!$E$162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[26]Insumos!$E$167</definedName>
    <definedName name="Carp.Platea.Zap.atc">[26]Insumos!$E$168</definedName>
    <definedName name="Carp.Viga.20x30">[34]Insumos!$E$218</definedName>
    <definedName name="Carp.Viga.20x40">[34]Insumos!$E$219</definedName>
    <definedName name="Carp.viga.20x50" localSheetId="0">#REF!</definedName>
    <definedName name="Carp.viga.20x50">#REF!</definedName>
    <definedName name="Carp.Viga.25x35">[34]Insumos!$E$222</definedName>
    <definedName name="Carp.Viga.25x40">[34]Insumos!$E$223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[34]Insumos!$E$226</definedName>
    <definedName name="Carp.Viga.25x65">[34]Insumos!$E$227</definedName>
    <definedName name="Carp.Viga.25x70">[34]Insumos!$E$230</definedName>
    <definedName name="Carp.Viga.25x80">[34]Insumos!$E$231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[34]Insumos!$E$229</definedName>
    <definedName name="Carp.viga.amarre" localSheetId="0">#REF!</definedName>
    <definedName name="Carp.viga.amarre">#REF!</definedName>
    <definedName name="Carp.Viga.Curva.20x50">[34]Insumos!$E$232</definedName>
    <definedName name="Carp.Vigas.atc" localSheetId="0">#REF!</definedName>
    <definedName name="Carp.Vigas.atc">#REF!</definedName>
    <definedName name="Carp.Vigas.Curvas.30x70">[34]Insumos!$E$233</definedName>
    <definedName name="CARP1" localSheetId="0">[23]INS!#REF!</definedName>
    <definedName name="CARP1">[23]INS!#REF!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[23]INS!#REF!</definedName>
    <definedName name="CARP2">[23]INS!#REF!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[27]M.O.!#REF!</definedName>
    <definedName name="CARPDINTEL">[27]M.O.!#REF!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[26]Insumos!#REF!</definedName>
    <definedName name="Carpin.Colum.redon.40">[26]Insumos!#REF!</definedName>
    <definedName name="Carpint.Columna.Redon.50cm" localSheetId="0">[26]Insumos!#REF!</definedName>
    <definedName name="Carpint.Columna.Redon.50cm">[26]Insumos!#REF!</definedName>
    <definedName name="Carpintería.vigas.20x32">[26]Insumos!$E$172</definedName>
    <definedName name="Carpintería__Puntales_y_M.O.">'[20]LISTA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[26]Insumos!$E$170</definedName>
    <definedName name="Carpintería_de_Vigas_15x40">[26]Insumos!$E$171</definedName>
    <definedName name="Carpintería_de_Vigas_20x130">[26]Insumos!$E$177</definedName>
    <definedName name="Carpintería_de_Vigas_20x20">[26]Insumos!$E$173</definedName>
    <definedName name="Carpintería_de_Vigas_20x30">[26]Insumos!$E$175</definedName>
    <definedName name="Carpintería_de_Vigas_20x40">[26]Insumos!$E$174</definedName>
    <definedName name="Carpintería_de_Vigas_20x60">[26]Insumos!$E$176</definedName>
    <definedName name="Carpintería_de_Vigas_40x40">[26]Insumos!$E$178</definedName>
    <definedName name="Carpintería_de_Vigas_40x50">[26]Insumos!$E$179</definedName>
    <definedName name="Carpintería_de_Vigas_40x70">[26]Insumos!$E$180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[27]M.O.!#REF!</definedName>
    <definedName name="CARPVIGA2040">[27]M.O.!#REF!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[27]M.O.!#REF!</definedName>
    <definedName name="CARPVIGA3050">[27]M.O.!#REF!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[27]M.O.!#REF!</definedName>
    <definedName name="CARPVIGA3060">[27]M.O.!#REF!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[27]M.O.!#REF!</definedName>
    <definedName name="CARPVIGA4080">[27]M.O.!#REF!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[27]M.O.!#REF!</definedName>
    <definedName name="CARRAMPA">[27]M.O.!#REF!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[27]M.O.!#REF!</definedName>
    <definedName name="CASABE">[27]M.O.!#REF!</definedName>
    <definedName name="CASABE_8" localSheetId="0">#REF!</definedName>
    <definedName name="CASABE_8">#REF!</definedName>
    <definedName name="CASBESTO" localSheetId="0">[27]M.O.!#REF!</definedName>
    <definedName name="CASBESTO">[27]M.O.!#REF!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[26]Resumen!$D$26</definedName>
    <definedName name="Caseta.Playa" localSheetId="0">#REF!</definedName>
    <definedName name="Caseta.Playa">#REF!</definedName>
    <definedName name="CASETA_DE_PLANTA_ELECTRICA">'[26]Caseta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[29]Análisis!#REF!</definedName>
    <definedName name="Casino.Col.C">[29]Análisis!#REF!</definedName>
    <definedName name="Casino.Col.C1" localSheetId="0">[29]Análisis!#REF!</definedName>
    <definedName name="Casino.Col.C1">[29]Análisis!#REF!</definedName>
    <definedName name="Casino.Col.C2" localSheetId="0">[29]Análisis!#REF!</definedName>
    <definedName name="Casino.Col.C2">[29]Análisis!#REF!</definedName>
    <definedName name="Casino.Col.C3" localSheetId="0">[29]Análisis!#REF!</definedName>
    <definedName name="Casino.Col.C3">[29]Análisis!#REF!</definedName>
    <definedName name="Casino.Col.C4" localSheetId="0">[29]Análisis!#REF!</definedName>
    <definedName name="Casino.Col.C4">[29]Análisis!#REF!</definedName>
    <definedName name="Casino.Col.C5" localSheetId="0">[29]Análisis!#REF!</definedName>
    <definedName name="Casino.Col.C5">[29]Análisis!#REF!</definedName>
    <definedName name="Casino.Losa" localSheetId="0">[29]Análisis!#REF!</definedName>
    <definedName name="Casino.Losa">[29]Análisis!#REF!</definedName>
    <definedName name="Casino.V1" localSheetId="0">[29]Análisis!#REF!</definedName>
    <definedName name="Casino.V1">[29]Análisis!#REF!</definedName>
    <definedName name="Casino.V2" localSheetId="0">[29]Análisis!#REF!</definedName>
    <definedName name="Casino.V2">[29]Análisis!#REF!</definedName>
    <definedName name="Casino.V3" localSheetId="0">[29]Análisis!#REF!</definedName>
    <definedName name="Casino.V3">[29]Análisis!#REF!</definedName>
    <definedName name="Casino.V4" localSheetId="0">[29]Análisis!#REF!</definedName>
    <definedName name="Casino.V4">[29]Análisis!#REF!</definedName>
    <definedName name="Casino.V5" localSheetId="0">[29]Análisis!#REF!</definedName>
    <definedName name="Casino.V5">[29]Análisis!#REF!</definedName>
    <definedName name="Casino.V6" localSheetId="0">[29]Análisis!#REF!</definedName>
    <definedName name="Casino.V6">[29]Análisis!#REF!</definedName>
    <definedName name="Casino.Vp" localSheetId="0">[29]Análisis!#REF!</definedName>
    <definedName name="Casino.Vp">[29]Análisis!#REF!</definedName>
    <definedName name="Casino.Zap.C2" localSheetId="0">[29]Análisis!#REF!</definedName>
    <definedName name="Casino.Zap.C2">[29]Análisis!#REF!</definedName>
    <definedName name="Casino.Zap.Z3" localSheetId="0">[29]Análisis!#REF!</definedName>
    <definedName name="Casino.Zap.Z3">[29]Análisis!#REF!</definedName>
    <definedName name="Casino.Zap.Z4" localSheetId="0">[29]Análisis!#REF!</definedName>
    <definedName name="Casino.Zap.Z4">[29]Análisis!#REF!</definedName>
    <definedName name="Casino.Zap.Zc1" localSheetId="0">[29]Análisis!#REF!</definedName>
    <definedName name="Casino.Zap.Zc1">[29]Análisis!#REF!</definedName>
    <definedName name="Casting_Bed_3">#N/A</definedName>
    <definedName name="CAT214BFT">[22]EQUIPOS!$I$15</definedName>
    <definedName name="Cat950B">[22]EQUIPOS!$I$14</definedName>
    <definedName name="CAVOSC" localSheetId="0">[7]insumo!#REF!</definedName>
    <definedName name="CAVOSC">[7]insumo!#REF!</definedName>
    <definedName name="CB" localSheetId="0">#REF!</definedName>
    <definedName name="CB">#REF!</definedName>
    <definedName name="CBLOCK10" localSheetId="0">[23]INS!#REF!</definedName>
    <definedName name="CBLOCK10">[23]INS!#REF!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[44]M.O.!$C$26</definedName>
    <definedName name="CC">[11]Personalizar!$G$22:$G$25</definedName>
    <definedName name="CCT" localSheetId="0">[11]Factura!#REF!</definedName>
    <definedName name="CCT">[11]Factura!#REF!</definedName>
    <definedName name="CEDRO" localSheetId="0">#REF!</definedName>
    <definedName name="CEDRO">#REF!</definedName>
    <definedName name="cell">'[45]LISTADO INSUMOS DEL 2000'!$I$29</definedName>
    <definedName name="celltips_area" localSheetId="0">#REF!</definedName>
    <definedName name="celltips_area">#REF!</definedName>
    <definedName name="cem">[12]Precio!$F$9</definedName>
    <definedName name="Cem.Bco.Cisne.90Lb" localSheetId="0">#REF!</definedName>
    <definedName name="Cem.Bco.Cisne.90Lb">#REF!</definedName>
    <definedName name="Cem.Bco.Rigas.88lb">[26]Insumos!$E$25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[26]Insumos!#REF!</definedName>
    <definedName name="Cemento.Granel">[26]Insumos!#REF!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[22]MATERIALES!#REF!</definedName>
    <definedName name="cementoblanco">[22]MATERIALES!#REF!</definedName>
    <definedName name="CEMENTOG" localSheetId="0">[7]insumo!#REF!</definedName>
    <definedName name="CEMENTOG">[7]insumo!#REF!</definedName>
    <definedName name="cementogris">[22]MATERIALES!$G$17</definedName>
    <definedName name="CEMENTOP">[2]insumo!$D$13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[26]Insumos!$E$66</definedName>
    <definedName name="Ceram.Etrusco.30x30">[26]Insumos!$E$63</definedName>
    <definedName name="Ceram.Gres.piso">[34]Insumos!$E$78</definedName>
    <definedName name="ceram.imp.pared" localSheetId="0">#REF!</definedName>
    <definedName name="ceram.imp.pared">#REF!</definedName>
    <definedName name="Ceram.Imperial.45x45">[26]Insumos!$E$60</definedName>
    <definedName name="Ceram.Import." localSheetId="0">#REF!</definedName>
    <definedName name="Ceram.Import.">#REF!</definedName>
    <definedName name="Ceram.Ines.Gris30x30">[26]Insumos!$E$61</definedName>
    <definedName name="Ceram.Nevada.33x33">[26]Insumos!$E$64</definedName>
    <definedName name="Ceram.Ultra.Blanco.33x33">[26]Insumos!$E$62</definedName>
    <definedName name="ceramcr33" localSheetId="0">[22]MATERIALES!#REF!</definedName>
    <definedName name="ceramcr33">[22]MATERIALES!#REF!</definedName>
    <definedName name="ceramcriolla" localSheetId="0">[22]MATERIALES!#REF!</definedName>
    <definedName name="ceramcriolla">[22]MATERIALES!#REF!</definedName>
    <definedName name="CERAMICA" localSheetId="0">#REF!</definedName>
    <definedName name="CERAMICA">#REF!</definedName>
    <definedName name="Cerámica.para.Piso">[34]Insumos!$E$79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[22]MATERIALES!#REF!</definedName>
    <definedName name="ceramicaitalia">[22]MATERIALES!#REF!</definedName>
    <definedName name="ceramicaitaliapared" localSheetId="0">[22]MATERIALES!#REF!</definedName>
    <definedName name="ceramicaitaliapared">[22]MATERIALES!#REF!</definedName>
    <definedName name="ceramicaitalipared" localSheetId="0">[22]MATERIALES!#REF!</definedName>
    <definedName name="ceramicaitalipared">[22]MATERIALES!#REF!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ramicapp" localSheetId="0">[7]insumo!#REF!</definedName>
    <definedName name="ceramicapp">[7]insumo!#REF!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[44]M.O.!$C$126</definedName>
    <definedName name="cfrontal">'[25]Resumen Precio Equipos'!$I$16</definedName>
    <definedName name="CG" localSheetId="0">#REF!</definedName>
    <definedName name="CG">#REF!</definedName>
    <definedName name="CHAZO">[35]INSU!$B$104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[22]OBRAMANO!$F$79</definedName>
    <definedName name="cinta.sheetrock">[46]Insumos!$L$41</definedName>
    <definedName name="CINTAPELIGRO" localSheetId="0">#REF!</definedName>
    <definedName name="CINTAPELIGRO">#REF!</definedName>
    <definedName name="cisterna">'[17]Listado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>[44]Ins!$E$811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[21]INSU!$D$130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[21]INSU!$D$131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[46]Insumos!$L$36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[7]insumo!#REF!</definedName>
    <definedName name="CLAVOSAC">[7]insumo!#REF!</definedName>
    <definedName name="CLAVOSACERO">[7]insumo!$D$18</definedName>
    <definedName name="CLAVOSCORRIENTES">[2]insumo!$D$19</definedName>
    <definedName name="CLAVOZINC">[47]INS!$D$767</definedName>
    <definedName name="Clear">[26]Insumos!$E$70</definedName>
    <definedName name="Cloro" localSheetId="0">[26]Insumos!#REF!</definedName>
    <definedName name="Cloro">[26]Insumos!#REF!</definedName>
    <definedName name="Clu.Ejec.Viga.V6T" localSheetId="0">[29]Análisis!#REF!</definedName>
    <definedName name="Clu.Ejec.Viga.V6T">[29]Análisis!#REF!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[29]Análisis!#REF!</definedName>
    <definedName name="Club.Ejec.Col.C">[29]Análisis!#REF!</definedName>
    <definedName name="Club.Ejec.Col.Cc1" localSheetId="0">[29]Análisis!#REF!</definedName>
    <definedName name="Club.Ejec.Col.Cc1">[29]Análisis!#REF!</definedName>
    <definedName name="Club.Ejec.Losa.2do.Entrepiso" localSheetId="0">[29]Análisis!#REF!</definedName>
    <definedName name="Club.Ejec.Losa.2do.Entrepiso">[29]Análisis!#REF!</definedName>
    <definedName name="Club.Ejec.V10E" localSheetId="0">[29]Análisis!#REF!</definedName>
    <definedName name="Club.Ejec.V10E">[29]Análisis!#REF!</definedName>
    <definedName name="Club.Ejec.V12E" localSheetId="0">[29]Análisis!#REF!</definedName>
    <definedName name="Club.Ejec.V12E">[29]Análisis!#REF!</definedName>
    <definedName name="Club.Ejec.V13E" localSheetId="0">[29]Análisis!#REF!</definedName>
    <definedName name="Club.Ejec.V13E">[29]Análisis!#REF!</definedName>
    <definedName name="Club.Ejec.V1E" localSheetId="0">[29]Análisis!#REF!</definedName>
    <definedName name="Club.Ejec.V1E">[29]Análisis!#REF!</definedName>
    <definedName name="Club.Ejec.V2E" localSheetId="0">[29]Análisis!#REF!</definedName>
    <definedName name="Club.Ejec.V2E">[29]Análisis!#REF!</definedName>
    <definedName name="Club.Ejec.V3E" localSheetId="0">[29]Análisis!#REF!</definedName>
    <definedName name="Club.Ejec.V3E">[29]Análisis!#REF!</definedName>
    <definedName name="Club.Ejec.V3T" localSheetId="0">[29]Análisis!#REF!</definedName>
    <definedName name="Club.Ejec.V3T">[29]Análisis!#REF!</definedName>
    <definedName name="Club.Ejec.V4E" localSheetId="0">[29]Análisis!#REF!</definedName>
    <definedName name="Club.Ejec.V4E">[29]Análisis!#REF!</definedName>
    <definedName name="Club.Ejec.V6E" localSheetId="0">[29]Análisis!#REF!</definedName>
    <definedName name="Club.Ejec.V6E">[29]Análisis!#REF!</definedName>
    <definedName name="Club.Ejec.V7E" localSheetId="0">[29]Análisis!#REF!</definedName>
    <definedName name="Club.Ejec.V7E">[29]Análisis!#REF!</definedName>
    <definedName name="Club.Ejec.V9E" localSheetId="0">[29]Análisis!#REF!</definedName>
    <definedName name="Club.Ejec.V9E">[29]Análisis!#REF!</definedName>
    <definedName name="Club.Ejec.Viga.V10T" localSheetId="0">[29]Análisis!#REF!</definedName>
    <definedName name="Club.Ejec.Viga.V10T">[29]Análisis!#REF!</definedName>
    <definedName name="Club.Ejec.Viga.V11T" localSheetId="0">[29]Análisis!#REF!</definedName>
    <definedName name="Club.Ejec.Viga.V11T">[29]Análisis!#REF!</definedName>
    <definedName name="Club.Ejec.Viga.V1T" localSheetId="0">[29]Análisis!#REF!</definedName>
    <definedName name="Club.Ejec.Viga.V1T">[29]Análisis!#REF!</definedName>
    <definedName name="Club.Ejec.Viga.V2T" localSheetId="0">[29]Análisis!#REF!</definedName>
    <definedName name="Club.Ejec.Viga.V2T">[29]Análisis!#REF!</definedName>
    <definedName name="Club.Ejec.Viga.V4T" localSheetId="0">[29]Análisis!#REF!</definedName>
    <definedName name="Club.Ejec.Viga.V4T">[29]Análisis!#REF!</definedName>
    <definedName name="Club.Ejec.Viga.V5T" localSheetId="0">[29]Análisis!#REF!</definedName>
    <definedName name="Club.Ejec.Viga.V5T">[29]Análisis!#REF!</definedName>
    <definedName name="Club.Ejec.Viga.V7T" localSheetId="0">[29]Análisis!#REF!</definedName>
    <definedName name="Club.Ejec.Viga.V7T">[29]Análisis!#REF!</definedName>
    <definedName name="Club.Ejec.Viga.V8T" localSheetId="0">[29]Análisis!#REF!</definedName>
    <definedName name="Club.Ejec.Viga.V8T">[29]Análisis!#REF!</definedName>
    <definedName name="Club.Ejec.Viga.V9T" localSheetId="0">[29]Análisis!#REF!</definedName>
    <definedName name="Club.Ejec.Viga.V9T">[29]Análisis!#REF!</definedName>
    <definedName name="Club.Ejec.Zc." localSheetId="0">[29]Análisis!#REF!</definedName>
    <definedName name="Club.Ejec.Zc.">[29]Análisis!#REF!</definedName>
    <definedName name="Club.Ejec.Zcc" localSheetId="0">[29]Análisis!#REF!</definedName>
    <definedName name="Club.Ejec.Zcc">[29]Análisis!#REF!</definedName>
    <definedName name="Club.Ejec.ZCc1" localSheetId="0">[29]Análisis!#REF!</definedName>
    <definedName name="Club.Ejec.ZCc1">[29]Análisis!#REF!</definedName>
    <definedName name="CLUB.EJECUTIVO" localSheetId="0">#REF!</definedName>
    <definedName name="CLUB.EJECUTIVO">#REF!</definedName>
    <definedName name="Club.Ejecutivo.Losa.1er.entrepiso" localSheetId="0">[29]Análisis!#REF!</definedName>
    <definedName name="Club.Ejecutivo.Losa.1er.entrepiso">[29]Análisis!#REF!</definedName>
    <definedName name="CLUB.PISCINA" localSheetId="0">#REF!</definedName>
    <definedName name="CLUB.PISCINA">#REF!</definedName>
    <definedName name="Club.pla.Zap.ZC" localSheetId="0">[29]Análisis!#REF!</definedName>
    <definedName name="Club.pla.Zap.ZC">[29]Análisis!#REF!</definedName>
    <definedName name="Club.play.Col.C1" localSheetId="0">[29]Análisis!#REF!</definedName>
    <definedName name="Club.play.Col.C1">[29]Análisis!#REF!</definedName>
    <definedName name="Club.playa.Col.C2" localSheetId="0">[29]Análisis!#REF!</definedName>
    <definedName name="Club.playa.Col.C2">[29]Análisis!#REF!</definedName>
    <definedName name="Club.playa.Col.C3" localSheetId="0">[29]Análisis!#REF!</definedName>
    <definedName name="Club.playa.Col.C3">[29]Análisis!#REF!</definedName>
    <definedName name="Club.playa.Viga.VH" localSheetId="0">[29]Análisis!#REF!</definedName>
    <definedName name="Club.playa.Viga.VH">[29]Análisis!#REF!</definedName>
    <definedName name="Club.playa.Viga.Vh2" localSheetId="0">[29]Análisis!#REF!</definedName>
    <definedName name="Club.playa.Viga.Vh2">[29]Análisis!#REF!</definedName>
    <definedName name="Club.playa.Zap.ZC3" localSheetId="0">[29]Análisis!#REF!</definedName>
    <definedName name="Club.playa.Zap.ZC3">[29]Análisis!#REF!</definedName>
    <definedName name="ClubPla.zap.Zc1" localSheetId="0">[29]Análisis!#REF!</definedName>
    <definedName name="ClubPla.zap.Zc1">[29]Análisis!#REF!</definedName>
    <definedName name="Clubplaya.Col.C" localSheetId="0">[29]Análisis!#REF!</definedName>
    <definedName name="Clubplaya.Col.C">[29]Análisis!#REF!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[48]Análisis!$D$261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[49]Análisis!$D$324</definedName>
    <definedName name="col.30x30.lobby" localSheetId="0">#REF!</definedName>
    <definedName name="col.30x30.lobby">#REF!</definedName>
    <definedName name="col.50cm">[49]Análisis!$D$345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[26]Análisis!$D$775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[26]Análisis!#REF!</definedName>
    <definedName name="Col.C4.1erN.Villas">[26]Análisis!#REF!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[26]Análisis!$D$765</definedName>
    <definedName name="Col.Camarre.4toN.Mod.II" localSheetId="0">#REF!</definedName>
    <definedName name="Col.Camarre.4toN.Mod.II">#REF!</definedName>
    <definedName name="col.GFRC.red.25">[49]Insumos!$C$65</definedName>
    <definedName name="col.red.30cm" localSheetId="0">#REF!</definedName>
    <definedName name="col.red.30cm">#REF!</definedName>
    <definedName name="Col.Redon.30cm.BNP.Administración" localSheetId="0">[26]Análisis!#REF!</definedName>
    <definedName name="Col.Redon.30cm.BNP.Administración">[26]Análisis!#REF!</definedName>
    <definedName name="Col.Redon.30cmSNP.Administración" localSheetId="0">[26]Análisis!#REF!</definedName>
    <definedName name="Col.Redon.30cmSNP.Administración">[26]Análisis!#REF!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[26]Insumos!$E$84</definedName>
    <definedName name="Colc.Hormigón.Grua">[26]Análisis!$D$49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'[50]Costos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lum.60cm.Espectaculos">[26]Análisis!$D$1004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[26]Análisis!$D$755</definedName>
    <definedName name="Colum.Horm.Convenc.Espectaculos">[26]Análisis!$D$1018</definedName>
    <definedName name="Colum.Ø45.Edif.Oficina">[26]Análisis!$D$785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[26]Análisis!#REF!</definedName>
    <definedName name="Colum.redon.40.Area.Novle">[26]Análisis!#REF!</definedName>
    <definedName name="Colum.redonda.40.Comedor" localSheetId="0">[26]Análisis!#REF!</definedName>
    <definedName name="Colum.redonda.40.Comedor">[26]Análisis!#REF!</definedName>
    <definedName name="Column.horm.Administracion" localSheetId="0">[26]Análisis!#REF!</definedName>
    <definedName name="Column.horm.Administracion">[26]Análisis!#REF!</definedName>
    <definedName name="Columna.C1.15x20">[26]Análisis!$D$148</definedName>
    <definedName name="Columna.Cc.20x20">[26]Análisis!$D$156</definedName>
    <definedName name="Columna.Cocina" localSheetId="0">[26]Análisis!#REF!</definedName>
    <definedName name="Columna.Cocina">[26]Análisis!#REF!</definedName>
    <definedName name="Columna.Convenc.Villas" localSheetId="0">#REF!</definedName>
    <definedName name="Columna.Convenc.Villas">#REF!</definedName>
    <definedName name="Columna.Cr">[26]Análisis!$D$182</definedName>
    <definedName name="Columna.Horm.Area.Noble" localSheetId="0">[26]Análisis!#REF!</definedName>
    <definedName name="Columna.Horm.Area.Noble">[26]Análisis!#REF!</definedName>
    <definedName name="Columna.Lavanderia">[26]Análisis!$D$933</definedName>
    <definedName name="columna.pergolado">[51]Análisis!$D$1625</definedName>
    <definedName name="Columna.Redon.50.Area.Noble" localSheetId="0">[26]Análisis!#REF!</definedName>
    <definedName name="Columna.Redon.50.Area.Noble">[26]Análisis!#REF!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[26]Análisis!$D$164</definedName>
    <definedName name="Columnas.Redonda.30cm">[26]Análisis!$D$173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[22]EQUIPOS!$I$28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[29]Análisis!#REF!</definedName>
    <definedName name="Con.Zap.ZC5">[29]Análisis!#REF!</definedName>
    <definedName name="concreto.nivelacion">[49]Análisis!$D$207</definedName>
    <definedName name="concreto.pobre" localSheetId="0">#REF!</definedName>
    <definedName name="concreto.pobre">#REF!</definedName>
    <definedName name="Concreto.pobre.bajo.zapata" localSheetId="0">[26]Análisis!#REF!</definedName>
    <definedName name="Concreto.pobre.bajo.zapata">[26]Análisis!#REF!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[29]Análisis!#REF!</definedName>
    <definedName name="Conv.Col.C1">[29]Análisis!#REF!</definedName>
    <definedName name="Conv.Col.C5" localSheetId="0">[29]Análisis!#REF!</definedName>
    <definedName name="Conv.Col.C5">[29]Análisis!#REF!</definedName>
    <definedName name="Conv.Col.C6" localSheetId="0">[29]Análisis!#REF!</definedName>
    <definedName name="Conv.Col.C6">[29]Análisis!#REF!</definedName>
    <definedName name="Conv.Col.C7" localSheetId="0">[29]Análisis!#REF!</definedName>
    <definedName name="Conv.Col.C7">[29]Análisis!#REF!</definedName>
    <definedName name="Conv.Col.C8" localSheetId="0">[29]Análisis!#REF!</definedName>
    <definedName name="Conv.Col.C8">[29]Análisis!#REF!</definedName>
    <definedName name="Conv.Losa" localSheetId="0">[29]Análisis!#REF!</definedName>
    <definedName name="Conv.Losa">[29]Análisis!#REF!</definedName>
    <definedName name="Conv.V2" localSheetId="0">[29]Análisis!#REF!</definedName>
    <definedName name="Conv.V2">[29]Análisis!#REF!</definedName>
    <definedName name="Conv.V3" localSheetId="0">[29]Análisis!#REF!</definedName>
    <definedName name="Conv.V3">[29]Análisis!#REF!</definedName>
    <definedName name="Conv.V4" localSheetId="0">[29]Análisis!#REF!</definedName>
    <definedName name="Conv.V4">[29]Análisis!#REF!</definedName>
    <definedName name="Conv.V5" localSheetId="0">[29]Análisis!#REF!</definedName>
    <definedName name="Conv.V5">[29]Análisis!#REF!</definedName>
    <definedName name="Conv.V7" localSheetId="0">[29]Análisis!#REF!</definedName>
    <definedName name="Conv.V7">[29]Análisis!#REF!</definedName>
    <definedName name="Conv.V8" localSheetId="0">[29]Análisis!#REF!</definedName>
    <definedName name="Conv.V8">[29]Análisis!#REF!</definedName>
    <definedName name="Conv.Viga.V1" localSheetId="0">[29]Análisis!#REF!</definedName>
    <definedName name="Conv.Viga.V1">[29]Análisis!#REF!</definedName>
    <definedName name="Conv.Zap.ZC1" localSheetId="0">[29]Análisis!#REF!</definedName>
    <definedName name="Conv.Zap.ZC1">[29]Análisis!#REF!</definedName>
    <definedName name="Conv.Zap.ZC2" localSheetId="0">[29]Análisis!#REF!</definedName>
    <definedName name="Conv.Zap.ZC2">[29]Análisis!#REF!</definedName>
    <definedName name="Conv.Zap.Zc3" localSheetId="0">[29]Análisis!#REF!</definedName>
    <definedName name="Conv.Zap.Zc3">[29]Análisis!#REF!</definedName>
    <definedName name="Conv.Zap.Zc4" localSheetId="0">[29]Análisis!#REF!</definedName>
    <definedName name="Conv.Zap.Zc4">[29]Análisis!#REF!</definedName>
    <definedName name="Conv.Zap.ZC6" localSheetId="0">[29]Análisis!#REF!</definedName>
    <definedName name="Conv.Zap.ZC6">[29]Análisis!#REF!</definedName>
    <definedName name="Conv.Zap.ZC7" localSheetId="0">[29]Análisis!#REF!</definedName>
    <definedName name="Conv.Zap.ZC7">[29]Análisis!#REF!</definedName>
    <definedName name="Conv.Zap.ZC8" localSheetId="0">[29]Análisis!#REF!</definedName>
    <definedName name="Conv.Zap.ZC8">[29]Análisis!#REF!</definedName>
    <definedName name="COPIA" localSheetId="0">[23]INS!#REF!</definedName>
    <definedName name="COPIA">[23]INS!#REF!</definedName>
    <definedName name="COPIA_8" localSheetId="0">#REF!</definedName>
    <definedName name="COPIA_8">#REF!</definedName>
    <definedName name="corniza.2.62pies">'[52]Cornisa de 2.62 pie'!$E$60</definedName>
    <definedName name="corniza.2pies">'[52]Cornisa de 2 pie'!$E$60</definedName>
    <definedName name="Corte.Chazos" localSheetId="0">#REF!</definedName>
    <definedName name="Corte.Chazos">#REF!</definedName>
    <definedName name="costocapataz">'[42]Analisis Unit. '!$G$3</definedName>
    <definedName name="costoobrero">'[42]Analisis Unit. '!$G$5</definedName>
    <definedName name="costotecesp">'[42]Analisis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[43]EQUIPOS!$D$27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[26]Insumos!$E$136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[33]ADDENDA!#REF!</definedName>
    <definedName name="cuadro">[33]ADDENDA!#REF!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[26]Insumos!$E$137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[27]M.O.!#REF!</definedName>
    <definedName name="CZINC">[27]M.O.!#REF!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[22]EQUIPOS!$I$9</definedName>
    <definedName name="D8K">[22]EQUIPOS!$I$8</definedName>
    <definedName name="d8r" localSheetId="0">'[17]Listado Equipos a utilizar'!#REF!</definedName>
    <definedName name="d8r">'[17]Listado Equipos a utilizar'!#REF!</definedName>
    <definedName name="D8T">'[25]Resumen Precio Equipos'!$I$13</definedName>
    <definedName name="data14" localSheetId="0">[11]Factura!#REF!</definedName>
    <definedName name="data14">[11]Factura!#REF!</definedName>
    <definedName name="data15" localSheetId="0">[11]Factura!#REF!</definedName>
    <definedName name="data15">[11]Factura!#REF!</definedName>
    <definedName name="data16" localSheetId="0">[11]Factura!#REF!</definedName>
    <definedName name="data16">[11]Factura!#REF!</definedName>
    <definedName name="data17" localSheetId="0">[11]Factura!#REF!</definedName>
    <definedName name="data17">[11]Factura!#REF!</definedName>
    <definedName name="data18" localSheetId="0">[11]Factura!#REF!</definedName>
    <definedName name="data18">[11]Factura!#REF!</definedName>
    <definedName name="data19" localSheetId="0">[11]Factura!#REF!</definedName>
    <definedName name="data19">[11]Factura!#REF!</definedName>
    <definedName name="data20" localSheetId="0">[11]Factura!#REF!</definedName>
    <definedName name="data20">[11]Factura!#REF!</definedName>
    <definedName name="data21" localSheetId="0">[11]Factura!#REF!</definedName>
    <definedName name="data21">[11]Factura!#REF!</definedName>
    <definedName name="data22" localSheetId="0">[11]Factura!#REF!</definedName>
    <definedName name="data22">[11]Factura!#REF!</definedName>
    <definedName name="data23" localSheetId="0">[11]Factura!#REF!</definedName>
    <definedName name="data23">[11]Factura!#REF!</definedName>
    <definedName name="data24" localSheetId="0">[11]Factura!#REF!</definedName>
    <definedName name="data24">[11]Factura!#REF!</definedName>
    <definedName name="data25" localSheetId="0">[11]Factura!#REF!</definedName>
    <definedName name="data25">[11]Factura!#REF!</definedName>
    <definedName name="data26" localSheetId="0">[11]Factura!#REF!</definedName>
    <definedName name="data26">[11]Factura!#REF!</definedName>
    <definedName name="data27" localSheetId="0">[11]Factura!#REF!</definedName>
    <definedName name="data27">[11]Factura!#REF!</definedName>
    <definedName name="data28" localSheetId="0">[11]Factura!#REF!</definedName>
    <definedName name="data28">[11]Factura!#REF!</definedName>
    <definedName name="data29" localSheetId="0">[11]Factura!#REF!</definedName>
    <definedName name="data29">[11]Factura!#REF!</definedName>
    <definedName name="data30" localSheetId="0">[11]Factura!#REF!</definedName>
    <definedName name="data30">[11]Factura!#REF!</definedName>
    <definedName name="data31" localSheetId="0">[11]Factura!#REF!</definedName>
    <definedName name="data31">[11]Factura!#REF!</definedName>
    <definedName name="data32" localSheetId="0">[11]Factura!#REF!</definedName>
    <definedName name="data32">[11]Factura!#REF!</definedName>
    <definedName name="data33" localSheetId="0">[11]Factura!#REF!</definedName>
    <definedName name="data33">[11]Factura!#REF!</definedName>
    <definedName name="data34" localSheetId="0">[11]Factura!#REF!</definedName>
    <definedName name="data34">[11]Factura!#REF!</definedName>
    <definedName name="data35" localSheetId="0">[11]Factura!#REF!</definedName>
    <definedName name="data35">[11]Factura!#REF!</definedName>
    <definedName name="data36" localSheetId="0">[11]Factura!#REF!</definedName>
    <definedName name="data36">[11]Factura!#REF!</definedName>
    <definedName name="data37" localSheetId="0">[11]Factura!#REF!</definedName>
    <definedName name="data37">[11]Factura!#REF!</definedName>
    <definedName name="data38" localSheetId="0">[11]Factura!#REF!</definedName>
    <definedName name="data38">[11]Factura!#REF!</definedName>
    <definedName name="data39" localSheetId="0">[11]Factura!#REF!</definedName>
    <definedName name="data39">[11]Factura!#REF!</definedName>
    <definedName name="data40" localSheetId="0">[11]Factura!#REF!</definedName>
    <definedName name="data40">[11]Factura!#REF!</definedName>
    <definedName name="data41" localSheetId="0">[11]Factura!#REF!</definedName>
    <definedName name="data41">[11]Factura!#REF!</definedName>
    <definedName name="data42" localSheetId="0">[11]Factura!#REF!</definedName>
    <definedName name="data42">[11]Factura!#REF!</definedName>
    <definedName name="data43" localSheetId="0">[11]Factura!#REF!</definedName>
    <definedName name="data43">[11]Factura!#REF!</definedName>
    <definedName name="data44" localSheetId="0">[11]Factura!#REF!</definedName>
    <definedName name="data44">[11]Factura!#REF!</definedName>
    <definedName name="data45" localSheetId="0">[11]Factura!#REF!</definedName>
    <definedName name="data45">[11]Factura!#REF!</definedName>
    <definedName name="data46" localSheetId="0">[11]Factura!#REF!</definedName>
    <definedName name="data46">[11]Factura!#REF!</definedName>
    <definedName name="data48" localSheetId="0">[11]Factura!#REF!</definedName>
    <definedName name="data48">[11]Factura!#REF!</definedName>
    <definedName name="data50" localSheetId="0">[11]Factura!#REF!</definedName>
    <definedName name="data50">[11]Factura!#REF!</definedName>
    <definedName name="data51" localSheetId="0">[11]Factura!#REF!</definedName>
    <definedName name="data51">[11]Factura!#REF!</definedName>
    <definedName name="data52" localSheetId="0">[11]Factura!#REF!</definedName>
    <definedName name="data52">[11]Factura!#REF!</definedName>
    <definedName name="data62" localSheetId="0">[11]Factura!#REF!</definedName>
    <definedName name="data62">[11]Factura!#REF!</definedName>
    <definedName name="data63" localSheetId="0">[11]Factura!#REF!</definedName>
    <definedName name="data63">[11]Factura!#REF!</definedName>
    <definedName name="data64" localSheetId="0">[11]Factura!#REF!</definedName>
    <definedName name="data64">[11]Factura!#REF!</definedName>
    <definedName name="data65" localSheetId="0">[11]Factura!#REF!</definedName>
    <definedName name="data65">[11]Factura!#REF!</definedName>
    <definedName name="data66" localSheetId="0">[11]Factura!#REF!</definedName>
    <definedName name="data66">[11]Factura!#REF!</definedName>
    <definedName name="data67" localSheetId="0">[11]Factura!#REF!</definedName>
    <definedName name="data67">[11]Factura!#REF!</definedName>
    <definedName name="data68" localSheetId="0">[11]Factura!#REF!</definedName>
    <definedName name="data68">[11]Factura!#REF!</definedName>
    <definedName name="data69" localSheetId="0">[11]Factura!#REF!</definedName>
    <definedName name="data69">[11]Factura!#REF!</definedName>
    <definedName name="data70" localSheetId="0">[11]Factura!#REF!</definedName>
    <definedName name="data70">[11]Factura!#REF!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[32]M.O.!#REF!</definedName>
    <definedName name="derop">[32]M.O.!#REF!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[7]insumo!#REF!</definedName>
    <definedName name="DERRCEMBLANCO">[7]insumo!#REF!</definedName>
    <definedName name="DERRCEMGRIS" localSheetId="0">[7]insumo!#REF!</definedName>
    <definedName name="DERRCEMGRIS">[7]insumo!#REF!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[7]insumo!$D$20</definedName>
    <definedName name="derretidocrema" localSheetId="0">[7]insumo!#REF!</definedName>
    <definedName name="derretidocrema">[7]insumo!#REF!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[21]MO!$B$256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[26]Análisis!#REF!</definedName>
    <definedName name="Dintel.Cocina">[26]Análisis!#REF!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[29]Análisis!#REF!</definedName>
    <definedName name="Dintel.D1.15x40">[29]Análisis!#REF!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[29]Análisis!#REF!</definedName>
    <definedName name="Dintel.D120x40">[29]Análisis!#REF!</definedName>
    <definedName name="Dintel.D2.15x40" localSheetId="0">[29]Análisis!#REF!</definedName>
    <definedName name="Dintel.D2.15x40">[29]Análisis!#REF!</definedName>
    <definedName name="Dintel.D2.1erN" localSheetId="0">#REF!</definedName>
    <definedName name="Dintel.D2.1erN">#REF!</definedName>
    <definedName name="Dintel.D2.20x40" localSheetId="0">[29]Análisis!#REF!</definedName>
    <definedName name="Dintel.D2.20x40">[29]Análisis!#REF!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[29]Análisis!#REF!</definedName>
    <definedName name="Dintel.DN">[29]Análisis!#REF!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[49]Análisis!$D$557</definedName>
    <definedName name="Dintel20x40">[26]Análisis!$D$230</definedName>
    <definedName name="DIOS" localSheetId="0">#REF!</definedName>
    <definedName name="DIOS">#REF!</definedName>
    <definedName name="Disc.Co.Cc2" localSheetId="0">[29]Análisis!#REF!</definedName>
    <definedName name="Disc.Co.Cc2">[29]Análisis!#REF!</definedName>
    <definedName name="Disc.Col.C" localSheetId="0">[29]Análisis!#REF!</definedName>
    <definedName name="Disc.Col.C">[29]Análisis!#REF!</definedName>
    <definedName name="Disc.Col.C1" localSheetId="0">[29]Análisis!#REF!</definedName>
    <definedName name="Disc.Col.C1">[29]Análisis!#REF!</definedName>
    <definedName name="Disc.Col.C2.45x45" localSheetId="0">[29]Análisis!#REF!</definedName>
    <definedName name="Disc.Col.C2.45x45">[29]Análisis!#REF!</definedName>
    <definedName name="Disc.Col.CA" localSheetId="0">[29]Análisis!#REF!</definedName>
    <definedName name="Disc.Col.CA">[29]Análisis!#REF!</definedName>
    <definedName name="Disc.Col.Cc1" localSheetId="0">[29]Análisis!#REF!</definedName>
    <definedName name="Disc.Col.Cc1">[29]Análisis!#REF!</definedName>
    <definedName name="Disc.Losa.techo" localSheetId="0">[29]Análisis!#REF!</definedName>
    <definedName name="Disc.Losa.techo">[29]Análisis!#REF!</definedName>
    <definedName name="Disc.Muro.MH" localSheetId="0">[29]Análisis!#REF!</definedName>
    <definedName name="Disc.Muro.MH">[29]Análisis!#REF!</definedName>
    <definedName name="Disc.V3" localSheetId="0">[29]Análisis!#REF!</definedName>
    <definedName name="Disc.V3">[29]Análisis!#REF!</definedName>
    <definedName name="Disc.Viga.Curva.30x70" localSheetId="0">[29]Análisis!#REF!</definedName>
    <definedName name="Disc.Viga.Curva.30x70">[29]Análisis!#REF!</definedName>
    <definedName name="Disc.Viga.Curva.Vcc1" localSheetId="0">[29]Análisis!#REF!</definedName>
    <definedName name="Disc.Viga.Curva.Vcc1">[29]Análisis!#REF!</definedName>
    <definedName name="Disc.Viga.V1" localSheetId="0">[29]Análisis!#REF!</definedName>
    <definedName name="Disc.Viga.V1">[29]Análisis!#REF!</definedName>
    <definedName name="Disc.Viga.V10" localSheetId="0">[29]Análisis!#REF!</definedName>
    <definedName name="Disc.Viga.V10">[29]Análisis!#REF!</definedName>
    <definedName name="Disc.Viga.V2" localSheetId="0">[29]Análisis!#REF!</definedName>
    <definedName name="Disc.Viga.V2">[29]Análisis!#REF!</definedName>
    <definedName name="Disc.Viga.V4" localSheetId="0">[29]Análisis!#REF!</definedName>
    <definedName name="Disc.Viga.V4">[29]Análisis!#REF!</definedName>
    <definedName name="Disc.Viga.V5" localSheetId="0">[29]Análisis!#REF!</definedName>
    <definedName name="Disc.Viga.V5">[29]Análisis!#REF!</definedName>
    <definedName name="Disc.Viga.V6" localSheetId="0">[29]Análisis!#REF!</definedName>
    <definedName name="Disc.Viga.V6">[29]Análisis!#REF!</definedName>
    <definedName name="Disc.Viga.V7" localSheetId="0">[29]Análisis!#REF!</definedName>
    <definedName name="Disc.Viga.V7">[29]Análisis!#REF!</definedName>
    <definedName name="Disc.Viga.V7B" localSheetId="0">[29]Análisis!#REF!</definedName>
    <definedName name="Disc.Viga.V7B">[29]Análisis!#REF!</definedName>
    <definedName name="Disc.Viga.V8" localSheetId="0">[29]Análisis!#REF!</definedName>
    <definedName name="Disc.Viga.V8">[29]Análisis!#REF!</definedName>
    <definedName name="Disc.Viga.V9" localSheetId="0">[29]Análisis!#REF!</definedName>
    <definedName name="Disc.Viga.V9">[29]Análisis!#REF!</definedName>
    <definedName name="Disc.Zap.Muro.HA" localSheetId="0">[29]Análisis!#REF!</definedName>
    <definedName name="Disc.Zap.Muro.HA">[29]Análisis!#REF!</definedName>
    <definedName name="Disc.Zap.ZC" localSheetId="0">[29]Análisis!#REF!</definedName>
    <definedName name="Disc.Zap.ZC">[29]Análisis!#REF!</definedName>
    <definedName name="Disc.ZC1" localSheetId="0">[29]Análisis!#REF!</definedName>
    <definedName name="Disc.ZC1">[29]Análisis!#REF!</definedName>
    <definedName name="Disc.ZC2" localSheetId="0">[29]Análisis!#REF!</definedName>
    <definedName name="Disc.ZC2">[29]Análisis!#REF!</definedName>
    <definedName name="Disc.ZCA" localSheetId="0">[29]Análisis!#REF!</definedName>
    <definedName name="Disc.ZCA">[29]Análisis!#REF!</definedName>
    <definedName name="Disc.ZCc1" localSheetId="0">[29]Análisis!#REF!</definedName>
    <definedName name="Disc.ZCc1">[29]Análisis!#REF!</definedName>
    <definedName name="Disc.ZCc2" localSheetId="0">[29]Análisis!#REF!</definedName>
    <definedName name="Disc.ZCc2">[29]Análisis!#REF!</definedName>
    <definedName name="Disco.Col.Cc" localSheetId="0">[29]Análisis!#REF!</definedName>
    <definedName name="Disco.Col.Cc">[29]Análisis!#REF!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'[17]Listado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[53]INS!#REF!</definedName>
    <definedName name="donatelo">[53]INS!#REF!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'[25]Resumen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[22]EQUIPOS!$I$13</definedName>
    <definedName name="e" localSheetId="0">#REF!</definedName>
    <definedName name="e">#REF!</definedName>
    <definedName name="e214bft" localSheetId="0">'[17]Listado Equipos a utilizar'!#REF!</definedName>
    <definedName name="e214bft">'[17]Listado Equipos a utilizar'!#REF!</definedName>
    <definedName name="e320b" localSheetId="0">'[17]Listado Equipos a utilizar'!#REF!</definedName>
    <definedName name="e320b">'[17]Listado Equipos a utilizar'!#REF!</definedName>
    <definedName name="EBANISTERIA" localSheetId="0">#REF!</definedName>
    <definedName name="EBANISTERIA">#REF!</definedName>
    <definedName name="Edi.Hab.Viga.V6" localSheetId="0">[29]Análisis!#REF!</definedName>
    <definedName name="Edi.Hab.Viga.V6">[29]Análisis!#REF!</definedName>
    <definedName name="Edif.Direc." localSheetId="0">#REF!</definedName>
    <definedName name="Edif.Direc.">#REF!</definedName>
    <definedName name="Edif.Ejec.Losa.Techo" localSheetId="0">[29]Análisis!#REF!</definedName>
    <definedName name="Edif.Ejec.Losa.Techo">[29]Análisis!#REF!</definedName>
    <definedName name="Edif.Hab.Col.C1" localSheetId="0">[29]Análisis!#REF!</definedName>
    <definedName name="Edif.Hab.Col.C1">[29]Análisis!#REF!</definedName>
    <definedName name="Edif.Hab.Col.C1.2doN" localSheetId="0">[29]Análisis!#REF!</definedName>
    <definedName name="Edif.Hab.Col.C1.2doN">[29]Análisis!#REF!</definedName>
    <definedName name="Edif.Hab.Col.C1.3erN" localSheetId="0">[29]Análisis!#REF!</definedName>
    <definedName name="Edif.Hab.Col.C1.3erN">[29]Análisis!#REF!</definedName>
    <definedName name="Edif.Hab.Col.C2" localSheetId="0">[29]Análisis!#REF!</definedName>
    <definedName name="Edif.Hab.Col.C2">[29]Análisis!#REF!</definedName>
    <definedName name="Edif.Hab.Col.C2.2doN" localSheetId="0">[29]Análisis!#REF!</definedName>
    <definedName name="Edif.Hab.Col.C2.2doN">[29]Análisis!#REF!</definedName>
    <definedName name="Edif.Hab.Col.C2.3erN" localSheetId="0">[29]Análisis!#REF!</definedName>
    <definedName name="Edif.Hab.Col.C2.3erN">[29]Análisis!#REF!</definedName>
    <definedName name="Edif.Hab.Col.C3.1erN" localSheetId="0">[29]Análisis!#REF!</definedName>
    <definedName name="Edif.Hab.Col.C3.1erN">[29]Análisis!#REF!</definedName>
    <definedName name="Edif.Hab.Col.C3.2doN" localSheetId="0">[29]Análisis!#REF!</definedName>
    <definedName name="Edif.Hab.Col.C3.2doN">[29]Análisis!#REF!</definedName>
    <definedName name="Edif.Hab.Col.C4.2doN" localSheetId="0">[29]Análisis!#REF!</definedName>
    <definedName name="Edif.Hab.Col.C4.2doN">[29]Análisis!#REF!</definedName>
    <definedName name="Edif.Hab.Col.CF" localSheetId="0">[29]Análisis!#REF!</definedName>
    <definedName name="Edif.Hab.Col.CF">[29]Análisis!#REF!</definedName>
    <definedName name="Edif.Hab.Col4.1eN" localSheetId="0">[29]Análisis!#REF!</definedName>
    <definedName name="Edif.Hab.Col4.1eN">[29]Análisis!#REF!</definedName>
    <definedName name="Edif.Hab.Losa.Entrepiso" localSheetId="0">[29]Análisis!#REF!</definedName>
    <definedName name="Edif.Hab.Losa.Entrepiso">[29]Análisis!#REF!</definedName>
    <definedName name="Edif.Hab.Losa.Techo" localSheetId="0">[29]Análisis!#REF!</definedName>
    <definedName name="Edif.Hab.Losa.Techo">[29]Análisis!#REF!</definedName>
    <definedName name="Edif.Hab.Platea" localSheetId="0">[29]Análisis!#REF!</definedName>
    <definedName name="Edif.Hab.Platea">[29]Análisis!#REF!</definedName>
    <definedName name="Edif.Hab.Viga.V1" localSheetId="0">[29]Análisis!#REF!</definedName>
    <definedName name="Edif.Hab.Viga.V1">[29]Análisis!#REF!</definedName>
    <definedName name="Edif.Hab.Viga.V10" localSheetId="0">[29]Análisis!#REF!</definedName>
    <definedName name="Edif.Hab.Viga.V10">[29]Análisis!#REF!</definedName>
    <definedName name="Edif.Hab.Viga.V3" localSheetId="0">[29]Análisis!#REF!</definedName>
    <definedName name="Edif.Hab.Viga.V3">[29]Análisis!#REF!</definedName>
    <definedName name="Edif.Hab.Viga.V4" localSheetId="0">[29]Análisis!#REF!</definedName>
    <definedName name="Edif.Hab.Viga.V4">[29]Análisis!#REF!</definedName>
    <definedName name="Edif.Hab.Viga.V5" localSheetId="0">[29]Análisis!#REF!</definedName>
    <definedName name="Edif.Hab.Viga.V5">[29]Análisis!#REF!</definedName>
    <definedName name="Edif.Hab.Viga.V5b" localSheetId="0">[29]Análisis!#REF!</definedName>
    <definedName name="Edif.Hab.Viga.V5b">[29]Análisis!#REF!</definedName>
    <definedName name="Edif.Hab.Viga.V8" localSheetId="0">[29]Análisis!#REF!</definedName>
    <definedName name="Edif.Hab.Viga.V8">[29]Análisis!#REF!</definedName>
    <definedName name="Edif.Hab.VigaV2" localSheetId="0">[29]Análisis!#REF!</definedName>
    <definedName name="Edif.Hab.VigaV2">[29]Análisis!#REF!</definedName>
    <definedName name="Edif.Hab.VigaV9" localSheetId="0">[29]Análisis!#REF!</definedName>
    <definedName name="Edif.Hab.VigaV9">[29]Análisis!#REF!</definedName>
    <definedName name="Edif.Hab.Zap.Col.CF" localSheetId="0">[29]Análisis!#REF!</definedName>
    <definedName name="Edif.Hab.Zap.Col.CF">[29]Análisis!#REF!</definedName>
    <definedName name="Edif.Hab.Zap.Escalera" localSheetId="0">[29]Análisis!#REF!</definedName>
    <definedName name="Edif.Hab.Zap.Escalera">[29]Análisis!#REF!</definedName>
    <definedName name="Edif.Hab.Zap.Zc3" localSheetId="0">[29]Análisis!#REF!</definedName>
    <definedName name="Edif.Hab.Zap.Zc3">[29]Análisis!#REF!</definedName>
    <definedName name="Edif.Hab.Zap.Zc4" localSheetId="0">[29]Análisis!#REF!</definedName>
    <definedName name="Edif.Hab.Zap.Zc4">[29]Análisis!#REF!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[29]Análisis!#REF!</definedName>
    <definedName name="Edif.Serv.Col.C">[29]Análisis!#REF!</definedName>
    <definedName name="Edif.Serv.Col.C1" localSheetId="0">[29]Análisis!#REF!</definedName>
    <definedName name="Edif.Serv.Col.C1">[29]Análisis!#REF!</definedName>
    <definedName name="Edif.Serv.Losa.Entrepiso" localSheetId="0">[29]Análisis!#REF!</definedName>
    <definedName name="Edif.Serv.Losa.Entrepiso">[29]Análisis!#REF!</definedName>
    <definedName name="Edif.Serv.Losa.Techo" localSheetId="0">[29]Análisis!#REF!</definedName>
    <definedName name="Edif.Serv.Losa.Techo">[29]Análisis!#REF!</definedName>
    <definedName name="Edif.Serv.V1" localSheetId="0">[29]Análisis!#REF!</definedName>
    <definedName name="Edif.Serv.V1">[29]Análisis!#REF!</definedName>
    <definedName name="Edif.Serv.V10" localSheetId="0">[29]Análisis!#REF!</definedName>
    <definedName name="Edif.Serv.V10">[29]Análisis!#REF!</definedName>
    <definedName name="Edif.Serv.V11" localSheetId="0">[29]Análisis!#REF!</definedName>
    <definedName name="Edif.Serv.V11">[29]Análisis!#REF!</definedName>
    <definedName name="Edif.Serv.V12" localSheetId="0">[29]Análisis!#REF!</definedName>
    <definedName name="Edif.Serv.V12">[29]Análisis!#REF!</definedName>
    <definedName name="Edif.Serv.V13" localSheetId="0">[29]Análisis!#REF!</definedName>
    <definedName name="Edif.Serv.V13">[29]Análisis!#REF!</definedName>
    <definedName name="Edif.Serv.V14" localSheetId="0">[29]Análisis!#REF!</definedName>
    <definedName name="Edif.Serv.V14">[29]Análisis!#REF!</definedName>
    <definedName name="Edif.Serv.V15" localSheetId="0">[29]Análisis!#REF!</definedName>
    <definedName name="Edif.Serv.V15">[29]Análisis!#REF!</definedName>
    <definedName name="Edif.Serv.V2" localSheetId="0">[29]Análisis!#REF!</definedName>
    <definedName name="Edif.Serv.V2">[29]Análisis!#REF!</definedName>
    <definedName name="Edif.Serv.V3" localSheetId="0">[29]Análisis!#REF!</definedName>
    <definedName name="Edif.Serv.V3">[29]Análisis!#REF!</definedName>
    <definedName name="Edif.Serv.V4" localSheetId="0">[29]Análisis!#REF!</definedName>
    <definedName name="Edif.Serv.V4">[29]Análisis!#REF!</definedName>
    <definedName name="Edif.Serv.V5" localSheetId="0">[29]Análisis!#REF!</definedName>
    <definedName name="Edif.Serv.V5">[29]Análisis!#REF!</definedName>
    <definedName name="Edif.Serv.V6" localSheetId="0">[29]Análisis!#REF!</definedName>
    <definedName name="Edif.Serv.V6">[29]Análisis!#REF!</definedName>
    <definedName name="Edif.Serv.V7" localSheetId="0">[29]Análisis!#REF!</definedName>
    <definedName name="Edif.Serv.V7">[29]Análisis!#REF!</definedName>
    <definedName name="Edif.Serv.V8" localSheetId="0">[29]Análisis!#REF!</definedName>
    <definedName name="Edif.Serv.V8">[29]Análisis!#REF!</definedName>
    <definedName name="Edif.Serv.V9" localSheetId="0">[29]Análisis!#REF!</definedName>
    <definedName name="Edif.Serv.V9">[29]Análisis!#REF!</definedName>
    <definedName name="Edif.Serv.VA" localSheetId="0">[29]Análisis!#REF!</definedName>
    <definedName name="Edif.Serv.VA">[29]Análisis!#REF!</definedName>
    <definedName name="Edif.Serv.Zap.ZC" localSheetId="0">[29]Análisis!#REF!</definedName>
    <definedName name="Edif.Serv.Zap.ZC">[29]Análisis!#REF!</definedName>
    <definedName name="Edif.Serv.Zap.ZC1" localSheetId="0">[29]Análisis!#REF!</definedName>
    <definedName name="Edif.Serv.Zap.ZC1">[29]Análisis!#REF!</definedName>
    <definedName name="Edificio.Administracion">'[26]Edificio Administracion'!$G$112</definedName>
    <definedName name="Edificio.de.Entrada">'[26]Edificio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[21]MO!$B$247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'[17]Listado Equipos a utilizar'!#REF!</definedName>
    <definedName name="eqacero">'[17]Listado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[51]Análisis!$D$1354</definedName>
    <definedName name="escalon.de1.2">[51]Análisis!$D$1344</definedName>
    <definedName name="escalon.de1.6">[51]Análisis!$D$1334</definedName>
    <definedName name="escalon.de1.8">[51]Análisis!$D$1324</definedName>
    <definedName name="escalon.de2.0">[51]Análisis!$D$1314</definedName>
    <definedName name="escalon.de30">[51]Análisis!$D$1293</definedName>
    <definedName name="escalon.de60">[51]Análisis!$D$1304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[51]Análisis!$D$1278</definedName>
    <definedName name="escalones.ceramica">[49]Análisis!$D$1340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'[17]Listado Equipos a utilizar'!#REF!</definedName>
    <definedName name="escobillones">'[17]Listado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[46]Insumos!$L$43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'[17]Listado Equipos a utilizar'!#REF!</definedName>
    <definedName name="ex320b">'[17]Listado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'[17]Listado Equipos a utilizar'!#REF!</definedName>
    <definedName name="excavadora">'[17]Listado Equipos a utilizar'!#REF!</definedName>
    <definedName name="excavadora235">[22]EQUIPOS!$I$16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[46]Insumos!$L$35</definedName>
    <definedName name="expl" localSheetId="0">[33]ADDENDA!#REF!</definedName>
    <definedName name="expl">[33]ADDENDA!#REF!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[26]Resumen!$F$32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'[54]ANALISIS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'[55]med.mov.de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no">[26]Insumos!$E$108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[26]Análisis!$D$1202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[49]Análisis!$D$1042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[7]insumo!#REF!</definedName>
    <definedName name="FREGDOBLE">[7]insumo!#REF!</definedName>
    <definedName name="FREGRADERODOBLE">[7]insumo!$D$21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[26]Resumen!$D$21</definedName>
    <definedName name="FUNCION">[56]FUNCION!$C$16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[57]INSUMOS!$F$303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[7]insumo!#REF!</definedName>
    <definedName name="GASOI">[7]insumo!#REF!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[23]INS!$D$561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'[42]Analisis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[22]EQUIPOS!$I$11</definedName>
    <definedName name="graderm" localSheetId="0">'[17]Listado Equipos a utilizar'!#REF!</definedName>
    <definedName name="graderm">'[17]Listado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[7]insumo!$D$22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[15]M.O.!#REF!</definedName>
    <definedName name="H">[15]M.O.!#REF!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[58]Mezcla!$G$81</definedName>
    <definedName name="HGON140">[58]Mezcla!$G$106</definedName>
    <definedName name="HGON180">[58]Mezcla!$G$131</definedName>
    <definedName name="HGON210">[58]Mezcla!$G$156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[7]insumo!$D$33</definedName>
    <definedName name="HINDUSTRIAL210">[2]insumo!$D$36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[7]insumo!#REF!</definedName>
    <definedName name="horind100">[7]insumo!#REF!</definedName>
    <definedName name="horind140" localSheetId="0">[7]insumo!#REF!</definedName>
    <definedName name="horind140">[7]insumo!#REF!</definedName>
    <definedName name="horind180" localSheetId="0">[7]insumo!#REF!</definedName>
    <definedName name="horind180">[7]insumo!#REF!</definedName>
    <definedName name="horind210" localSheetId="0">[7]insumo!#REF!</definedName>
    <definedName name="horind210">[7]insumo!#REF!</definedName>
    <definedName name="horm.1.3">'[42]Analisis Unit. '!$F$74</definedName>
    <definedName name="horm.1.3.5">'[42]Analisis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[26]Insumos!$E$35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[26]Insumos!$E$37</definedName>
    <definedName name="Horm.Ind.210" localSheetId="0">#REF!</definedName>
    <definedName name="Horm.Ind.210">#REF!</definedName>
    <definedName name="Horm.Ind.210.Sin.Bomba">[26]Insumos!$E$39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'[47]HORM.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[59]Ana!#REF!</definedName>
    <definedName name="HORM315">[59]Ana!#REF!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'[20]LISTA DE PRECIO'!$C$10</definedName>
    <definedName name="HORMIGON_AN" localSheetId="0">#REF!</definedName>
    <definedName name="HORMIGON_AN">#REF!</definedName>
    <definedName name="Hormigón_Industrial_210_Kg_cm2">[60]Insumos!$B$71:$D$71</definedName>
    <definedName name="Hormigón_Industrial_210_Kg_cm2_1">[60]Insumos!$B$71:$D$71</definedName>
    <definedName name="Hormigón_Industrial_210_Kg_cm2_2">[60]Insumos!$B$71:$D$71</definedName>
    <definedName name="Hormigón_Industrial_210_Kg_cm2_3">[60]Insumos!$B$71:$D$71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[22]MATERIALES!#REF!</definedName>
    <definedName name="Hormigon240i">[22]MATERIALES!#REF!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[27]M.O.!#REF!</definedName>
    <definedName name="ilma">[27]M.O.!#REF!</definedName>
    <definedName name="imocolocjuntas">[57]INSUMOS!$F$261</definedName>
    <definedName name="Impermeabilizante">[26]Insumos!$E$48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[61]Directos!#REF!</definedName>
    <definedName name="impresion_2">[61]Directos!#REF!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[7]insumo!#REF!</definedName>
    <definedName name="inodorosimplex">[7]insumo!#REF!</definedName>
    <definedName name="INS_HORMIGON_124">[62]HORM_MOR!$A$7:$D$7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[26]Resumen!$D$23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[63]Insumos!$G$2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[51]Análisis!$D$1570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[27]M.O.!#REF!</definedName>
    <definedName name="k">[27]M.O.!#REF!</definedName>
    <definedName name="kerosene" localSheetId="0">#REF!</definedName>
    <definedName name="kerosene">#REF!</definedName>
    <definedName name="Kilometro">[22]EQUIPOS!$I$25</definedName>
    <definedName name="komatsu" localSheetId="0">'[17]Listado Equipos a utilizar'!#REF!</definedName>
    <definedName name="komatsu">'[17]Listado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[26]Insumos!$E$112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[7]insumo!#REF!</definedName>
    <definedName name="LAVADEROSENCILLO">[7]insumo!#REF!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[19]Insumos!$B$136:$D$136</definedName>
    <definedName name="ligadohormigon" localSheetId="0">[22]OBRAMANO!#REF!</definedName>
    <definedName name="ligadohormigon">[22]OBRAMANO!#REF!</definedName>
    <definedName name="ligadora" localSheetId="0">'[17]Listado Equipos a utilizar'!#REF!</definedName>
    <definedName name="ligadora">'[17]Listado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[26]Resumen!$D$29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[7]insumo!#REF!</definedName>
    <definedName name="LMEMBAJADOR">[7]insumo!#REF!</definedName>
    <definedName name="LOBBY" localSheetId="0">#REF!</definedName>
    <definedName name="LOBBY">#REF!</definedName>
    <definedName name="Lobby.Col.C1" localSheetId="0">[29]Análisis!#REF!</definedName>
    <definedName name="Lobby.Col.C1">[29]Análisis!#REF!</definedName>
    <definedName name="Lobby.Col.C2" localSheetId="0">[29]Análisis!#REF!</definedName>
    <definedName name="Lobby.Col.C2">[29]Análisis!#REF!</definedName>
    <definedName name="Lobby.Col.C3" localSheetId="0">[29]Análisis!#REF!</definedName>
    <definedName name="Lobby.Col.C3">[29]Análisis!#REF!</definedName>
    <definedName name="Lobby.Col.C4" localSheetId="0">[29]Análisis!#REF!</definedName>
    <definedName name="Lobby.Col.C4">[29]Análisis!#REF!</definedName>
    <definedName name="Lobby.losa.estrepiso" localSheetId="0">[29]Análisis!#REF!</definedName>
    <definedName name="Lobby.losa.estrepiso">[29]Análisis!#REF!</definedName>
    <definedName name="Lobby.Viga.V1" localSheetId="0">[29]Análisis!#REF!</definedName>
    <definedName name="Lobby.Viga.V1">[29]Análisis!#REF!</definedName>
    <definedName name="Lobby.Viga.V10" localSheetId="0">[29]Análisis!#REF!</definedName>
    <definedName name="Lobby.Viga.V10">[29]Análisis!#REF!</definedName>
    <definedName name="Lobby.Viga.V11" localSheetId="0">[29]Análisis!#REF!</definedName>
    <definedName name="Lobby.Viga.V11">[29]Análisis!#REF!</definedName>
    <definedName name="Lobby.Viga.V1A" localSheetId="0">[29]Análisis!#REF!</definedName>
    <definedName name="Lobby.Viga.V1A">[29]Análisis!#REF!</definedName>
    <definedName name="Lobby.Viga.V2." localSheetId="0">[29]Análisis!#REF!</definedName>
    <definedName name="Lobby.Viga.V2.">[29]Análisis!#REF!</definedName>
    <definedName name="Lobby.Viga.V3" localSheetId="0">[29]Análisis!#REF!</definedName>
    <definedName name="Lobby.Viga.V3">[29]Análisis!#REF!</definedName>
    <definedName name="Lobby.viga.V4" localSheetId="0">[29]Análisis!#REF!</definedName>
    <definedName name="Lobby.viga.V4">[29]Análisis!#REF!</definedName>
    <definedName name="Lobby.Viga.V4A" localSheetId="0">[29]Análisis!#REF!</definedName>
    <definedName name="Lobby.Viga.V4A">[29]Análisis!#REF!</definedName>
    <definedName name="Lobby.Viga.V6" localSheetId="0">[29]Análisis!#REF!</definedName>
    <definedName name="Lobby.Viga.V6">[29]Análisis!#REF!</definedName>
    <definedName name="Lobby.Viga.V7" localSheetId="0">[29]Análisis!#REF!</definedName>
    <definedName name="Lobby.Viga.V7">[29]Análisis!#REF!</definedName>
    <definedName name="Lobby.Viga.V8" localSheetId="0">[29]Análisis!#REF!</definedName>
    <definedName name="Lobby.Viga.V8">[29]Análisis!#REF!</definedName>
    <definedName name="Lobby.Viga.V9" localSheetId="0">[29]Análisis!#REF!</definedName>
    <definedName name="Lobby.Viga.V9">[29]Análisis!#REF!</definedName>
    <definedName name="Lobby.Viga.V9A" localSheetId="0">[29]Análisis!#REF!</definedName>
    <definedName name="Lobby.Viga.V9A">[29]Análisis!#REF!</definedName>
    <definedName name="Lobby.Zap.Zc1" localSheetId="0">[29]Análisis!#REF!</definedName>
    <definedName name="Lobby.Zap.Zc1">[29]Análisis!#REF!</definedName>
    <definedName name="Lobby.Zap.Zc2" localSheetId="0">[29]Análisis!#REF!</definedName>
    <definedName name="Lobby.Zap.Zc2">[29]Análisis!#REF!</definedName>
    <definedName name="Lobby.Zap.Zc3" localSheetId="0">[29]Análisis!#REF!</definedName>
    <definedName name="Lobby.Zap.Zc3">[29]Análisis!#REF!</definedName>
    <definedName name="Lobby.Zap.Zc4" localSheetId="0">[29]Análisis!#REF!</definedName>
    <definedName name="Lobby.Zap.Zc4">[29]Análisis!#REF!</definedName>
    <definedName name="Lobby.Zap.Zc9" localSheetId="0">[29]Análisis!#REF!</definedName>
    <definedName name="Lobby.Zap.Zc9">[29]Análisis!#REF!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[49]Análisis!$D$242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[26]Análisis!$D$241</definedName>
    <definedName name="losa.fundacion.15cm" localSheetId="0">#REF!</definedName>
    <definedName name="losa.fundacion.15cm">#REF!</definedName>
    <definedName name="losa.fundacion.20cm">[49]Análisis!$D$503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[26]Análisis!$D$274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[41]Análisis!$N$439</definedName>
    <definedName name="Losa.plana.12cm" localSheetId="0">[29]Análisis!#REF!</definedName>
    <definedName name="Losa.plana.12cm">[29]Análisis!#REF!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[26]Análisis!$D$256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[64]Materiales!$K$15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'[20]LISTA DE PRECIO'!$C$12</definedName>
    <definedName name="M.O._acero_malla">'[20]LISTA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'[20]LISTA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[26]Insumos!$E$91</definedName>
    <definedName name="M.O.Pañete.exterior" localSheetId="0">#REF!</definedName>
    <definedName name="M.O.Pañete.exterior">#REF!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intura.Exteriores" localSheetId="0">#REF!</definedName>
    <definedName name="M.O.Pintura.Exteriores">#REF!</definedName>
    <definedName name="M.O.Pintura.Int.">'[50]Costos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Trampa_de_Grasa">[19]Insumos!$B$121:$D$121</definedName>
    <definedName name="M_O_Fino_de_Techo_Inclinado">[19]Insumos!$B$83:$D$83</definedName>
    <definedName name="M_O_Fino_de_Techo_Plano">[19]Insumos!$B$84:$D$84</definedName>
    <definedName name="M_O_Llenado_de_huecos">[19]Insumos!$B$86:$D$86</definedName>
    <definedName name="M_O_Maestro">[19]Insumos!$B$87:$D$87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'[42]Analisis Unit. '!$F$47</definedName>
    <definedName name="m3arena">'[42]Analisis Unit. '!$F$41</definedName>
    <definedName name="m3arepanete">'[42]Analisis Unit. '!$F$44</definedName>
    <definedName name="m3grava">'[42]Analisis Unit. '!$F$42</definedName>
    <definedName name="MA" localSheetId="0">#REF!</definedName>
    <definedName name="MA">[27]M.O.!$C$10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[8]MOJornal!$D$31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[7]insumo!#REF!</definedName>
    <definedName name="MADERA">[7]insumo!#REF!</definedName>
    <definedName name="Madera_3">#N/A</definedName>
    <definedName name="Madera_P2" localSheetId="0">#REF!</definedName>
    <definedName name="Madera_P2">[21]INSU!$D$132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[7]insumo!$D$28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[23]INS!#REF!</definedName>
    <definedName name="MAESTROCARP">[23]INS!#REF!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'[20]LISTA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'[17]Listado Equipos a utilizar'!#REF!</definedName>
    <definedName name="maquito">'[17]Listado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[7]insumo!#REF!</definedName>
    <definedName name="marmolpiso">[7]insumo!#REF!</definedName>
    <definedName name="martillo" localSheetId="0">#REF!</definedName>
    <definedName name="martillo">#REF!</definedName>
    <definedName name="masilla.sheetrock">[46]Insumos!$L$40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[34]Insumos!$E$30</definedName>
    <definedName name="Mez.Antillana.Pañete">[34]Insumos!$E$31</definedName>
    <definedName name="Mez.Antillana.Pisos">[34]Insumos!$E$32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[7]Mezcla!$G$45</definedName>
    <definedName name="MEZCLA13">[2]Mezcla!$F$10</definedName>
    <definedName name="MEZCLA14">[2]Mezcla!$F$17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[7]Mezcla!$G$29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[21]MO!$B$612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[44]M.O.!$C$203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[29]Análisis!#REF!</definedName>
    <definedName name="Mocheta.Mezcla.Antillana">[29]Análisis!#REF!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[44]M.O.!$C$216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[23]INS!#REF!</definedName>
    <definedName name="MOPISOCERAMICA">[23]INS!#REF!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'[42]Analisis Unit. '!$F$85</definedName>
    <definedName name="Mortero.1.2.Impermeabilizante" localSheetId="0">#REF!</definedName>
    <definedName name="Mortero.1.2.Impermeabilizante">#REF!</definedName>
    <definedName name="mortero.1.4.pañete">'[50]Ana.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[7]insumo!#REF!</definedName>
    <definedName name="mosbotichinorojo">[7]insumo!#REF!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[7]insumo!#REF!</definedName>
    <definedName name="mozaicoFG">[7]insumo!#REF!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[41]Análisis!$N$845</definedName>
    <definedName name="Muro.Bloque.6cm.BNP">[41]Análisis!$N$821</definedName>
    <definedName name="Muro.Bloque.6cm.SNPT">[41]Análisis!$N$808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[51]Análisis!$D$729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[26]Análisis!$D$286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'[52]Muros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'[52]MurosInt.h=2.8 m Plycem 2 lados'!$E$64</definedName>
    <definedName name="muros.una.cshee.plycem">'[52]MurosInt.h=2.8 m U C con plycem'!$E$64</definedName>
    <definedName name="MUROS_AN" localSheetId="0">#REF!</definedName>
    <definedName name="MUROS_AN">#REF!</definedName>
    <definedName name="NADA" localSheetId="0">[65]Insumos!#REF!</definedName>
    <definedName name="NADA">[65]Insumos!#REF!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[65]Insumos!#REF!</definedName>
    <definedName name="NINGUNA">[65]Insumos!#REF!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'[17]Listado Equipos a utilizar'!#REF!</definedName>
    <definedName name="nissan">'[17]Listado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'[25]O.M. y Salarios'!#REF!</definedName>
    <definedName name="omencofrado">'[25]O.M. y Salarios'!#REF!</definedName>
    <definedName name="opala">[64]Salarios!$D$16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[22]OBRAMANO!$F$74</definedName>
    <definedName name="operadorpala">[22]OBRAMANO!$F$72</definedName>
    <definedName name="operadorretro">[22]OBRAMANO!$F$77</definedName>
    <definedName name="operadorrodillo">[22]OBRAMANO!$F$75</definedName>
    <definedName name="operadortractor">[22]OBRAMANO!$F$76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[47]SALARIOS!$C$10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[7]insumo!#REF!</definedName>
    <definedName name="ORINALSENCILLO">[7]insumo!#REF!</definedName>
    <definedName name="ORIPEQBCO" localSheetId="0">#REF!</definedName>
    <definedName name="ORIPEQBCO">#REF!</definedName>
    <definedName name="otractor">[64]Salarios!$D$14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[66]peso!#REF!</definedName>
    <definedName name="p">[66]peso!#REF!</definedName>
    <definedName name="P.U.Amercoat_385ASA_2">#N/A</definedName>
    <definedName name="P.U.Amercoat_385ASA_3">#N/A</definedName>
    <definedName name="P.U.Dimecote9">[67]Insumos!$E$13</definedName>
    <definedName name="P.U.Dimecote9_2">#N/A</definedName>
    <definedName name="P.U.Dimecote9_3">#N/A</definedName>
    <definedName name="P.U.Thinner1000">[67]Insumos!$E$12</definedName>
    <definedName name="P.U.Thinner1000_2">#N/A</definedName>
    <definedName name="P.U.Thinner1000_3">#N/A</definedName>
    <definedName name="P.U.Urethane_Acrilico">[67]Insumos!$E$17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'[20]LISTA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ñete.col.ml" localSheetId="0">#REF!</definedName>
    <definedName name="pañete.col.ml">#REF!</definedName>
    <definedName name="Panete.Coloreado" localSheetId="0">#REF!</definedName>
    <definedName name="Panete.Coloreado">#REF!</definedName>
    <definedName name="Pañete.Exterior.Antillano" localSheetId="0">[29]Análisis!#REF!</definedName>
    <definedName name="Pañete.Exterior.Antillano">[29]Análisis!#REF!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[29]Análisis!#REF!</definedName>
    <definedName name="Pañete.Interior.Antillano">[29]Análisis!#REF!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ñete.Paredes">[41]Análisis!$N$906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[29]Análisis!#REF!</definedName>
    <definedName name="Pañete.Techo.Horiz.Mezcla.Antillana">[29]Análisis!#REF!</definedName>
    <definedName name="panete.techo.horizontal" localSheetId="0">#REF!</definedName>
    <definedName name="panete.techo.horizontal">#REF!</definedName>
    <definedName name="Pañete.Techo.Horizontal" localSheetId="0">#REF!</definedName>
    <definedName name="Pañ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[21]MO!$B$11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[35]MO!$B$11</definedName>
    <definedName name="PEONCARP" localSheetId="0">[23]INS!#REF!</definedName>
    <definedName name="PEONCARP">[23]INS!#REF!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[35]INSU!$B$91</definedName>
    <definedName name="Pergolado.9pies" localSheetId="0">[29]Análisis!#REF!</definedName>
    <definedName name="Pergolado.9pies">[29]Análisis!#REF!</definedName>
    <definedName name="pergolado.area.piscina">[51]Análisis!$D$1633</definedName>
    <definedName name="Pergolado.Madera" localSheetId="0">[29]Análisis!#REF!</definedName>
    <definedName name="Pergolado.Madera">[29]Análisis!#REF!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>[44]Ins!$E$627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[47]INS!$D$770</definedName>
    <definedName name="Pino.Americano" localSheetId="0">#REF!</definedName>
    <definedName name="Pino.Americano">#REF!</definedName>
    <definedName name="pino.tratado">[68]Insumos!$C$35</definedName>
    <definedName name="pino1x10bruto">[44]Ins!$E$816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[22]MATERIALES!$G$33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[51]Análisis!$D$1562</definedName>
    <definedName name="Pintura.Epoxica.Popular.MA" localSheetId="0">#REF!</definedName>
    <definedName name="Pintura.Epoxica.Popular.MA">#REF!</definedName>
    <definedName name="pintura.man.puertas">[49]Análisis!$D$1549</definedName>
    <definedName name="pintura.mant.puertas">[48]Análisis!$D$1164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[49]Análisis!$D$1556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[29]Análisis!#REF!</definedName>
    <definedName name="Piscina.Crhist">[29]Análisis!#REF!</definedName>
    <definedName name="Piscina.Losa.Fondo" localSheetId="0">[29]Análisis!#REF!</definedName>
    <definedName name="Piscina.Losa.Fondo">[29]Análisis!#REF!</definedName>
    <definedName name="Piscina.Muro" localSheetId="0">[29]Análisis!#REF!</definedName>
    <definedName name="Piscina.Muro">[29]Análisis!#REF!</definedName>
    <definedName name="PiscinaKurt" localSheetId="0">[29]Análisis!#REF!</definedName>
    <definedName name="PiscinaKurt">[29]Análisis!#REF!</definedName>
    <definedName name="Pisntura.Piscina" localSheetId="0">[29]Análisis!#REF!</definedName>
    <definedName name="Pisntura.Piscina">[29]Análisis!#REF!</definedName>
    <definedName name="Piso.Baldosin30x60" localSheetId="0">[29]Análisis!#REF!</definedName>
    <definedName name="Piso.Baldosin30x60">[29]Análisis!#REF!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[69]Análisis!#REF!</definedName>
    <definedName name="Piso.Ceram.Boston">[69]Análisis!#REF!</definedName>
    <definedName name="Piso.Ceram.Etrusco.30x30" localSheetId="0">#REF!</definedName>
    <definedName name="Piso.Ceram.Etrusco.30x30">#REF!</definedName>
    <definedName name="Piso.Ceram.Gres.Piso.Mezc.Antillana" localSheetId="0">[29]Análisis!#REF!</definedName>
    <definedName name="Piso.Ceram.Gres.Piso.Mezc.Antillana">[29]Análisis!#REF!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[26]Análisis!$D$580</definedName>
    <definedName name="Piso.Ceram.Ultra.Bco." localSheetId="0">#REF!</definedName>
    <definedName name="Piso.Ceram.Ultra.Bco.">#REF!</definedName>
    <definedName name="Piso.Cerámica" localSheetId="0">[29]Análisis!#REF!</definedName>
    <definedName name="Piso.Cerámica">[29]Análisis!#REF!</definedName>
    <definedName name="Piso.Ceramica.A">[26]Análisis!$D$522</definedName>
    <definedName name="piso.ceramica.antideslizante" localSheetId="0">#REF!</definedName>
    <definedName name="piso.ceramica.antideslizante">#REF!</definedName>
    <definedName name="Piso.Ceramica.B">[26]Análisis!$D$541</definedName>
    <definedName name="Piso.Ceramica.C">[26]Análisis!$D$560</definedName>
    <definedName name="Piso.Cerámica.Importada" localSheetId="0">#REF!</definedName>
    <definedName name="Piso.Cerámica.Importada">#REF!</definedName>
    <definedName name="Piso.Cerámica.Mezc.Antillana" localSheetId="0">[29]Análisis!#REF!</definedName>
    <definedName name="Piso.Cerámica.Mezc.Antillana">[29]Análisis!#REF!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[26]Análisis!$D$415</definedName>
    <definedName name="piso.granito.ext.rosado">[26]Análisis!$D$427</definedName>
    <definedName name="piso.granito.ext.rozado">[26]Análisis!$D$427</definedName>
    <definedName name="Piso.granito.fondo.blanco">[26]Análisis!$D$449</definedName>
    <definedName name="Piso.granito.fondo.gris">[26]Análisis!$D$460</definedName>
    <definedName name="piso.granito.p.exterior.rojo">[26]Análisis!$D$438</definedName>
    <definedName name="piso.granito.p.exterior.rosado">[26]Análisis!$D$438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[29]Análisis!#REF!</definedName>
    <definedName name="Piso.Mármol.crema">[29]Análisis!#REF!</definedName>
    <definedName name="Piso.marmol.Tipo.B" localSheetId="0">#REF!</definedName>
    <definedName name="Piso.marmol.Tipo.B">#REF!</definedName>
    <definedName name="piso.mosaico.25x25">[49]Análisis!$D$1256</definedName>
    <definedName name="piso.porcelanato.40x40">[26]Análisis!$D$491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[35]INSU!$B$103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[7]insumo!#REF!</definedName>
    <definedName name="PITACRILLICA">[7]insumo!#REF!</definedName>
    <definedName name="PITECONOMICA" localSheetId="0">[7]insumo!#REF!</definedName>
    <definedName name="PITECONOMICA">[7]insumo!#REF!</definedName>
    <definedName name="pitesmalte" localSheetId="0">[7]insumo!#REF!</definedName>
    <definedName name="pitesmalte">[7]insumo!#REF!</definedName>
    <definedName name="PITMANTENIMIENTO" localSheetId="0">[7]insumo!#REF!</definedName>
    <definedName name="PITMANTENIMIENTO">[7]insumo!#REF!</definedName>
    <definedName name="pitoxidoverde" localSheetId="0">[7]insumo!#REF!</definedName>
    <definedName name="pitoxidoverde">[7]insumo!#REF!</definedName>
    <definedName name="PITSATINADA" localSheetId="0">[7]insumo!#REF!</definedName>
    <definedName name="PITSATINADA">[7]insumo!#REF!</definedName>
    <definedName name="pitsemiglos" localSheetId="0">[7]insumo!#REF!</definedName>
    <definedName name="pitsemiglos">[7]insumo!#REF!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'[52]Plafond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[26]Resumen!$D$25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[35]INSU!$B$90</definedName>
    <definedName name="Platea.Fundación.Villa" localSheetId="0">#REF!</definedName>
    <definedName name="Platea.Fundación.Villa">#REF!</definedName>
    <definedName name="platea.piscina">[51]Análisis!$D$200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[23]INS!$D$563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[23]INS!#REF!</definedName>
    <definedName name="PLOMERO">[23]INS!#REF!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[23]INS!#REF!</definedName>
    <definedName name="PLOMEROAYUDANTE">[23]INS!#REF!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[23]INS!#REF!</definedName>
    <definedName name="PLOMEROOFICIAL">[23]INS!#REF!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[7]insumo!#REF!</definedName>
    <definedName name="PLYWOOD">[7]insumo!#REF!</definedName>
    <definedName name="PLYWOOD_34_2CARAS" localSheetId="0">#REF!</definedName>
    <definedName name="PLYWOOD_34_2CARAS">[21]INSU!$D$133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[40]precios!#REF!</definedName>
    <definedName name="pmadera2162">[40]precios!#REF!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[70]PRESUPUESTO!$O$9:$O$236</definedName>
    <definedName name="Poblado.Columnas" localSheetId="0">[29]Análisis!#REF!</definedName>
    <definedName name="Poblado.Columnas">[29]Análisis!#REF!</definedName>
    <definedName name="Poblado.Comercial" localSheetId="0">#REF!</definedName>
    <definedName name="Poblado.Comercial">#REF!</definedName>
    <definedName name="Poblado.Zap.Columna" localSheetId="0">[29]Análisis!#REF!</definedName>
    <definedName name="Poblado.Zap.Columna">[29]Análisis!#REF!</definedName>
    <definedName name="Porcelanato30x60">[26]Análisis!$D$512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'[71]med.mov.de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[72]Precios!$A$4:$F$1576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[29]Análisis!#REF!</definedName>
    <definedName name="Puerta.Apanelada.Pino">[29]Análisis!#REF!</definedName>
    <definedName name="Puerta.Caoba.Vidrio" localSheetId="0">[29]Análisis!#REF!</definedName>
    <definedName name="Puerta.Caoba.Vidrio">[29]Análisis!#REF!</definedName>
    <definedName name="Puerta.Closet" localSheetId="0">[29]Análisis!#REF!</definedName>
    <definedName name="Puerta.Closet">[29]Análisis!#REF!</definedName>
    <definedName name="Puerta.closet.caoba" localSheetId="0">#REF!</definedName>
    <definedName name="Puerta.closet.caoba">#REF!</definedName>
    <definedName name="puerta.enrollable.p.moteles">[26]Insumos!$E$42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[29]Análisis!#REF!</definedName>
    <definedName name="Puerta.Pino.Vidrio">[29]Análisis!#REF!</definedName>
    <definedName name="Puerta.Plywood" localSheetId="0">[29]Análisis!#REF!</definedName>
    <definedName name="Puerta.Plywood">[29]Análisis!#REF!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[44]M.O.!$C$970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'[19]Análisis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[23]INS!$D$568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[73]INS!#REF!</definedName>
    <definedName name="QQ">[73]INS!#REF!</definedName>
    <definedName name="QQQ" localSheetId="0">[15]M.O.!#REF!</definedName>
    <definedName name="QQQ">[15]M.O.!#REF!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[59]Ana!#REF!</definedName>
    <definedName name="QUICIOGRABOTI40COL">[59]Ana!#REF!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[70]PRESUPUESTO!$M$10:$AH$731</definedName>
    <definedName name="qwe">[74]INSU!$D$133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'[17]Listado Equipos a utilizar'!#REF!</definedName>
    <definedName name="rastra">'[17]Listado Equipos a utilizar'!#REF!</definedName>
    <definedName name="rastrapuas" localSheetId="0">'[17]Listado Equipos a utilizar'!#REF!</definedName>
    <definedName name="rastrapuas">'[17]Listado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'[26]Hoja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 localSheetId="0">[75]COF!$G$733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[29]Análisis!#REF!</definedName>
    <definedName name="Rest.Coc.C">[29]Análisis!#REF!</definedName>
    <definedName name="Rest.Coc.C1.3.5" localSheetId="0">[29]Análisis!#REF!</definedName>
    <definedName name="Rest.Coc.C1.3.5">[29]Análisis!#REF!</definedName>
    <definedName name="Rest.Coc.C2" localSheetId="0">[29]Análisis!#REF!</definedName>
    <definedName name="Rest.Coc.C2">[29]Análisis!#REF!</definedName>
    <definedName name="Rest.Coc.C4" localSheetId="0">[29]Análisis!#REF!</definedName>
    <definedName name="Rest.Coc.C4">[29]Análisis!#REF!</definedName>
    <definedName name="Rest.Coc.C6" localSheetId="0">[29]Análisis!#REF!</definedName>
    <definedName name="Rest.Coc.C6">[29]Análisis!#REF!</definedName>
    <definedName name="Rest.Coc.C7" localSheetId="0">[29]Análisis!#REF!</definedName>
    <definedName name="Rest.Coc.C7">[29]Análisis!#REF!</definedName>
    <definedName name="Rest.Coc.CA" localSheetId="0">[29]Análisis!#REF!</definedName>
    <definedName name="Rest.Coc.CA">[29]Análisis!#REF!</definedName>
    <definedName name="Rest.Coc.Techo.Cocina" localSheetId="0">[29]Análisis!#REF!</definedName>
    <definedName name="Rest.Coc.Techo.Cocina">[29]Análisis!#REF!</definedName>
    <definedName name="Rest.Coc.V1" localSheetId="0">[29]Análisis!#REF!</definedName>
    <definedName name="Rest.Coc.V1">[29]Análisis!#REF!</definedName>
    <definedName name="Rest.Coc.V12" localSheetId="0">[29]Análisis!#REF!</definedName>
    <definedName name="Rest.Coc.V12">[29]Análisis!#REF!</definedName>
    <definedName name="Rest.Coc.V13" localSheetId="0">[29]Análisis!#REF!</definedName>
    <definedName name="Rest.Coc.V13">[29]Análisis!#REF!</definedName>
    <definedName name="Rest.Coc.V14" localSheetId="0">[29]Análisis!#REF!</definedName>
    <definedName name="Rest.Coc.V14">[29]Análisis!#REF!</definedName>
    <definedName name="Rest.Coc.V2" localSheetId="0">[29]Análisis!#REF!</definedName>
    <definedName name="Rest.Coc.V2">[29]Análisis!#REF!</definedName>
    <definedName name="Rest.Coc.V3" localSheetId="0">[29]Análisis!#REF!</definedName>
    <definedName name="Rest.Coc.V3">[29]Análisis!#REF!</definedName>
    <definedName name="Rest.Coc.V4" localSheetId="0">[29]Análisis!#REF!</definedName>
    <definedName name="Rest.Coc.V4">[29]Análisis!#REF!</definedName>
    <definedName name="Rest.Coc.V5" localSheetId="0">[29]Análisis!#REF!</definedName>
    <definedName name="Rest.Coc.V5">[29]Análisis!#REF!</definedName>
    <definedName name="Rest.Coc.V6" localSheetId="0">[29]Análisis!#REF!</definedName>
    <definedName name="Rest.Coc.V6">[29]Análisis!#REF!</definedName>
    <definedName name="Rest.Coc.V7" localSheetId="0">[29]Análisis!#REF!</definedName>
    <definedName name="Rest.Coc.V7">[29]Análisis!#REF!</definedName>
    <definedName name="Rest.Coc.Zc" localSheetId="0">[29]Análisis!#REF!</definedName>
    <definedName name="Rest.Coc.Zc">[29]Análisis!#REF!</definedName>
    <definedName name="Rest.Coc.Zc1" localSheetId="0">[29]Análisis!#REF!</definedName>
    <definedName name="Rest.Coc.Zc1">[29]Análisis!#REF!</definedName>
    <definedName name="Rest.Coc.Zc2" localSheetId="0">[29]Análisis!#REF!</definedName>
    <definedName name="Rest.Coc.Zc2">[29]Análisis!#REF!</definedName>
    <definedName name="Rest.Coc.Zc3" localSheetId="0">[29]Análisis!#REF!</definedName>
    <definedName name="Rest.Coc.Zc3">[29]Análisis!#REF!</definedName>
    <definedName name="Rest.Coc.Zc4" localSheetId="0">[29]Análisis!#REF!</definedName>
    <definedName name="Rest.Coc.Zc4">[29]Análisis!#REF!</definedName>
    <definedName name="Rest.Coc.Zc5" localSheetId="0">[29]Análisis!#REF!</definedName>
    <definedName name="Rest.Coc.Zc5">[29]Análisis!#REF!</definedName>
    <definedName name="Rest.Coc.Zc6" localSheetId="0">[29]Análisis!#REF!</definedName>
    <definedName name="Rest.Coc.Zc6">[29]Análisis!#REF!</definedName>
    <definedName name="Rest.Coc.Zc7" localSheetId="0">[29]Análisis!#REF!</definedName>
    <definedName name="Rest.Coc.Zc7">[29]Análisis!#REF!</definedName>
    <definedName name="Rest.Esp.Col.C1" localSheetId="0">[29]Análisis!#REF!</definedName>
    <definedName name="Rest.Esp.Col.C1">[29]Análisis!#REF!</definedName>
    <definedName name="Rest.Esp.Col.C2" localSheetId="0">[29]Análisis!#REF!</definedName>
    <definedName name="Rest.Esp.Col.C2">[29]Análisis!#REF!</definedName>
    <definedName name="Rest.Esp.Col.C3" localSheetId="0">[29]Análisis!#REF!</definedName>
    <definedName name="Rest.Esp.Col.C3">[29]Análisis!#REF!</definedName>
    <definedName name="Rest.Esp.Col.C4" localSheetId="0">[29]Análisis!#REF!</definedName>
    <definedName name="Rest.Esp.Col.C4">[29]Análisis!#REF!</definedName>
    <definedName name="Rest.Esp.Col.Cc" localSheetId="0">[29]Análisis!#REF!</definedName>
    <definedName name="Rest.Esp.Col.Cc">[29]Análisis!#REF!</definedName>
    <definedName name="Rest.Esp.Losa.Techo" localSheetId="0">[29]Análisis!#REF!</definedName>
    <definedName name="Rest.Esp.Losa.Techo">[29]Análisis!#REF!</definedName>
    <definedName name="Rest.Esp.Viga.V1" localSheetId="0">[29]Análisis!#REF!</definedName>
    <definedName name="Rest.Esp.Viga.V1">[29]Análisis!#REF!</definedName>
    <definedName name="Rest.Esp.Viga.V2" localSheetId="0">[29]Análisis!#REF!</definedName>
    <definedName name="Rest.Esp.Viga.V2">[29]Análisis!#REF!</definedName>
    <definedName name="Rest.Esp.Viga.V3" localSheetId="0">[29]Análisis!#REF!</definedName>
    <definedName name="Rest.Esp.Viga.V3">[29]Análisis!#REF!</definedName>
    <definedName name="Rest.Esp.Viga.V4R" localSheetId="0">[29]Análisis!#REF!</definedName>
    <definedName name="Rest.Esp.Viga.V4R">[29]Análisis!#REF!</definedName>
    <definedName name="Rest.Esp.Viga.V5" localSheetId="0">[29]Análisis!#REF!</definedName>
    <definedName name="Rest.Esp.Viga.V5">[29]Análisis!#REF!</definedName>
    <definedName name="Rest.Esp.Viga.V6R" localSheetId="0">[29]Análisis!#REF!</definedName>
    <definedName name="Rest.Esp.Viga.V6R">[29]Análisis!#REF!</definedName>
    <definedName name="Rest.Esp.Viga.V7R" localSheetId="0">[29]Análisis!#REF!</definedName>
    <definedName name="Rest.Esp.Viga.V7R">[29]Análisis!#REF!</definedName>
    <definedName name="Rest.Esp.Viga.V8R" localSheetId="0">[29]Análisis!#REF!</definedName>
    <definedName name="Rest.Esp.Viga.V8R">[29]Análisis!#REF!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[26]Análisis!$D$620</definedName>
    <definedName name="Rev.ceram.cocina.bano">[26]Análisis!$D$601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[29]Análisis!#REF!</definedName>
    <definedName name="Rev.Marmol.Antillano">[29]Análisis!#REF!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[26]Análisis!$D$629</definedName>
    <definedName name="reves.marmol" localSheetId="0">#REF!</definedName>
    <definedName name="reves.marmol">#REF!</definedName>
    <definedName name="Reves.Piedra.caliza">[26]Análisis!$D$645</definedName>
    <definedName name="Revest.Ceram.Importada" localSheetId="0">#REF!</definedName>
    <definedName name="Revest.Ceram.Importada">#REF!</definedName>
    <definedName name="Revest.Cerám.Mezc.Antillana" localSheetId="0">[29]Análisis!#REF!</definedName>
    <definedName name="Revest.Cerám.Mezc.Antillana">[29]Análisis!#REF!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[26]Análisis!$D$638</definedName>
    <definedName name="Revest.Loseta.cem.Pulido" localSheetId="0">#REF!</definedName>
    <definedName name="Revest.Loseta.cem.Pulido">#REF!</definedName>
    <definedName name="Revest.marmol">[26]Análisis!$D$591</definedName>
    <definedName name="Revest.Mármol.Tipo.B.30x60" localSheetId="0">#REF!</definedName>
    <definedName name="Revest.Mármol.Tipo.B.30x60">#REF!</definedName>
    <definedName name="Revest.Porcelanato30x60">[26]Análisis!$D$610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'[17]Listado Equipos a utilizar'!#REF!</definedName>
    <definedName name="rodillo">'[17]Listado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'[17]Listado Equipos a utilizar'!#REF!</definedName>
    <definedName name="rodneu">'[17]Listado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[46]Insumos!$L$38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[26]Resumen!$D$24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[27]M.O.!$C$12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[46]Insumos!$L$30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[63]Insumos!$H$2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[8]MOJornal!$D$63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[41]Análisis!$N$1024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[26]Análisis!$D$365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'PRESUPUESTO ACTUALIZADO'!$1:$10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[8]MOJornal!$D$73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[49]Insumos!$C$207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[11]Factura!#REF!</definedName>
    <definedName name="TOT">[11]Factura!#REF!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[46]Insumos!$L$31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[43]EQUIPOS!$D$14</definedName>
    <definedName name="tractorm" localSheetId="0">'[17]Listado Equipos a utilizar'!#REF!</definedName>
    <definedName name="tractorm">'[17]Listado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[44]Ins!$E$660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'[17]Listado Equipos a utilizar'!#REF!</definedName>
    <definedName name="transpasf">'[17]Listado Equipos a utilizar'!#REF!</definedName>
    <definedName name="transporte">'[25]Resumen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[25]Materiales!#REF!</definedName>
    <definedName name="truct">[25]Materiales!#REF!</definedName>
    <definedName name="Tub.Telf.TV" localSheetId="0">#REF!</definedName>
    <definedName name="Tub.Telf.TV">#REF!</definedName>
    <definedName name="tub8x12">[9]analisis!$G$2313</definedName>
    <definedName name="tub8x516">[9]analisis!$G$2322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[7]exteriores!$D$66</definedName>
    <definedName name="uh" localSheetId="0">[29]Análisis!#REF!</definedName>
    <definedName name="uh">[29]Análisis!#REF!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'[50]Costos Mano de Obra'!$O$42</definedName>
    <definedName name="USOSMADERA" localSheetId="0">#REF!</definedName>
    <definedName name="USOSMADERA">#REF!</definedName>
    <definedName name="v.c.fs.villa.1" localSheetId="0">[80]Cubicación!#REF!</definedName>
    <definedName name="v.c.fs.villa.1">[80]Cubicación!#REF!</definedName>
    <definedName name="v.c.fs.villa.10" localSheetId="0">[80]Cubicación!#REF!</definedName>
    <definedName name="v.c.fs.villa.10">[80]Cubicación!#REF!</definedName>
    <definedName name="v.c.fs.villa.11" localSheetId="0">[80]Cubicación!#REF!</definedName>
    <definedName name="v.c.fs.villa.11">[80]Cubicación!#REF!</definedName>
    <definedName name="v.c.fs.villa.12" localSheetId="0">[80]Cubicación!#REF!</definedName>
    <definedName name="v.c.fs.villa.12">[80]Cubicación!#REF!</definedName>
    <definedName name="v.c.fs.villa.13" localSheetId="0">[80]Cubicación!#REF!</definedName>
    <definedName name="v.c.fs.villa.13">[80]Cubicación!#REF!</definedName>
    <definedName name="v.c.fs.villa.14" localSheetId="0">[80]Cubicación!#REF!</definedName>
    <definedName name="v.c.fs.villa.14">[80]Cubicación!#REF!</definedName>
    <definedName name="v.c.fs.villa.15" localSheetId="0">[80]Cubicación!#REF!</definedName>
    <definedName name="v.c.fs.villa.15">[80]Cubicación!#REF!</definedName>
    <definedName name="v.c.fs.villa.16" localSheetId="0">[80]Cubicación!#REF!</definedName>
    <definedName name="v.c.fs.villa.16">[80]Cubicación!#REF!</definedName>
    <definedName name="v.c.fs.villa.17" localSheetId="0">[80]Cubicación!#REF!</definedName>
    <definedName name="v.c.fs.villa.17">[80]Cubicación!#REF!</definedName>
    <definedName name="v.c.fs.villa.18" localSheetId="0">[80]Cubicación!#REF!</definedName>
    <definedName name="v.c.fs.villa.18">[80]Cubicación!#REF!</definedName>
    <definedName name="v.c.fs.villa.2" localSheetId="0">[80]Cubicación!#REF!</definedName>
    <definedName name="v.c.fs.villa.2">[80]Cubicación!#REF!</definedName>
    <definedName name="v.c.fs.villa.3" localSheetId="0">[80]Cubicación!#REF!</definedName>
    <definedName name="v.c.fs.villa.3">[80]Cubicación!#REF!</definedName>
    <definedName name="v.c.fs.villa.4" localSheetId="0">[80]Cubicación!#REF!</definedName>
    <definedName name="v.c.fs.villa.4">[80]Cubicación!#REF!</definedName>
    <definedName name="v.c.fs.villa.5" localSheetId="0">[80]Cubicación!#REF!</definedName>
    <definedName name="v.c.fs.villa.5">[80]Cubicación!#REF!</definedName>
    <definedName name="v.c.fs.villa.6" localSheetId="0">[80]Cubicación!#REF!</definedName>
    <definedName name="v.c.fs.villa.6">[80]Cubicación!#REF!</definedName>
    <definedName name="v.c.fs.villa.7" localSheetId="0">[80]Cubicación!#REF!</definedName>
    <definedName name="v.c.fs.villa.7">[80]Cubicación!#REF!</definedName>
    <definedName name="v.c.fs.villa.8" localSheetId="0">[80]Cubicación!#REF!</definedName>
    <definedName name="v.c.fs.villa.8">[80]Cubicación!#REF!</definedName>
    <definedName name="v.c.fs.villa.9" localSheetId="0">[80]Cubicación!#REF!</definedName>
    <definedName name="v.c.fs.villa.9">[80]Cubicación!#REF!</definedName>
    <definedName name="v.c.n1y2.villa1">[80]Cubicación!$P$2150</definedName>
    <definedName name="v.c.n1y2.villa10">[80]Cubicación!$P$1690</definedName>
    <definedName name="v.c.n1y2.villa11">[80]Cubicación!$P$998</definedName>
    <definedName name="v.c.n1y2.villa12">[80]Cubicación!$P$401</definedName>
    <definedName name="v.c.n1y2.villa13">[80]Cubicación!$P$535</definedName>
    <definedName name="v.c.n1y2.villa14">[80]Cubicación!$P$1461</definedName>
    <definedName name="v.c.n1y2.villa15">[80]Cubicación!$P$1576</definedName>
    <definedName name="v.c.n1y2.villa16">[80]Cubicación!$P$1805</definedName>
    <definedName name="v.c.n1y2.villa17">[80]Cubicación!$P$1920</definedName>
    <definedName name="v.c.n1y2.villa18">[80]Cubicación!$P$1113</definedName>
    <definedName name="v.c.n1y2.villa2">[80]Cubicación!$P$2037</definedName>
    <definedName name="v.c.n1y2.villa3">[80]Cubicación!$P$883</definedName>
    <definedName name="v.c.n1y2.villa4">[80]Cubicación!$P$768</definedName>
    <definedName name="v.c.n1y2.villa5">[80]Cubicación!$P$653</definedName>
    <definedName name="v.c.n1y2.villa6">[80]Cubicación!$P$138</definedName>
    <definedName name="v.c.n1y2.villa7">[80]Cubicación!$P$269</definedName>
    <definedName name="v.c.n1y2.villa8">[80]Cubicación!$P$1231</definedName>
    <definedName name="v.c.n1y2.villa9">[80]Cubicación!$P$1346</definedName>
    <definedName name="v.p.fs.villa.1" localSheetId="0">[80]Cubicación!#REF!</definedName>
    <definedName name="v.p.fs.villa.1">[80]Cubicación!#REF!</definedName>
    <definedName name="v.p.fs.villa.10" localSheetId="0">[80]Cubicación!#REF!</definedName>
    <definedName name="v.p.fs.villa.10">[80]Cubicación!#REF!</definedName>
    <definedName name="v.p.fs.villa.11" localSheetId="0">[80]Cubicación!#REF!</definedName>
    <definedName name="v.p.fs.villa.11">[80]Cubicación!#REF!</definedName>
    <definedName name="v.p.fs.villa.12" localSheetId="0">[80]Cubicación!#REF!</definedName>
    <definedName name="v.p.fs.villa.12">[80]Cubicación!#REF!</definedName>
    <definedName name="v.p.fs.villa.13" localSheetId="0">[80]Cubicación!#REF!</definedName>
    <definedName name="v.p.fs.villa.13">[80]Cubicación!#REF!</definedName>
    <definedName name="v.p.fs.villa.14" localSheetId="0">[80]Cubicación!#REF!</definedName>
    <definedName name="v.p.fs.villa.14">[80]Cubicación!#REF!</definedName>
    <definedName name="v.p.fs.villa.15" localSheetId="0">[80]Cubicación!#REF!</definedName>
    <definedName name="v.p.fs.villa.15">[80]Cubicación!#REF!</definedName>
    <definedName name="v.p.fs.villa.16" localSheetId="0">[80]Cubicación!#REF!</definedName>
    <definedName name="v.p.fs.villa.16">[80]Cubicación!#REF!</definedName>
    <definedName name="v.p.fs.villa.17" localSheetId="0">[80]Cubicación!#REF!</definedName>
    <definedName name="v.p.fs.villa.17">[80]Cubicación!#REF!</definedName>
    <definedName name="v.p.fs.villa.18" localSheetId="0">[80]Cubicación!#REF!</definedName>
    <definedName name="v.p.fs.villa.18">[80]Cubicación!#REF!</definedName>
    <definedName name="v.p.fs.villa.2" localSheetId="0">[80]Cubicación!#REF!</definedName>
    <definedName name="v.p.fs.villa.2">[80]Cubicación!#REF!</definedName>
    <definedName name="v.p.fs.villa.3" localSheetId="0">[80]Cubicación!#REF!</definedName>
    <definedName name="v.p.fs.villa.3">[80]Cubicación!#REF!</definedName>
    <definedName name="v.p.fs.villa.4" localSheetId="0">[80]Cubicación!#REF!</definedName>
    <definedName name="v.p.fs.villa.4">[80]Cubicación!#REF!</definedName>
    <definedName name="v.p.fs.villa.5" localSheetId="0">[80]Cubicación!#REF!</definedName>
    <definedName name="v.p.fs.villa.5">[80]Cubicación!#REF!</definedName>
    <definedName name="v.p.fs.villa.6" localSheetId="0">[80]Cubicación!#REF!</definedName>
    <definedName name="v.p.fs.villa.6">[80]Cubicación!#REF!</definedName>
    <definedName name="v.p.fs.villa.7" localSheetId="0">[80]Cubicación!#REF!</definedName>
    <definedName name="v.p.fs.villa.7">[80]Cubicación!#REF!</definedName>
    <definedName name="v.p.fs.villa.8" localSheetId="0">[80]Cubicación!#REF!</definedName>
    <definedName name="v.p.fs.villa.8">[80]Cubicación!#REF!</definedName>
    <definedName name="v.p.fs.villa.9" localSheetId="0">[80]Cubicación!#REF!</definedName>
    <definedName name="v.p.fs.villa.9">[80]Cubicación!#REF!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[12]Precio!$F$31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[29]Análisis!#REF!</definedName>
    <definedName name="ventana.Francesa">[29]Análisis!#REF!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[29]Análisis!#REF!</definedName>
    <definedName name="Viga">[29]Análisis!#REF!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[49]Análisis!$D$624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[48]Análisis!$D$525</definedName>
    <definedName name="Viga.Amarre.20x30" localSheetId="0">#REF!</definedName>
    <definedName name="Viga.Amarre.20x30">#REF!</definedName>
    <definedName name="Viga.amarre.2do.N">[49]Análisis!$D$653</definedName>
    <definedName name="Viga.Amarre.Comedor" localSheetId="0">#REF!</definedName>
    <definedName name="Viga.Amarre.Comedor">#REF!</definedName>
    <definedName name="Viga.Amarre.Dintel" localSheetId="0">[29]Análisis!#REF!</definedName>
    <definedName name="Viga.Amarre.Dintel">[29]Análisis!#REF!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[26]Análisis!$D$138</definedName>
    <definedName name="Viga.Amarre.Piso.Casino" localSheetId="0">[29]Análisis!#REF!</definedName>
    <definedName name="Viga.Amarre.Piso.Casino">[29]Análisis!#REF!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[29]Análisis!#REF!</definedName>
    <definedName name="Viga.Amarre20x28">[29]Análisis!#REF!</definedName>
    <definedName name="Viga.Amarre2doN" localSheetId="0">#REF!</definedName>
    <definedName name="Viga.Amarre2doN">#REF!</definedName>
    <definedName name="Viga.Antep.Discoteca" localSheetId="0">[29]Análisis!#REF!</definedName>
    <definedName name="Viga.Antep.Discoteca">[29]Análisis!#REF!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[29]Análisis!#REF!</definedName>
    <definedName name="Viga.Horm.Visto.Discoteca">[29]Análisis!#REF!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[26]Análisis!$D$200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[51]Análisis!#REF!</definedName>
    <definedName name="viga25x40.palapa">[51]Análisis!#REF!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[26]Análisis!$D$209</definedName>
    <definedName name="VigaV2.4toN.Mod.I" localSheetId="0">#REF!</definedName>
    <definedName name="VigaV2.4toN.Mod.I">#REF!</definedName>
    <definedName name="VigaV2.5.7.Presidenciales">[26]Análisis!$D$218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'[17]Listado Equipos a utilizar'!#REF!</definedName>
    <definedName name="volteobote">'[17]Listado Equipos a utilizar'!#REF!</definedName>
    <definedName name="volteobotela" localSheetId="0">'[17]Listado Equipos a utilizar'!#REF!</definedName>
    <definedName name="volteobotela">'[17]Listado Equipos a utilizar'!#REF!</definedName>
    <definedName name="volteobotelargo" localSheetId="0">'[17]Listado Equipos a utilizar'!#REF!</definedName>
    <definedName name="volteobotelargo">'[17]Listado Equipos a utilizar'!#REF!</definedName>
    <definedName name="VP" localSheetId="0">[55]analisis1!#REF!</definedName>
    <definedName name="VP">[55]analisis1!#REF!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[9]analisis!$G$1637</definedName>
    <definedName name="W16X26">[9]analisis!$G$1814</definedName>
    <definedName name="W18X40">[9]analisis!$G$1872</definedName>
    <definedName name="W27X84">[9]analisis!$G$1977</definedName>
    <definedName name="w6x9">[9]analisis!$G$1453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[73]INS!$D$561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" localSheetId="0">#REF!</definedName>
    <definedName name="ZA">#REF!</definedName>
    <definedName name="Zabaleta">[41]Análisis!$N$988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[29]Análisis!#REF!</definedName>
    <definedName name="Zap.Col.Discot.">[29]Análisis!#REF!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[29]Análisis!#REF!</definedName>
    <definedName name="Zap.Columna">[29]Análisis!#REF!</definedName>
    <definedName name="Zap.Columna.Area.Noble" localSheetId="0">#REF!</definedName>
    <definedName name="Zap.Columna.Area.Noble">#REF!</definedName>
    <definedName name="Zap.columna.Casino" localSheetId="0">[29]Análisis!#REF!</definedName>
    <definedName name="Zap.columna.Casino">[29]Análisis!#REF!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[26]Análisis!$D$105</definedName>
    <definedName name="Zap.Escalera" localSheetId="0">#REF!</definedName>
    <definedName name="Zap.Escalera">#REF!</definedName>
    <definedName name="zap.M.ha.40cm.esp">[51]Análisis!$D$192</definedName>
    <definedName name="Zap.mur.H.A.">[49]Análisis!$D$163</definedName>
    <definedName name="Zap.muro.10.30x20.General" localSheetId="0">[29]Análisis!#REF!</definedName>
    <definedName name="Zap.muro.10.30x20.General">[29]Análisis!#REF!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[29]Análisis!#REF!</definedName>
    <definedName name="Zap.Muro.45x25.General">[29]Análisis!#REF!</definedName>
    <definedName name="Zap.muro.55x25.General" localSheetId="0">[29]Análisis!#REF!</definedName>
    <definedName name="Zap.muro.55x25.General">[29]Análisis!#REF!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[29]Análisis!#REF!</definedName>
    <definedName name="Zap.muro20General">[29]Análisis!#REF!</definedName>
    <definedName name="Zap.Muros.Cacino" localSheetId="0">[29]Análisis!#REF!</definedName>
    <definedName name="Zap.Muros.Cacino">[29]Análisis!#REF!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'[4]caseta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[26]Análisis!$D$120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[34]Insumos!$E$91</definedName>
    <definedName name="Zoc.Marmol.Mezc.Antillana" localSheetId="0">[29]Análisis!#REF!</definedName>
    <definedName name="Zoc.Marmol.Mezc.Antillana">[29]Análisis!#REF!</definedName>
    <definedName name="Zoc.vibrazo.Blanco" localSheetId="0">#REF!</definedName>
    <definedName name="Zoc.vibrazo.Blanco">#REF!</definedName>
    <definedName name="Zocalo.Baldosin" localSheetId="0">[29]Análisis!#REF!</definedName>
    <definedName name="Zocalo.Baldosin">[29]Análisis!#REF!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[29]Análisis!#REF!</definedName>
    <definedName name="Zocalo.Ceram.Mezc.Antillana">[29]Análisis!#REF!</definedName>
    <definedName name="zocalo.ceramica" localSheetId="0">#REF!</definedName>
    <definedName name="zocalo.ceramica">#REF!</definedName>
    <definedName name="Zócalo.Ceramica">[81]Insumos!$E$80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[26]Análisis!$D$532</definedName>
    <definedName name="Zocalo.de.ceramica.B">[26]Análisis!$D$551</definedName>
    <definedName name="Zocalo.de.ceramica.C">[26]Análisis!$D$570</definedName>
    <definedName name="zocalo.de.mosaico">[49]Análisis!$D$1266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[26]Análisis!$D$501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[7]insumo!#REF!</definedName>
    <definedName name="zocalobotichinorojo">[7]insumo!#REF!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39" l="1"/>
  <c r="F157" i="39"/>
  <c r="F744" i="39"/>
  <c r="F743" i="39"/>
  <c r="F741" i="39"/>
  <c r="F740" i="39"/>
  <c r="F731" i="39"/>
  <c r="F729" i="39"/>
  <c r="F702" i="39"/>
  <c r="F701" i="39"/>
  <c r="F694" i="39"/>
  <c r="F680" i="39"/>
  <c r="F679" i="39"/>
  <c r="F676" i="39"/>
  <c r="F669" i="39"/>
  <c r="F668" i="39"/>
  <c r="F667" i="39"/>
  <c r="F666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39" i="39"/>
  <c r="F638" i="39"/>
  <c r="F637" i="39"/>
  <c r="F636" i="39"/>
  <c r="F635" i="39"/>
  <c r="F633" i="39"/>
  <c r="F632" i="39"/>
  <c r="F631" i="39"/>
  <c r="F630" i="39"/>
  <c r="F629" i="39"/>
  <c r="F628" i="39"/>
  <c r="F627" i="39"/>
  <c r="F626" i="39"/>
  <c r="F625" i="39"/>
  <c r="F624" i="39"/>
  <c r="F623" i="39"/>
  <c r="F617" i="39"/>
  <c r="F615" i="39"/>
  <c r="F612" i="39"/>
  <c r="F609" i="39"/>
  <c r="F608" i="39"/>
  <c r="F607" i="39"/>
  <c r="F606" i="39"/>
  <c r="F605" i="39"/>
  <c r="F602" i="39"/>
  <c r="F601" i="39"/>
  <c r="F600" i="39"/>
  <c r="F599" i="39"/>
  <c r="F598" i="39"/>
  <c r="F597" i="39"/>
  <c r="F596" i="39"/>
  <c r="F595" i="39"/>
  <c r="F594" i="39"/>
  <c r="F593" i="39"/>
  <c r="F590" i="39"/>
  <c r="F587" i="39"/>
  <c r="F586" i="39"/>
  <c r="F585" i="39"/>
  <c r="F581" i="39"/>
  <c r="F618" i="39" s="1"/>
  <c r="F580" i="39"/>
  <c r="F578" i="39"/>
  <c r="F576" i="39"/>
  <c r="F575" i="39"/>
  <c r="F574" i="39"/>
  <c r="F573" i="39"/>
  <c r="F572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8" i="39"/>
  <c r="F535" i="39"/>
  <c r="F534" i="39"/>
  <c r="F533" i="39"/>
  <c r="F532" i="39"/>
  <c r="F531" i="39"/>
  <c r="F530" i="39"/>
  <c r="F529" i="39"/>
  <c r="F528" i="39"/>
  <c r="F525" i="39"/>
  <c r="F524" i="39"/>
  <c r="F523" i="39"/>
  <c r="F520" i="39"/>
  <c r="F519" i="39"/>
  <c r="F516" i="39"/>
  <c r="F515" i="39"/>
  <c r="F514" i="39"/>
  <c r="F513" i="39"/>
  <c r="F512" i="39"/>
  <c r="F511" i="39"/>
  <c r="F507" i="39"/>
  <c r="F506" i="39"/>
  <c r="F505" i="39"/>
  <c r="F502" i="39"/>
  <c r="F501" i="39"/>
  <c r="F500" i="39"/>
  <c r="F499" i="39"/>
  <c r="F498" i="39"/>
  <c r="F497" i="39"/>
  <c r="F496" i="39"/>
  <c r="F495" i="39"/>
  <c r="F494" i="39"/>
  <c r="F493" i="39"/>
  <c r="F492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2" i="39"/>
  <c r="F471" i="39"/>
  <c r="F470" i="39"/>
  <c r="F469" i="39"/>
  <c r="F466" i="39"/>
  <c r="F465" i="39"/>
  <c r="F464" i="39"/>
  <c r="F463" i="39"/>
  <c r="F462" i="39"/>
  <c r="F461" i="39"/>
  <c r="F458" i="39"/>
  <c r="F457" i="39"/>
  <c r="F456" i="39"/>
  <c r="F455" i="39"/>
  <c r="F452" i="39"/>
  <c r="F451" i="39"/>
  <c r="F450" i="39"/>
  <c r="F449" i="39"/>
  <c r="F448" i="39"/>
  <c r="F447" i="39"/>
  <c r="F444" i="39"/>
  <c r="F442" i="39"/>
  <c r="F440" i="39"/>
  <c r="F439" i="39"/>
  <c r="F438" i="39"/>
  <c r="F437" i="39"/>
  <c r="F436" i="39"/>
  <c r="F435" i="39"/>
  <c r="F434" i="39"/>
  <c r="F431" i="39"/>
  <c r="F430" i="39"/>
  <c r="F429" i="39"/>
  <c r="F426" i="39"/>
  <c r="F425" i="39"/>
  <c r="F424" i="39"/>
  <c r="F423" i="39"/>
  <c r="F422" i="39"/>
  <c r="F421" i="39"/>
  <c r="F420" i="39"/>
  <c r="F419" i="39"/>
  <c r="F418" i="39"/>
  <c r="F417" i="39"/>
  <c r="F416" i="39"/>
  <c r="F413" i="39"/>
  <c r="F412" i="39"/>
  <c r="F411" i="39"/>
  <c r="F408" i="39"/>
  <c r="F406" i="39"/>
  <c r="F268" i="39"/>
  <c r="F266" i="39"/>
  <c r="F264" i="39"/>
  <c r="F258" i="39"/>
  <c r="F256" i="39"/>
  <c r="F253" i="39"/>
  <c r="F252" i="39"/>
  <c r="F251" i="39"/>
  <c r="F250" i="39"/>
  <c r="F249" i="39"/>
  <c r="F248" i="39"/>
  <c r="F247" i="39"/>
  <c r="A247" i="39"/>
  <c r="A248" i="39" s="1"/>
  <c r="A249" i="39" s="1"/>
  <c r="A250" i="39" s="1"/>
  <c r="F246" i="39"/>
  <c r="F245" i="39"/>
  <c r="F244" i="39"/>
  <c r="F243" i="39"/>
  <c r="F242" i="39"/>
  <c r="F241" i="39"/>
  <c r="F240" i="39"/>
  <c r="F239" i="39"/>
  <c r="F238" i="39"/>
  <c r="F237" i="39"/>
  <c r="F236" i="39"/>
  <c r="A236" i="39"/>
  <c r="A237" i="39" s="1"/>
  <c r="A238" i="39" s="1"/>
  <c r="A239" i="39" s="1"/>
  <c r="A240" i="39" s="1"/>
  <c r="F235" i="39"/>
  <c r="A235" i="39"/>
  <c r="F234" i="39"/>
  <c r="F233" i="39"/>
  <c r="F232" i="39"/>
  <c r="F231" i="39"/>
  <c r="F230" i="39"/>
  <c r="F229" i="39"/>
  <c r="F228" i="39"/>
  <c r="F227" i="39"/>
  <c r="F226" i="39"/>
  <c r="F222" i="39"/>
  <c r="F219" i="39"/>
  <c r="F218" i="39"/>
  <c r="F217" i="39"/>
  <c r="F216" i="39"/>
  <c r="F215" i="39"/>
  <c r="F214" i="39"/>
  <c r="F213" i="39"/>
  <c r="F212" i="39"/>
  <c r="A212" i="39"/>
  <c r="A213" i="39" s="1"/>
  <c r="A214" i="39" s="1"/>
  <c r="A215" i="39" s="1"/>
  <c r="A216" i="39" s="1"/>
  <c r="A217" i="39" s="1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8" i="39"/>
  <c r="F167" i="39"/>
  <c r="F166" i="39"/>
  <c r="F165" i="39"/>
  <c r="F164" i="39"/>
  <c r="F163" i="39"/>
  <c r="F162" i="39"/>
  <c r="F161" i="39"/>
  <c r="F160" i="39"/>
  <c r="F159" i="39"/>
  <c r="A159" i="39"/>
  <c r="A160" i="39" s="1"/>
  <c r="A161" i="39" s="1"/>
  <c r="A162" i="39" s="1"/>
  <c r="A163" i="39" s="1"/>
  <c r="A164" i="39" s="1"/>
  <c r="A165" i="39" s="1"/>
  <c r="A166" i="39" s="1"/>
  <c r="F156" i="39"/>
  <c r="F154" i="39"/>
  <c r="F153" i="39"/>
  <c r="F152" i="39"/>
  <c r="F151" i="39"/>
  <c r="F150" i="39"/>
  <c r="F149" i="39"/>
  <c r="F147" i="39"/>
  <c r="F145" i="39"/>
  <c r="F142" i="39"/>
  <c r="F141" i="39"/>
  <c r="F140" i="39"/>
  <c r="F139" i="39"/>
  <c r="F138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19" i="39"/>
  <c r="F118" i="39"/>
  <c r="F117" i="39"/>
  <c r="F116" i="39"/>
  <c r="F115" i="39"/>
  <c r="A114" i="39"/>
  <c r="A115" i="39" s="1"/>
  <c r="A116" i="39" s="1"/>
  <c r="A117" i="39" s="1"/>
  <c r="A118" i="39" s="1"/>
  <c r="A119" i="39" s="1"/>
  <c r="F112" i="39"/>
  <c r="F111" i="39"/>
  <c r="A111" i="39"/>
  <c r="A112" i="39" s="1"/>
  <c r="F110" i="39"/>
  <c r="F109" i="39"/>
  <c r="F108" i="39"/>
  <c r="F107" i="39"/>
  <c r="F106" i="39"/>
  <c r="F105" i="39"/>
  <c r="F104" i="39"/>
  <c r="F102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A89" i="39"/>
  <c r="A92" i="39" s="1"/>
  <c r="A94" i="39" s="1"/>
  <c r="A100" i="39" s="1"/>
  <c r="A102" i="39" s="1"/>
  <c r="F88" i="39"/>
  <c r="F87" i="39"/>
  <c r="F86" i="39"/>
  <c r="F83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5" i="39"/>
  <c r="F44" i="39"/>
  <c r="F43" i="39"/>
  <c r="F42" i="39"/>
  <c r="F41" i="39"/>
  <c r="F40" i="39"/>
  <c r="F38" i="39"/>
  <c r="F37" i="39"/>
  <c r="F34" i="39"/>
  <c r="F33" i="39"/>
  <c r="F32" i="39"/>
  <c r="F31" i="39"/>
  <c r="F30" i="39"/>
  <c r="F29" i="39"/>
  <c r="F28" i="39"/>
  <c r="F27" i="39"/>
  <c r="F26" i="39"/>
  <c r="F24" i="39"/>
  <c r="F23" i="39"/>
  <c r="F22" i="39"/>
  <c r="F21" i="39"/>
  <c r="F20" i="39"/>
  <c r="A20" i="39"/>
  <c r="A21" i="39" s="1"/>
  <c r="A22" i="39" s="1"/>
  <c r="A23" i="39" s="1"/>
  <c r="F18" i="39"/>
  <c r="F17" i="39"/>
  <c r="F16" i="39"/>
  <c r="F13" i="39"/>
  <c r="F536" i="39" l="1"/>
  <c r="F579" i="39"/>
  <c r="F670" i="39"/>
  <c r="F681" i="39"/>
  <c r="F259" i="39"/>
  <c r="F269" i="39"/>
  <c r="F220" i="39"/>
  <c r="F148" i="39"/>
  <c r="F671" i="39" s="1"/>
  <c r="F683" i="39" s="1"/>
  <c r="F684" i="39" s="1"/>
  <c r="A168" i="39"/>
  <c r="A170" i="39" s="1"/>
  <c r="A171" i="39" s="1"/>
  <c r="A172" i="39" s="1"/>
  <c r="A25" i="39"/>
  <c r="A121" i="39"/>
  <c r="F261" i="39" l="1"/>
  <c r="F271" i="39" s="1"/>
  <c r="F272" i="39" s="1"/>
  <c r="F279" i="39" s="1"/>
  <c r="A122" i="39"/>
  <c r="A123" i="39" s="1"/>
  <c r="A124" i="39" s="1"/>
  <c r="A125" i="39" s="1"/>
  <c r="A126" i="39" s="1"/>
  <c r="A127" i="39" s="1"/>
  <c r="A128" i="39" s="1"/>
  <c r="A129" i="39" s="1"/>
  <c r="A131" i="39" s="1"/>
  <c r="A138" i="39"/>
  <c r="A34" i="39"/>
  <c r="A36" i="39" s="1"/>
  <c r="A26" i="39"/>
  <c r="A27" i="39" s="1"/>
  <c r="A28" i="39" s="1"/>
  <c r="A29" i="39" s="1"/>
  <c r="A30" i="39" s="1"/>
  <c r="A31" i="39" s="1"/>
  <c r="A32" i="39" s="1"/>
  <c r="F698" i="39"/>
  <c r="F697" i="39"/>
  <c r="F696" i="39"/>
  <c r="F695" i="39"/>
  <c r="F693" i="39"/>
  <c r="F692" i="39"/>
  <c r="F691" i="39"/>
  <c r="F690" i="39"/>
  <c r="F703" i="39"/>
  <c r="F689" i="39"/>
  <c r="F688" i="39"/>
  <c r="F704" i="39" s="1"/>
  <c r="F706" i="39" s="1"/>
  <c r="F708" i="39" s="1"/>
  <c r="F285" i="39" l="1"/>
  <c r="F280" i="39"/>
  <c r="F281" i="39"/>
  <c r="F283" i="39"/>
  <c r="F284" i="39"/>
  <c r="F286" i="39"/>
  <c r="F276" i="39"/>
  <c r="F282" i="39" s="1"/>
  <c r="F277" i="39"/>
  <c r="F278" i="39"/>
  <c r="A37" i="39"/>
  <c r="A38" i="39" s="1"/>
  <c r="A40" i="39"/>
  <c r="A139" i="39"/>
  <c r="A140" i="39" s="1"/>
  <c r="A142" i="39"/>
  <c r="A144" i="39" s="1"/>
  <c r="F287" i="39" l="1"/>
  <c r="F289" i="39" s="1"/>
  <c r="A41" i="39"/>
  <c r="A42" i="39" s="1"/>
  <c r="A43" i="39" s="1"/>
  <c r="A44" i="39" s="1"/>
  <c r="A45" i="39" s="1"/>
  <c r="A47" i="39"/>
  <c r="A147" i="39"/>
  <c r="A145" i="39"/>
  <c r="A69" i="39" l="1"/>
  <c r="A48" i="39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81" i="39" l="1"/>
  <c r="A71" i="39"/>
  <c r="A74" i="39" s="1"/>
  <c r="A83" i="39" l="1"/>
  <c r="A104" i="39"/>
  <c r="A105" i="39" s="1"/>
  <c r="A106" i="39" s="1"/>
  <c r="A107" i="39" s="1"/>
  <c r="A108" i="39" s="1"/>
</calcChain>
</file>

<file path=xl/sharedStrings.xml><?xml version="1.0" encoding="utf-8"?>
<sst xmlns="http://schemas.openxmlformats.org/spreadsheetml/2006/main" count="922" uniqueCount="532">
  <si>
    <t>INSTITUTO NACIONAL DE AGUAS POTABLES Y ALCANTARILLADOS</t>
  </si>
  <si>
    <t>***INAPA***</t>
  </si>
  <si>
    <t>CANTIDAD</t>
  </si>
  <si>
    <t>U</t>
  </si>
  <si>
    <t>P.U. (RD$)</t>
  </si>
  <si>
    <t xml:space="preserve"> VALOR (RD$)</t>
  </si>
  <si>
    <t>A</t>
  </si>
  <si>
    <t>PRELIMINARES</t>
  </si>
  <si>
    <t>REPLANTEO</t>
  </si>
  <si>
    <t>M</t>
  </si>
  <si>
    <t>MOVIMIENTO DE TIERRA</t>
  </si>
  <si>
    <t>M3</t>
  </si>
  <si>
    <t>PA</t>
  </si>
  <si>
    <t>ML</t>
  </si>
  <si>
    <t>M2</t>
  </si>
  <si>
    <t>Z</t>
  </si>
  <si>
    <t>VARIOS</t>
  </si>
  <si>
    <t>GASTOS INDIRECTOS</t>
  </si>
  <si>
    <t>HONORARIOS PROFESIONALES</t>
  </si>
  <si>
    <t>GASTOS ADMINISTRATIVOS</t>
  </si>
  <si>
    <t>LEY 6-86</t>
  </si>
  <si>
    <t>IMPREVISTOS</t>
  </si>
  <si>
    <t>REVISADO POR:</t>
  </si>
  <si>
    <t>VISTO BUENO:</t>
  </si>
  <si>
    <t>MOVIMIENTO DE TIERRA:</t>
  </si>
  <si>
    <t>MANO DE OBRA</t>
  </si>
  <si>
    <t>TERMINACION DE SUPERFICIE</t>
  </si>
  <si>
    <t>PAÑETE EXTERIOR</t>
  </si>
  <si>
    <t>PINTURA</t>
  </si>
  <si>
    <t>CANTOS</t>
  </si>
  <si>
    <t>ANTEPECHO</t>
  </si>
  <si>
    <t>PAÑETE INTERIOR</t>
  </si>
  <si>
    <t xml:space="preserve">CANTOS </t>
  </si>
  <si>
    <t>LIMPIEZA FINAL</t>
  </si>
  <si>
    <t>SUB TOTAL FASE Z</t>
  </si>
  <si>
    <t>SUB-TOTAL GENERAL</t>
  </si>
  <si>
    <t>SEGURO, POLIZAS Y FIANZAS</t>
  </si>
  <si>
    <t>TOTAL INDIRECTOS</t>
  </si>
  <si>
    <t>TOTAL A CONTRATAR  RD$</t>
  </si>
  <si>
    <t>MANTENIMIENTO Y OPERACION DE SISTEMA INAPA</t>
  </si>
  <si>
    <t>UD</t>
  </si>
  <si>
    <t>P2</t>
  </si>
  <si>
    <t>LB</t>
  </si>
  <si>
    <t xml:space="preserve"> </t>
  </si>
  <si>
    <t>FRAGUACHE</t>
  </si>
  <si>
    <t>TERMINACIÓN DE SUPERFICIE</t>
  </si>
  <si>
    <t>ZABALETA</t>
  </si>
  <si>
    <t>SUB-TOTAL I</t>
  </si>
  <si>
    <t>I</t>
  </si>
  <si>
    <t>II</t>
  </si>
  <si>
    <t>III</t>
  </si>
  <si>
    <t>SUB-TOTAL III</t>
  </si>
  <si>
    <t>IV</t>
  </si>
  <si>
    <t>V</t>
  </si>
  <si>
    <t>SUB-TOTAL IV</t>
  </si>
  <si>
    <t>SUB-TOTAL V</t>
  </si>
  <si>
    <t>FINO LOSA DE TECHO</t>
  </si>
  <si>
    <t xml:space="preserve">CAMPAMENTO ( INCLUYE ALQUILER DEL SOLAR CON O SIN CASA, BAÑOS MOVILES Y CASETA DE MATERIALES) </t>
  </si>
  <si>
    <t xml:space="preserve">CODIA </t>
  </si>
  <si>
    <t>ACERA PERIMETRAL 0.80 M</t>
  </si>
  <si>
    <t>ESTUDIOS (SOCIALES, AMBIENTALES, GEOTECNICO, TOPOGRAFICO,DE CALIDAD, ECT)</t>
  </si>
  <si>
    <t>TERMINACIÓN DE SUPERFICIE :</t>
  </si>
  <si>
    <t>MATERIAL FILTRANTE</t>
  </si>
  <si>
    <t>12.3.6</t>
  </si>
  <si>
    <t>VERTEDOR DE SALIDA DEL FILTRO</t>
  </si>
  <si>
    <t>12.3.6.1</t>
  </si>
  <si>
    <t>12.3.6.2</t>
  </si>
  <si>
    <t>12.3.7</t>
  </si>
  <si>
    <t>TAPA METALICA MATERIAL ALUMINIO GALVANIZADO (0.90X0.90 M), ANGULARES 1"x1"x3/8", Ocho (8) Pernos de Fijacion (TAMAÑO ACORDE A PLANO)</t>
  </si>
  <si>
    <t>12.3.8</t>
  </si>
  <si>
    <t>TAPA METALICA MATERIAL ALUMINIO GALVANIZADO, ANGULARES 1"x1"x3/8", OCHO (8) PERNOS DE FIJACION (TAMAÑO 0.70X0.70M), PARA REGISTRO DE PRODUCCION DE FILTRO</t>
  </si>
  <si>
    <t>MUROS BLOQUES</t>
  </si>
  <si>
    <t>CASETA DE CLORACION</t>
  </si>
  <si>
    <t xml:space="preserve">REPLANTEO </t>
  </si>
  <si>
    <t>FINO DE TECHO</t>
  </si>
  <si>
    <t>INSTALACIONES ELÉCTRICAS:</t>
  </si>
  <si>
    <t>CASA DE GENERADOR 0-20KW</t>
  </si>
  <si>
    <t xml:space="preserve">EXCAVACION  MATERIAL NO CLASIFICADO A MANO </t>
  </si>
  <si>
    <t>RELLENO COMPACTADO  A MANO CON MATERIAL PRODUCTO DE EXCAVACION</t>
  </si>
  <si>
    <t>BOTE DE MATERIAL CON CAMION (DIST.=5.0KM) INCLUYE ESPARCIMIENTO</t>
  </si>
  <si>
    <t xml:space="preserve">HORMIGON ARMADO EN : FC'= 180 KG/CM2 </t>
  </si>
  <si>
    <t>COLUMNA 0.20 X 0.20  4.58 QQ/M3</t>
  </si>
  <si>
    <t>DINTEL 0.15 X 0.20   5.00 QQ/M3</t>
  </si>
  <si>
    <t>LOSA DE TECHO  e=0.13   1.06 QQ/M3</t>
  </si>
  <si>
    <t>MURO DE BLOQUES:</t>
  </si>
  <si>
    <t>CALADOS</t>
  </si>
  <si>
    <t xml:space="preserve">PINTURA AZUL MANTENIMIENTO </t>
  </si>
  <si>
    <t>CANTOS Y MOCHETAS</t>
  </si>
  <si>
    <t>PORTAJE</t>
  </si>
  <si>
    <t>PUERTA METALICA ENROLLABLE</t>
  </si>
  <si>
    <t>TERMINACION  DE SUPERFICIE</t>
  </si>
  <si>
    <t>SUMINISTRO E INSTALACION SANITARIA</t>
  </si>
  <si>
    <t>PILETA BAÑERA</t>
  </si>
  <si>
    <t>INODORO COMPLETO</t>
  </si>
  <si>
    <t>LAVAMANOS COMPLETO</t>
  </si>
  <si>
    <t>BARRA PARA CORTINA</t>
  </si>
  <si>
    <t>DUCHA</t>
  </si>
  <si>
    <t>FREGADERO SENCILLO NIQUELADO</t>
  </si>
  <si>
    <t>VENTANA</t>
  </si>
  <si>
    <t>VENTANA DE ALUMINIO</t>
  </si>
  <si>
    <t>VALLA ANUNCIANDO OBRA 16' X 10' IMPRESION FULL COLOR CONTENIENDO LOGO DE INAPA, NOMBRE DE PROYECTO Y CONTRATISTA. ESTRUCTURA EN TUBOS GALVANIZADOS 1 1/2"X 1 1/2" Y SOPORTES EN TUBO CUAD. 16" X 10"</t>
  </si>
  <si>
    <t>MES</t>
  </si>
  <si>
    <t xml:space="preserve">          PREPARADO POR:</t>
  </si>
  <si>
    <t xml:space="preserve">           ARQ. MEYVER PUJOLS C.</t>
  </si>
  <si>
    <t xml:space="preserve">ARQ. DEPTO. DE COSTOS Y PRESUPUESTOS </t>
  </si>
  <si>
    <t>ING. DEPTO. DE COSTOS Y PRES.</t>
  </si>
  <si>
    <t xml:space="preserve">            SOMETIDO POR:</t>
  </si>
  <si>
    <t xml:space="preserve">                ING. SONIA RODRIGUEZ</t>
  </si>
  <si>
    <t xml:space="preserve">  ING. JOSE MANUEL  AYBAR OVALLE</t>
  </si>
  <si>
    <t xml:space="preserve">     ENC. DEPTO. DE COSTOS Y PRESUPUESTOS </t>
  </si>
  <si>
    <t xml:space="preserve">              DIRECTOR DE INGENIERIA</t>
  </si>
  <si>
    <t>ZAPATA DE MURO (INCLUYE ZAPATA C1) - 0.79 QQ/M3</t>
  </si>
  <si>
    <t>BASE HORMIGON ARM. PARA PLANTA  (3.2 X 1.85) - 0.63 QQ/M3</t>
  </si>
  <si>
    <t>PISO HORM. SIMPLE PULIDO</t>
  </si>
  <si>
    <t>No.</t>
  </si>
  <si>
    <t>SALIDAS INTERRUPTORES SENCILLOS</t>
  </si>
  <si>
    <t xml:space="preserve">SALIDAS CENITALES </t>
  </si>
  <si>
    <t>SALIDA TOMACORRIENTES, 120V, DOBLE</t>
  </si>
  <si>
    <t>LÁMPARA LED 32W, 120V, 60 HZ</t>
  </si>
  <si>
    <t>TOTAL GENERAL</t>
  </si>
  <si>
    <t xml:space="preserve"> SUPERVISION DE INAPA</t>
  </si>
  <si>
    <t>ITEBIS ( LEY 07-2007)</t>
  </si>
  <si>
    <t xml:space="preserve">MEDIDA DE COMPENSACION AMBIENTAL </t>
  </si>
  <si>
    <t>GASTOSTRANSPORTE</t>
  </si>
  <si>
    <t>MOVIMIENTO DE TIERRA PLANTA</t>
  </si>
  <si>
    <t>SALIDA PANEL DE DISTRIB. DE 4/8 ESPACIO  C/BREAKERS</t>
  </si>
  <si>
    <t>EXCAVACIÓN ZAPATAS  A MANO</t>
  </si>
  <si>
    <t xml:space="preserve">RELLENO COMPACTADO C/COMPACTADOR MECANICO EN CAPAS DE 0.30 M PRODUCTO DE LA EXCAVACION </t>
  </si>
  <si>
    <t>BOTE DE MATERIAL CON CAMIÓN IN SITU</t>
  </si>
  <si>
    <t>HORMIGÓN ARMADO EN:</t>
  </si>
  <si>
    <t>MUROS</t>
  </si>
  <si>
    <t xml:space="preserve">BLOCK 6"  Ø3/8"@0.60MTS  SNP VIOLINADO </t>
  </si>
  <si>
    <t>BLOCK 6"  Ø3/8"@0.60MTS  BNP</t>
  </si>
  <si>
    <t>PAÑETE EN VIGAS Y COLUMNAS</t>
  </si>
  <si>
    <t>PINTURA BASE BLANCA EN VIGAS Y COLUMNAS</t>
  </si>
  <si>
    <t xml:space="preserve">ACRILÍCA AZUL TURQUESA EN VIGAS Y COLUMNAS </t>
  </si>
  <si>
    <t>SUMINISTRO Y COLOCACIÓN DE ALAMBRE GALVANIZADO TIPO TRINCHERA</t>
  </si>
  <si>
    <t>LOGO Y LETRERO DE INAPA</t>
  </si>
  <si>
    <t>SUMINISTRO Y COLOCACIÓN DE JUNTAS EXPANSIVA (COLOCADA CADA 30 M SEGÚN DETALLE) TIRA DE FOAM 1/2"</t>
  </si>
  <si>
    <t>SUMINISTRO Y COLOCACACION DE ANGULARES DE 1 1/2"X3/16"</t>
  </si>
  <si>
    <t>CONTRUCCION GARITA PARA VIGILANTE</t>
  </si>
  <si>
    <t xml:space="preserve">MOVIMIENTO DE TIERRA </t>
  </si>
  <si>
    <t>HORMIGÓN ARMADO F’C=210KG/CM2</t>
  </si>
  <si>
    <t>ZAPATA DE MUROS 0.45 X 0 .25 (0.89 QQ/M3)</t>
  </si>
  <si>
    <t>COLUMNA C1, 0.30X0.15- (8.42  QQ/M3)</t>
  </si>
  <si>
    <t>VIGA DE AMARRE 0.15 X 0.20 (2.32 QQ/M3)</t>
  </si>
  <si>
    <t>VIGA DINTEL  0.15 X 0.20 (2.60 QQ/M3)</t>
  </si>
  <si>
    <t>LOSA DE TECHO , E= 0.12 (1.23 QQ/M3)</t>
  </si>
  <si>
    <t>LOSA DE VUELO ENCIMA DE PUERTA , E= 0.10 ( 1.12 QQ/M3)</t>
  </si>
  <si>
    <t>LOSA DE PISO CON MALLA ELECTOSOLDADA, E= 0.10</t>
  </si>
  <si>
    <t>MURO DE BLOCKS Y VENTANAS</t>
  </si>
  <si>
    <t>DE BLOQUES DE 6" SNP</t>
  </si>
  <si>
    <t>DE BLOQUES DE 4" SNP</t>
  </si>
  <si>
    <t>VENTANA DE BLOCK CALADOS</t>
  </si>
  <si>
    <t>PAÑETE  EXTERIOR</t>
  </si>
  <si>
    <t xml:space="preserve">PAÑETE  DE  TECHO </t>
  </si>
  <si>
    <t xml:space="preserve">FINO DE  TECHO </t>
  </si>
  <si>
    <t>PINTURA ACRILICA GENERAL (INCLUYE BASE BLANCA)</t>
  </si>
  <si>
    <t>ACERA PERIMETRAL 0.80M</t>
  </si>
  <si>
    <t>PISO HORMIGON SIMPLE PULIDO NATURAL</t>
  </si>
  <si>
    <t>INSTALACIÓN SANITARIA:</t>
  </si>
  <si>
    <t>INODORO BLANCO SENCILLO</t>
  </si>
  <si>
    <t>LAVAMANO BLANCO PEQUEÑO</t>
  </si>
  <si>
    <t xml:space="preserve">DESAGUE DE PISO DE Ø2" </t>
  </si>
  <si>
    <t>TUBERIAS Y PIEZAS AGUA POTABLE</t>
  </si>
  <si>
    <t>TUBERIAS Y PIEZAS AGUAS RESIDUALES</t>
  </si>
  <si>
    <t>M.O. PLOMERIA GENERAL</t>
  </si>
  <si>
    <t xml:space="preserve">CAMARA DE INSPECCION 0.70x0.70x0.90 </t>
  </si>
  <si>
    <t>SEPTICO (1.9 X 1.10 X 1.77) M</t>
  </si>
  <si>
    <t>SALIDA PANEL DE DISTRIBUCION DE 8-16 CIRCUITO</t>
  </si>
  <si>
    <t>M³</t>
  </si>
  <si>
    <t>M²</t>
  </si>
  <si>
    <t>OBRA:</t>
  </si>
  <si>
    <t>VI</t>
  </si>
  <si>
    <t>SUBTOTAL FASE A</t>
  </si>
  <si>
    <t>PUERTA  CORREDIZA DE CANALETA CON PERFILES Y  BARRAS CUADRADAS    LONG=4 M</t>
  </si>
  <si>
    <t xml:space="preserve">ANTEPECHO </t>
  </si>
  <si>
    <t>PUERTA POLIMETAL (SUMINISTRO, INSTALACIÓN Y LLAVÍN)</t>
  </si>
  <si>
    <t xml:space="preserve">VIGA APOYO DEL RIEL PUERTA CORREDIZA L=8.40MTS- 2.32 QQ/M3, F᾽c=240 KG/CM² </t>
  </si>
  <si>
    <t>13.3.1</t>
  </si>
  <si>
    <t>13.3.2</t>
  </si>
  <si>
    <t>SUBTOTAL FASE VI</t>
  </si>
  <si>
    <t>VIGA V1  0.20 X 0.25  6.10 QQ/M3</t>
  </si>
  <si>
    <t>VERJA EN BLOQUES DE 6" VIOLINADOS, 185 M</t>
  </si>
  <si>
    <t xml:space="preserve">COCINA </t>
  </si>
  <si>
    <t>TOPE DE MALMOLITE</t>
  </si>
  <si>
    <t>DE 6" B.N.P</t>
  </si>
  <si>
    <t>DE 6" S.N.P</t>
  </si>
  <si>
    <t>MOVIMIENTO DE TIERRRA</t>
  </si>
  <si>
    <t>EXCAVACION MATERIAL COMPACTO A MANO</t>
  </si>
  <si>
    <t>ZAPATA DE MURO ( 0.60 x 0.25 ) - 0.74 QQ/M³</t>
  </si>
  <si>
    <t>ZAPATA DE COLUMNAS (1.20x1.20),e= 0.35- 0.86 QQ/M³</t>
  </si>
  <si>
    <t>COLUMNAS C1 ( 0.30 x 0.30 ) (2U)  - 6.69 QQQ/M³</t>
  </si>
  <si>
    <t>COLUMNAS C2 ( 0.30 x 0.30 ) (4U) -  5..24 QQ/M³</t>
  </si>
  <si>
    <t>VIGA  DE AMARRE INFERIOR (0.20 x 0.20 ) - 3.94 QQ/M³</t>
  </si>
  <si>
    <t>VIGA DE AMARRE INTERMEDIA (0.20 x 0.20 ) - 2.87 QQ/M³</t>
  </si>
  <si>
    <t>VIGA V2  DE AMARRE SUPERIOR (0.25 x 0.30 ) - 3.25 QQ/M³</t>
  </si>
  <si>
    <t>VIGA V1 (0.25 x 0.30 ) - 4.46 QQ/M³</t>
  </si>
  <si>
    <t>LOSA DE FONDO 0.15 - 1.01 QQ/M³  (INCL. FROTADO )</t>
  </si>
  <si>
    <t>LOSA DE TECHO 0.12 - 1.22 QQQ/M³</t>
  </si>
  <si>
    <t>HORMIGÓN DE NIVELACIÓN e=0.05 M,( f'c=140 kg/cM² )</t>
  </si>
  <si>
    <t>MUROS DE BLOCK:</t>
  </si>
  <si>
    <t>MURO DE BLOQUES 8"  ( 3/8"@0.60 A CÁMARA LLENA )</t>
  </si>
  <si>
    <t>MURO DE BLOQUES CALADO (TIPO VENTANA )</t>
  </si>
  <si>
    <t>TERMINACION DE SUPERFICIE:</t>
  </si>
  <si>
    <t>ZABALETA EN TECHO</t>
  </si>
  <si>
    <t>PINTURA ACRILÍCA ( INC. BASE BLANCA )</t>
  </si>
  <si>
    <t xml:space="preserve">DESAGÜE DE TECHO </t>
  </si>
  <si>
    <t>INSTALACIÓN DE VIGA RIEL EN TECHO:</t>
  </si>
  <si>
    <t>VIGA W 8x21 H.N., L=30 PIES</t>
  </si>
  <si>
    <t>ANGULAR 3/8'x5"x5" H.N.</t>
  </si>
  <si>
    <t>PERNOS ESPANSIVO 3/4"x4" (INC. TUERCA)</t>
  </si>
  <si>
    <t>TORNILLO ( A325 ) 3/4"x 1½"  (INC. TUERCA)</t>
  </si>
  <si>
    <t>TROLEY MECANICO  P/DIFERENCIAL DE 3 TON</t>
  </si>
  <si>
    <t>INSTALCIÓN ELÉCTRICA:</t>
  </si>
  <si>
    <t>SALIDA CENITALES</t>
  </si>
  <si>
    <t>SALIDA INTERRUPTORE SENCILLO</t>
  </si>
  <si>
    <t>SALIDA TOMACORRIENTE 120V DOBLE</t>
  </si>
  <si>
    <t>ENTRADA ELÉCTRICA ( PANEL DE DISTRIBUCCION DE 2/4" CIRCUITOS )</t>
  </si>
  <si>
    <t>SISTEMA DE CLORACIÓN  Y DECLORACIÓN CON METALBISULFITO LIQUIDO</t>
  </si>
  <si>
    <t xml:space="preserve">TINACO 150 GLS </t>
  </si>
  <si>
    <t>VÁLVULA DE BOLA PVC Ø3/4"</t>
  </si>
  <si>
    <t>DOSIFICADOR DE CLORO APLICACIÓN POR SOLUCIÓN  CON RANGO  DE 0-150 LBS. /DIA (INC. INYECTOR DE CLORO Y REGULADOR DE FLUJO, CABEZAL,  )</t>
  </si>
  <si>
    <t>CILINDRO DE CLORO 2,000 LBS, (LLENO)</t>
  </si>
  <si>
    <t>FILTRO DE CLORO</t>
  </si>
  <si>
    <t>MANÓMETRO EN GLISERINA</t>
  </si>
  <si>
    <t>VÁLVULA DE GLOBO PVC Ø1"</t>
  </si>
  <si>
    <t>SOPORTE MAIN FOULD, EN GRP.</t>
  </si>
  <si>
    <t>MAIN FOLD CONDUCCION CLORO GAS, ( TUBERÍA Ø1" PVC SCH-80)</t>
  </si>
  <si>
    <t>BOMBA DOSIFICADORA ½ H.P TIPO BOOSTER</t>
  </si>
  <si>
    <t>DIFERENCIAL MANUAL DE 3.00 TON (10 PIES ALZADA )</t>
  </si>
  <si>
    <t>RIEL EN PISO PARA RODAJE DE CILINDROS ( ANGULAR 1/4"x3"x3") H.N, L=40 PIES</t>
  </si>
  <si>
    <t>BALANZA ELECTRÓNICA PARA PESAJE DE CILINDROS</t>
  </si>
  <si>
    <t>RODILLOS DE GOMAS ( PARA APOYO DE CILINDRO )</t>
  </si>
  <si>
    <t xml:space="preserve"> TUBERÍAS Y PIEZAS</t>
  </si>
  <si>
    <t>EXCAVACIÓN MATERIAL COMPACTO A MANO</t>
  </si>
  <si>
    <t>ASIENTO DE ARENA</t>
  </si>
  <si>
    <t>RELLENO COMPACTADO  A MANO</t>
  </si>
  <si>
    <t xml:space="preserve">BOTE DE MATERIAL CON CAMIÓN D= 5 KM (INCLUYE ESPARCIMIENTO EN BOTADERO) </t>
  </si>
  <si>
    <t xml:space="preserve">TUBERIA Ø3/4"  PVC (SCH-40)  </t>
  </si>
  <si>
    <t xml:space="preserve">CODO 3/4" x 90º  PVC </t>
  </si>
  <si>
    <t>COLOCACIÓN</t>
  </si>
  <si>
    <t>ESCALERA</t>
  </si>
  <si>
    <t>DEPARTAMENTO DE COSTOS Y PRESUPUESTOS</t>
  </si>
  <si>
    <t>13.2.1</t>
  </si>
  <si>
    <t>13.2.2</t>
  </si>
  <si>
    <t>13.2.3</t>
  </si>
  <si>
    <t>13.2.4</t>
  </si>
  <si>
    <t>13.3.3</t>
  </si>
  <si>
    <t>13.3.4</t>
  </si>
  <si>
    <t>13.3.5</t>
  </si>
  <si>
    <t>13.3.6</t>
  </si>
  <si>
    <t>13.4.1</t>
  </si>
  <si>
    <t>13.4.2</t>
  </si>
  <si>
    <t>13.4.4</t>
  </si>
  <si>
    <t>13.4.5</t>
  </si>
  <si>
    <t>13.4.6</t>
  </si>
  <si>
    <t>13.4.7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</si>
  <si>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</si>
  <si>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</si>
  <si>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</si>
  <si>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</si>
  <si>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</si>
  <si>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</si>
  <si>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</si>
  <si>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</si>
  <si>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ELECTRIFICACIÓN Y EQUIPAMIENTO</t>
  </si>
  <si>
    <t>COMPLETIVO TRANSPORTE DE POSTES</t>
  </si>
  <si>
    <t>TRAMITACIÓN DE PLANOS ELÉCTRICOS</t>
  </si>
  <si>
    <t>INTERCONEXIÓN CON EDESUR</t>
  </si>
  <si>
    <t>B</t>
  </si>
  <si>
    <t>SUB-TOTAL B</t>
  </si>
  <si>
    <t>ZONA : IV</t>
  </si>
  <si>
    <t xml:space="preserve">ING. </t>
  </si>
  <si>
    <t>Orificios 8"  en Losa Canal de Distribución</t>
  </si>
  <si>
    <t>REGISTROS DESAGÜE FLOCULADOR (SEGÚN DISEÑO)</t>
  </si>
  <si>
    <t>MURO DE BLOCK:</t>
  </si>
  <si>
    <t>TERMINACIÓN DE SUPERFICIE:</t>
  </si>
  <si>
    <t>Pañete interior pulido</t>
  </si>
  <si>
    <t>Pañete exterior</t>
  </si>
  <si>
    <t>Cantos</t>
  </si>
  <si>
    <t>acera perimetral 0.80 m</t>
  </si>
  <si>
    <t>Junta Hidrofílica (Suministro y colocación según detalle)</t>
  </si>
  <si>
    <t>FLOCULADOR</t>
  </si>
  <si>
    <t>P²</t>
  </si>
  <si>
    <t>Arena T10=0.47-0.65 MM, CU=1.50-1.70 TS=1.41 MM, TI=0,425 MM Γ= 2,600 KG/M3 CE=0.80, Espesor Lecho=0.80 M</t>
  </si>
  <si>
    <t>Capa Torpedo</t>
  </si>
  <si>
    <t>Envasado</t>
  </si>
  <si>
    <t>Colocación</t>
  </si>
  <si>
    <t>Antracita</t>
  </si>
  <si>
    <t>FILTROS INSTALACIONES (SUMINISTRO Y COLOCACIÓN)</t>
  </si>
  <si>
    <t>Caseta para materiales</t>
  </si>
  <si>
    <t>Ud</t>
  </si>
  <si>
    <t>Relleno compactado a  mano</t>
  </si>
  <si>
    <t>Fraguache</t>
  </si>
  <si>
    <t xml:space="preserve">Pañete exterior </t>
  </si>
  <si>
    <t xml:space="preserve">Pañete interior </t>
  </si>
  <si>
    <t xml:space="preserve">Fino losa de techo  </t>
  </si>
  <si>
    <t>Antepecho</t>
  </si>
  <si>
    <t xml:space="preserve">Cantos </t>
  </si>
  <si>
    <t>INSTALACIONES (SUMINISTRO Y COLOCACIÓN)</t>
  </si>
  <si>
    <t>Ventana Salomónicas de aluminio</t>
  </si>
  <si>
    <t>TUBERÍAS, VÁLVULAS Y PIEZAS (SUMINISTRO Y COLOCACIÓN)</t>
  </si>
  <si>
    <t>ELÉCTRICA</t>
  </si>
  <si>
    <t>Salidas luces cenitales en PVC</t>
  </si>
  <si>
    <t>Salida interruptores sencillo</t>
  </si>
  <si>
    <t>Salida toma corriente doble 120V  PVC</t>
  </si>
  <si>
    <t>SUMINISTRO E INSTALACIÓN DE EQUIPOS:</t>
  </si>
  <si>
    <t>Sopladores de Aire de 10 HP</t>
  </si>
  <si>
    <t>Junta anti-vibración platillada</t>
  </si>
  <si>
    <t>Manómetro de glicerina de 0-20 PSI</t>
  </si>
  <si>
    <t>Bomba de llenado de tina y Sistema de limpieza 2 HP</t>
  </si>
  <si>
    <t>Bomba de Servicio 1 HP</t>
  </si>
  <si>
    <t>Tanque Hidroneumático en fibra, presurizado, capacidad 75 galón</t>
  </si>
  <si>
    <t>Movimiento de tierra p/tuberías</t>
  </si>
  <si>
    <t>Zabaleta en techo</t>
  </si>
  <si>
    <t>Excavación material compacto (para fundación)</t>
  </si>
  <si>
    <t>CASA DE OPERADOR (2 HABITACIONES)</t>
  </si>
  <si>
    <t xml:space="preserve">PINTURA ACRILICA INCL TECHO Y VUELO </t>
  </si>
  <si>
    <t>DESMONTE</t>
  </si>
  <si>
    <t>1.1.1</t>
  </si>
  <si>
    <t>1.1.2</t>
  </si>
  <si>
    <t>1.1.5</t>
  </si>
  <si>
    <t>PUERTAS</t>
  </si>
  <si>
    <t>INODORO,LAVAMANO, BARRA PARA CORTINA, DUCHA</t>
  </si>
  <si>
    <t>BAÑERA</t>
  </si>
  <si>
    <t>TOMACORRIENTES, 120V, DOBLE</t>
  </si>
  <si>
    <t xml:space="preserve"> INTERRUPTORES DOBLE</t>
  </si>
  <si>
    <t xml:space="preserve"> INTERRUPTORES SENCILLOS</t>
  </si>
  <si>
    <t>PANEL DE DISTRIB. DE 6/12 ESPACIO  C/BREAKERS</t>
  </si>
  <si>
    <t>10.1.1</t>
  </si>
  <si>
    <t>10.1.2</t>
  </si>
  <si>
    <t>10.1.3</t>
  </si>
  <si>
    <t>Tubería Ø8" Acero SCH-40 C/protección anticorrosiva</t>
  </si>
  <si>
    <t>10.1.4</t>
  </si>
  <si>
    <t>Codo 8" x 90º Acero SCH-40</t>
  </si>
  <si>
    <t>10.1.5</t>
  </si>
  <si>
    <t>LUCES CENITALES (INCLUYE ROSETAS DE PORCELANA)</t>
  </si>
  <si>
    <t>SUB TOTAL FASE A</t>
  </si>
  <si>
    <t>Desagüe de techo en Ø3" PVC</t>
  </si>
  <si>
    <t>lavamanos completo</t>
  </si>
  <si>
    <t>JUNTA EXPANSIVA :</t>
  </si>
  <si>
    <t>Yee  Ø6" x Ø6" Acero SCH-40 C/protección anticorrosiva</t>
  </si>
  <si>
    <t>Codo  Ø6" x 90º Acero SCH-40 C/protección anticorrosiva</t>
  </si>
  <si>
    <t>Codo Ø6" x 45º Acero SCH-40 C/protección anticorrosiva</t>
  </si>
  <si>
    <t>Válvula de Compuerta de  Ø8"  150 PSI, platillada completa</t>
  </si>
  <si>
    <t>Meses</t>
  </si>
  <si>
    <t>Fino de fondo pulido</t>
  </si>
  <si>
    <t xml:space="preserve">Pañete interior pulido </t>
  </si>
  <si>
    <t>Picado de muro</t>
  </si>
  <si>
    <t>Sellado de hueco con h.s y espoxica</t>
  </si>
  <si>
    <t>Suministro y colocacion de codo Ø8"x90, con proteccion anticorrosiva</t>
  </si>
  <si>
    <t>Picado de canaleta parscha</t>
  </si>
  <si>
    <t>Niple acero ø12"</t>
  </si>
  <si>
    <t>Compuertas de acero inoxidable 304 0.37mx0.75m</t>
  </si>
  <si>
    <t>Desmonte de compuerta existente</t>
  </si>
  <si>
    <t>Desmonte de placas y rellenado ranurado existente incluye quitar perfiles</t>
  </si>
  <si>
    <t>Mantenimiento de valvula mariposa de Ø8", desague fondo del filtro</t>
  </si>
  <si>
    <t>Cambio total de pedestales existentes de valvulas y compuertas</t>
  </si>
  <si>
    <t xml:space="preserve">Desmonte de placas existentes </t>
  </si>
  <si>
    <t>Desmonte compuerta de entrada existente</t>
  </si>
  <si>
    <t>Desmonte válvulas existente de  ø8"</t>
  </si>
  <si>
    <t xml:space="preserve">Desmonte de pedestales en valvulas existente    </t>
  </si>
  <si>
    <t>Suministro y colocacion tuberia 8" pvc sdr - 40 c/j.g</t>
  </si>
  <si>
    <t>Abrazadera ø8"</t>
  </si>
  <si>
    <t>Puertas</t>
  </si>
  <si>
    <t>Inodoro,lavamano, barra para cortina, ducha</t>
  </si>
  <si>
    <t>Bañera</t>
  </si>
  <si>
    <t>Pileta bañera</t>
  </si>
  <si>
    <t>Inodoro completo</t>
  </si>
  <si>
    <t>Puerta polimetal (suministro, instalación y llavín)</t>
  </si>
  <si>
    <t>Ventana de aluminio</t>
  </si>
  <si>
    <t>Barra para cortina</t>
  </si>
  <si>
    <t>Ducha</t>
  </si>
  <si>
    <t>Desagüe de piso</t>
  </si>
  <si>
    <t>Fregadero doble niquelado</t>
  </si>
  <si>
    <t>Tope de malmolite</t>
  </si>
  <si>
    <t xml:space="preserve"> Interruptores doble</t>
  </si>
  <si>
    <t>Interruptores sencillos</t>
  </si>
  <si>
    <t>Tomacorrientes, 120v, doble</t>
  </si>
  <si>
    <t>Luces cenitales (incluye rosetas de porcelana)</t>
  </si>
  <si>
    <t xml:space="preserve">Compuertas acero inoxidable 304 0.40 mx0.40 m,entrada al floculador nuevo </t>
  </si>
  <si>
    <t>Honorarios profesionales</t>
  </si>
  <si>
    <t>Gastos administrativos</t>
  </si>
  <si>
    <t>Seguro, polizas y fianzas</t>
  </si>
  <si>
    <t>Gastos transporte</t>
  </si>
  <si>
    <t>Ley 6-86</t>
  </si>
  <si>
    <t>Mantenimiento y operacion de sistema inapa</t>
  </si>
  <si>
    <t>Imprevistos</t>
  </si>
  <si>
    <t>Panel de distrib. de 6/12 espacio  c/breakers</t>
  </si>
  <si>
    <t>14.9.1</t>
  </si>
  <si>
    <t>14.9.2</t>
  </si>
  <si>
    <t>14.9.3</t>
  </si>
  <si>
    <t>14.9.4</t>
  </si>
  <si>
    <t>14.9.5</t>
  </si>
  <si>
    <t xml:space="preserve">Tubería 12" acero sch-30 sin costura </t>
  </si>
  <si>
    <t>8.1.1</t>
  </si>
  <si>
    <t>8.2.1</t>
  </si>
  <si>
    <t>8.2.2</t>
  </si>
  <si>
    <t>8.2.3</t>
  </si>
  <si>
    <t>8.2.4</t>
  </si>
  <si>
    <t>9.2.1</t>
  </si>
  <si>
    <t>9.2.2</t>
  </si>
  <si>
    <t>9.3.1</t>
  </si>
  <si>
    <t>9.5.1</t>
  </si>
  <si>
    <t>9.5.2</t>
  </si>
  <si>
    <t>9.5.3</t>
  </si>
  <si>
    <t xml:space="preserve">Pintura acrilica interior y exterior incl techo y vuelo </t>
  </si>
  <si>
    <t>Ubicación: PROVINCIA SAN CRISTÓBAL</t>
  </si>
  <si>
    <t>Bote de escombros con camión, distancia 5 km (incluye carguío y esparcimiento en botadero)</t>
  </si>
  <si>
    <t>Planchas</t>
  </si>
  <si>
    <t>FLOCULADORES (SUMINISTRO, COLOCACIÓN Y DESMONTE)</t>
  </si>
  <si>
    <t>Compuertas de acero inoxidable 304 (0.75x0.90 m)</t>
  </si>
  <si>
    <r>
      <t>P</t>
    </r>
    <r>
      <rPr>
        <vertAlign val="superscript"/>
        <sz val="9"/>
        <rFont val="Arial"/>
        <family val="2"/>
      </rPr>
      <t>2</t>
    </r>
  </si>
  <si>
    <r>
      <t>HORMIGÓN ARMADO EN (F`c=280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INDUSTRIAL) (INCLUYE VIBRADO Y ADITIVO) </t>
    </r>
  </si>
  <si>
    <r>
      <t>Losa de fondo 0.20 m -5.07 qq/m</t>
    </r>
    <r>
      <rPr>
        <vertAlign val="superscript"/>
        <sz val="10"/>
        <rFont val="Arial"/>
        <family val="2"/>
      </rPr>
      <t>3</t>
    </r>
  </si>
  <si>
    <r>
      <t>Losa de fondo 0.20 m -3.93 qq/m</t>
    </r>
    <r>
      <rPr>
        <vertAlign val="superscript"/>
        <sz val="10"/>
        <rFont val="Arial"/>
        <family val="2"/>
      </rPr>
      <t>3</t>
    </r>
  </si>
  <si>
    <r>
      <t>Losa de fondo 0.35 m -1.78 qq/m</t>
    </r>
    <r>
      <rPr>
        <vertAlign val="superscript"/>
        <sz val="10"/>
        <rFont val="Arial"/>
        <family val="2"/>
      </rPr>
      <t>3</t>
    </r>
  </si>
  <si>
    <r>
      <t>Muro 0.15 m -3.15 qq/m</t>
    </r>
    <r>
      <rPr>
        <vertAlign val="superscript"/>
        <sz val="10"/>
        <rFont val="Arial"/>
        <family val="2"/>
      </rPr>
      <t>3</t>
    </r>
  </si>
  <si>
    <r>
      <t>Muro 0.30 m -2.38 qq/m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</si>
  <si>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</si>
  <si>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sz val="10"/>
        <rFont val="Calibri"/>
        <family val="2"/>
      </rPr>
      <t>²</t>
    </r>
  </si>
  <si>
    <r>
      <t xml:space="preserve">Manguera de </t>
    </r>
    <r>
      <rPr>
        <sz val="10"/>
        <rFont val="Calibri"/>
        <family val="2"/>
      </rPr>
      <t>Ø</t>
    </r>
    <r>
      <rPr>
        <sz val="10"/>
        <rFont val="Arial"/>
        <family val="2"/>
      </rPr>
      <t>5/8" x 100</t>
    </r>
    <r>
      <rPr>
        <sz val="10"/>
        <rFont val="Calibri"/>
        <family val="2"/>
      </rPr>
      <t>´</t>
    </r>
  </si>
  <si>
    <r>
      <t>P</t>
    </r>
    <r>
      <rPr>
        <vertAlign val="superscript"/>
        <sz val="10"/>
        <rFont val="Arial"/>
        <family val="2"/>
      </rPr>
      <t>2</t>
    </r>
  </si>
  <si>
    <r>
      <t>HORMIGON ARMADO ( F</t>
    </r>
    <r>
      <rPr>
        <b/>
        <sz val="10"/>
        <color rgb="FFFF0000"/>
        <rFont val="Calibri"/>
        <family val="2"/>
      </rPr>
      <t>´</t>
    </r>
    <r>
      <rPr>
        <b/>
        <sz val="10"/>
        <color rgb="FFFF0000"/>
        <rFont val="Arial"/>
        <family val="2"/>
      </rPr>
      <t>C=210 KG/cM² ) EN :</t>
    </r>
  </si>
  <si>
    <r>
      <t>M</t>
    </r>
    <r>
      <rPr>
        <vertAlign val="superscript"/>
        <sz val="10"/>
        <color rgb="FFFF0000"/>
        <rFont val="Arial"/>
        <family val="2"/>
      </rPr>
      <t>3</t>
    </r>
    <r>
      <rPr>
        <sz val="10"/>
        <rFont val="Arial"/>
        <family val="2"/>
      </rPr>
      <t/>
    </r>
  </si>
  <si>
    <r>
      <t>ZAPATA DE MUROS (0.45 X 0.25)MTS  - 0.87 QQ/M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, F᾽c=180 KG/CM²</t>
    </r>
  </si>
  <si>
    <r>
      <t>ZAPATA  DE  COLUMNAS  (0.60 X 0.60 X 0.25)MTS - 2.08QQ/M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 xml:space="preserve"> F᾽C=180 KG/CM²</t>
    </r>
  </si>
  <si>
    <r>
      <t>COLUMNAS DE AMARRE (0.20 X 0.20)MTS - 4.36 QQ/M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, F᾽c=210 KG/CM²</t>
    </r>
  </si>
  <si>
    <r>
      <t>VIGA DE AMARRE  BNP (0.15 X 0.20)MTS - 3.22 QQ/M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,  F᾽c=210 KG/CM²</t>
    </r>
  </si>
  <si>
    <r>
      <t>VIGA DE AMARRE SNP (0.20 X 0.20)MTS - 2.45 QQ/M</t>
    </r>
    <r>
      <rPr>
        <vertAlign val="super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,  F᾽c=210 KG/CM²</t>
    </r>
  </si>
  <si>
    <r>
      <t>M</t>
    </r>
    <r>
      <rPr>
        <vertAlign val="superscript"/>
        <sz val="10"/>
        <color rgb="FFFF0000"/>
        <rFont val="Arial"/>
        <family val="2"/>
      </rPr>
      <t>2</t>
    </r>
    <r>
      <rPr>
        <sz val="10"/>
        <rFont val="Arial"/>
        <family val="2"/>
      </rPr>
      <t/>
    </r>
  </si>
  <si>
    <r>
      <t>DESAG</t>
    </r>
    <r>
      <rPr>
        <sz val="10"/>
        <rFont val="Calibri"/>
        <family val="2"/>
      </rPr>
      <t>Ü</t>
    </r>
    <r>
      <rPr>
        <sz val="10"/>
        <rFont val="Arial"/>
        <family val="2"/>
      </rPr>
      <t>E DE PISO</t>
    </r>
  </si>
  <si>
    <r>
      <t>M</t>
    </r>
    <r>
      <rPr>
        <vertAlign val="superscript"/>
        <sz val="10"/>
        <color rgb="FFFF0000"/>
        <rFont val="Arial"/>
        <family val="2"/>
      </rPr>
      <t>3</t>
    </r>
    <r>
      <rPr>
        <sz val="11"/>
        <color indexed="8"/>
        <rFont val="Calibri"/>
        <family val="2"/>
      </rPr>
      <t/>
    </r>
  </si>
  <si>
    <r>
      <t>M</t>
    </r>
    <r>
      <rPr>
        <vertAlign val="superscript"/>
        <sz val="10"/>
        <color rgb="FFFF0000"/>
        <rFont val="Arial"/>
        <family val="2"/>
      </rPr>
      <t>2</t>
    </r>
    <r>
      <rPr>
        <sz val="11"/>
        <color indexed="8"/>
        <rFont val="Calibri"/>
        <family val="2"/>
      </rPr>
      <t/>
    </r>
  </si>
  <si>
    <r>
      <t xml:space="preserve"> </t>
    </r>
    <r>
      <rPr>
        <b/>
        <sz val="10"/>
        <color rgb="FFFF0000"/>
        <rFont val="Arial"/>
        <family val="2"/>
      </rPr>
      <t>MOVIMIENTO DE TIERRA PARA TUBERIAS</t>
    </r>
    <r>
      <rPr>
        <sz val="10"/>
        <color rgb="FFFF0000"/>
        <rFont val="Arial"/>
        <family val="2"/>
      </rPr>
      <t xml:space="preserve"> (inc. excavación, relleno compactado, asiento de arena, bote material sobrante)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</si>
  <si>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COMPUERTAS EN EL VERTEDOR DE SALIDA DE LOS FILTROS,TIPO CHANNEL, MARCOS DE MAS DE 3" EN TOLAS DE 1/4 (MATERIALES EN ACERO INOXIDABLE)  FABRICACI</t>
    </r>
    <r>
      <rPr>
        <sz val="10"/>
        <rFont val="Calibri"/>
        <family val="2"/>
      </rPr>
      <t>Ó</t>
    </r>
    <r>
      <rPr>
        <sz val="10"/>
        <rFont val="Arial"/>
        <family val="2"/>
      </rPr>
      <t>N   ACERO INOXIDABLE AISI 304 ALTURA DE OPERACI</t>
    </r>
    <r>
      <rPr>
        <sz val="10"/>
        <rFont val="Calibri"/>
        <family val="2"/>
      </rPr>
      <t>Ó</t>
    </r>
    <r>
      <rPr>
        <sz val="10"/>
        <rFont val="Arial"/>
        <family val="2"/>
      </rPr>
      <t>N 2.20 MT, S</t>
    </r>
    <r>
      <rPr>
        <sz val="10"/>
        <rFont val="Calibri"/>
        <family val="2"/>
      </rPr>
      <t>Ó</t>
    </r>
    <r>
      <rPr>
        <sz val="10"/>
        <rFont val="Arial"/>
        <family val="2"/>
      </rPr>
      <t>LIDO EN ACERO INOXIDABLE (1.00x 0.40 )</t>
    </r>
  </si>
  <si>
    <r>
      <t>PISO MONOL</t>
    </r>
    <r>
      <rPr>
        <sz val="10"/>
        <rFont val="Calibri"/>
        <family val="2"/>
      </rPr>
      <t>Í</t>
    </r>
    <r>
      <rPr>
        <sz val="10"/>
        <rFont val="Arial"/>
        <family val="2"/>
      </rPr>
      <t>TICO PARA INSTALACI</t>
    </r>
    <r>
      <rPr>
        <sz val="10"/>
        <rFont val="Calibri"/>
        <family val="2"/>
      </rPr>
      <t>Ó</t>
    </r>
    <r>
      <rPr>
        <sz val="10"/>
        <rFont val="Arial"/>
        <family val="2"/>
      </rPr>
      <t xml:space="preserve">N DE BOQUILLAS </t>
    </r>
  </si>
  <si>
    <t>Visita</t>
  </si>
  <si>
    <t>DIRECCIÓN DE INGENIERÍA</t>
  </si>
  <si>
    <t>Demolición de estructura y relleno de hormigón simple y extracción de viguetilla y bote</t>
  </si>
  <si>
    <t>Replanteo y control topográfico</t>
  </si>
  <si>
    <t xml:space="preserve">Relleno reposición compactado </t>
  </si>
  <si>
    <t>M³N</t>
  </si>
  <si>
    <t>M³C</t>
  </si>
  <si>
    <t>M³E</t>
  </si>
  <si>
    <t>Sellador elástico de poliuretano Sikadur-32, para junta expansiva según detalle</t>
  </si>
  <si>
    <t>Poliuretano expansivo (Foam)</t>
  </si>
  <si>
    <t>Placas</t>
  </si>
  <si>
    <t>Compuertas acero inoxidable 304 de filtracion directa 0.54x0.75 m</t>
  </si>
  <si>
    <t>Compuertas acero inoxidable 304 de filtración directa 0.75x0.90 m</t>
  </si>
  <si>
    <t>Partidores de caudal, Suministro y colocacion plachas de acero al carbón e=3/8", (1.00x0.60) m, cubierto con pintura epóxica</t>
  </si>
  <si>
    <t xml:space="preserve">ÁREA EXTERIOR DE LA PLANTA </t>
  </si>
  <si>
    <t>8.2.5</t>
  </si>
  <si>
    <t>CÁMARA DE ENTRADA Y CÁMARA DE SALIDA A NUEVO FLOCULADOR</t>
  </si>
  <si>
    <r>
      <t>HORMIGÓN ARMADO F`c=210 KG/CM</t>
    </r>
    <r>
      <rPr>
        <b/>
        <vertAlign val="superscript"/>
        <sz val="9"/>
        <rFont val="Arial"/>
        <family val="2"/>
      </rPr>
      <t>2</t>
    </r>
    <r>
      <rPr>
        <b/>
        <sz val="10"/>
        <rFont val="Arial"/>
        <family val="2"/>
      </rPr>
      <t xml:space="preserve"> EN: </t>
    </r>
  </si>
  <si>
    <r>
      <t>Zapata 0.30 m - 2.03 qq/m</t>
    </r>
    <r>
      <rPr>
        <vertAlign val="superscript"/>
        <sz val="10"/>
        <rFont val="Arial"/>
        <family val="2"/>
      </rPr>
      <t>3</t>
    </r>
  </si>
  <si>
    <t>BASE DE GRAVA</t>
  </si>
  <si>
    <t>9.5.4</t>
  </si>
  <si>
    <r>
      <rPr>
        <b/>
        <sz val="10"/>
        <rFont val="Arial"/>
        <family val="2"/>
      </rPr>
      <t>TAPA</t>
    </r>
    <r>
      <rPr>
        <sz val="10"/>
        <rFont val="Arial"/>
        <family val="2"/>
      </rPr>
      <t xml:space="preserve"> de aluminio, según detalle</t>
    </r>
  </si>
  <si>
    <t xml:space="preserve">SUMINISTRO Y COLOCACIÓN </t>
  </si>
  <si>
    <t>Válvulas compuerta ø12" platillada completa, para desagüe fondo del floculador</t>
  </si>
  <si>
    <r>
      <t>P</t>
    </r>
    <r>
      <rPr>
        <vertAlign val="superscript"/>
        <sz val="9"/>
        <rFont val="Arial"/>
        <family val="2"/>
      </rPr>
      <t>3</t>
    </r>
  </si>
  <si>
    <t xml:space="preserve">Compuertas de entrada a filtros acero inoxidable 0.50x0.50 m acero inoxidable 304 </t>
  </si>
  <si>
    <t xml:space="preserve">Compuertas de salida a filtros acero inoxidable 0.50x0.50 m acero inoxidable 304 </t>
  </si>
  <si>
    <t xml:space="preserve">Compuertas de desague retrolavado  0.50x0.50 m acero inoxidable 304 </t>
  </si>
  <si>
    <t>Toberas en polipropileno inyectado para lavado, con ranuras 0.50 mm en cabezal y diámetro de Ø1"</t>
  </si>
  <si>
    <t>Impermeabilizante SX Pel</t>
  </si>
  <si>
    <t>Mantenimiento a verja perimetral malla ciclónica existente (incluye pintura) ver planos</t>
  </si>
  <si>
    <r>
      <rPr>
        <b/>
        <sz val="10"/>
        <rFont val="Arial"/>
        <family val="2"/>
      </rPr>
      <t xml:space="preserve">LOGO </t>
    </r>
    <r>
      <rPr>
        <sz val="10"/>
        <rFont val="Arial"/>
        <family val="2"/>
      </rPr>
      <t xml:space="preserve">y letrero de </t>
    </r>
    <r>
      <rPr>
        <b/>
        <sz val="10"/>
        <rFont val="Arial"/>
        <family val="2"/>
      </rPr>
      <t>INAPA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</si>
  <si>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</si>
  <si>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</si>
  <si>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</si>
  <si>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Zapata de muro- 0.86 qq/m</t>
    </r>
    <r>
      <rPr>
        <vertAlign val="superscript"/>
        <sz val="9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</si>
  <si>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 (0.30 x 0.30) m - 4.11 qq/m</t>
    </r>
    <r>
      <rPr>
        <vertAlign val="superscript"/>
        <sz val="9"/>
        <rFont val="Arial"/>
        <family val="2"/>
      </rPr>
      <t>3</t>
    </r>
  </si>
  <si>
    <t xml:space="preserve">Base H.S. P/Sopladores e = 0.15m, (2.00 x 0.70)  m </t>
  </si>
  <si>
    <t>Block 8"  BNP, ø3/8"@0.60 m</t>
  </si>
  <si>
    <t>Block 8"  SNP, ø3/8"@0.60 m</t>
  </si>
  <si>
    <r>
      <rPr>
        <b/>
        <sz val="10"/>
        <rFont val="Arial"/>
        <family val="2"/>
      </rPr>
      <t>LOGO</t>
    </r>
    <r>
      <rPr>
        <sz val="10"/>
        <rFont val="Arial"/>
        <family val="2"/>
      </rPr>
      <t xml:space="preserve"> y  letrero de INAPA</t>
    </r>
  </si>
  <si>
    <t>REHABILITACIÓN CASA DE OPERADOR (2 HABITACIONES)</t>
  </si>
  <si>
    <t>TERMINACIÓN  DE SUPERFICIE</t>
  </si>
  <si>
    <t>SUMINISTRO E INSTALACIÓN SANITARIA</t>
  </si>
  <si>
    <r>
      <t>M</t>
    </r>
    <r>
      <rPr>
        <vertAlign val="superscript"/>
        <sz val="9"/>
        <rFont val="Arial"/>
        <family val="2"/>
      </rPr>
      <t>2</t>
    </r>
  </si>
  <si>
    <t>CASETA DE BOMBAS (SOPLADORES)</t>
  </si>
  <si>
    <t>Excavación material a mano</t>
  </si>
  <si>
    <t>Bote de material c/camión a 5 km</t>
  </si>
  <si>
    <r>
      <t>HORMIGON ARMADO F'c 210 KG/CM</t>
    </r>
    <r>
      <rPr>
        <b/>
        <vertAlign val="superscript"/>
        <sz val="9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</si>
  <si>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rPr>
        <b/>
        <sz val="10"/>
        <rFont val="Arial"/>
        <family val="2"/>
      </rPr>
      <t>MURO DE APOYO INTERMEDIO</t>
    </r>
    <r>
      <rPr>
        <sz val="10"/>
        <rFont val="Arial"/>
        <family val="2"/>
      </rPr>
      <t>, losas de blocks 8", con barras Ø3/8" a 0.20 m, ancladas a losas con resina epóxica</t>
    </r>
  </si>
  <si>
    <t>APLICACIÓN DE:</t>
  </si>
  <si>
    <t xml:space="preserve">Compuertas (0.72x0.70 m) acero inoxidable  304 </t>
  </si>
  <si>
    <t>Bloques de 6", 3/8"@0.80 m, BNP</t>
  </si>
  <si>
    <t xml:space="preserve">SUMINISTRO Y COLOCACIÓN DE TUBERÍA </t>
  </si>
  <si>
    <t>Placas de material polipropileno reforzado (PPR), espesor 2.50 cm (1"). colocación con angulares GRP fijados con  tornillos Hilti ø3/8"x2" inoxidables, separados a 0,50 m centro a centro. Altura según planos de diseño (para nuevo floculador)</t>
  </si>
  <si>
    <t>Sellado de losa con H.S. y epóxica</t>
  </si>
  <si>
    <t xml:space="preserve">Picado de losa canaleta Parshall </t>
  </si>
  <si>
    <t>Placas de material polipropileno reforzado (PPR), espesor 2.50 cm (1"). colocación con angulares GRP fijados con  tornillos HiltI ø3/8"x2"inoxidables separados a 0,50 m centro a centro. Altura según planos de diseño (para floculador existente)</t>
  </si>
  <si>
    <r>
      <t>Losa de Techo 0.10 m - 1.67 qq/m</t>
    </r>
    <r>
      <rPr>
        <vertAlign val="superscript"/>
        <sz val="9"/>
        <rFont val="Arial"/>
        <family val="2"/>
      </rPr>
      <t>3</t>
    </r>
  </si>
  <si>
    <t xml:space="preserve">INSTALACIONES, TUBERÍA ENTRADA AIRE RETROLAVADO </t>
  </si>
  <si>
    <t>SEDIMENTADORES (SUMINISTRO Y COLOCACIÓN)</t>
  </si>
  <si>
    <t>Paneles Lamelares  PVC,  espesor lámina 1 mm y tubo hexagonal 5-10 mm. Colocación con angulares de tola acero inoxidable de 2"x6"x⅜" para soporte módulos con tornillos Hilti separados a 0,50 m de centro a centro cumplimiento normas NSF-361</t>
  </si>
  <si>
    <t>Pañete en techo (incluye vuelo)</t>
  </si>
  <si>
    <t>Pintura acrílica (incluye base blanca)</t>
  </si>
  <si>
    <t xml:space="preserve">Puerta doble de tola 2.10 x 2.00 m </t>
  </si>
  <si>
    <r>
      <t>Piezas en PVC. Incluye Vávula de Paso Ø2" , Codo 2"x90</t>
    </r>
    <r>
      <rPr>
        <sz val="10"/>
        <rFont val="Calibri"/>
        <family val="2"/>
      </rPr>
      <t>ᵒ</t>
    </r>
    <r>
      <rPr>
        <sz val="10"/>
        <rFont val="Arial"/>
        <family val="2"/>
      </rPr>
      <t>, Tee 2"x2"</t>
    </r>
  </si>
  <si>
    <t>CODIA</t>
  </si>
  <si>
    <t xml:space="preserve">Medida de compensación ambiental </t>
  </si>
  <si>
    <t xml:space="preserve"> Supervisión de inapa</t>
  </si>
  <si>
    <t xml:space="preserve"> DESCRIPCIÓN</t>
  </si>
  <si>
    <r>
      <t>Hormigón de limpieza F´c=140 kg/cm</t>
    </r>
    <r>
      <rPr>
        <vertAlign val="superscript"/>
        <sz val="9"/>
        <rFont val="Arial"/>
        <family val="2"/>
      </rPr>
      <t>2</t>
    </r>
    <r>
      <rPr>
        <sz val="10"/>
        <rFont val="Arial"/>
        <family val="2"/>
      </rPr>
      <t xml:space="preserve"> en fondo floculadores </t>
    </r>
  </si>
  <si>
    <r>
      <t>Viga H.A. 0.30x0.50 m -2.49 qq/m</t>
    </r>
    <r>
      <rPr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</si>
  <si>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JUNTA NEOPRENO</t>
    </r>
    <r>
      <rPr>
        <sz val="10"/>
        <rFont val="Arial"/>
        <family val="2"/>
      </rPr>
      <t xml:space="preserve"> de 0.20x.1.10 m</t>
    </r>
  </si>
  <si>
    <t>Partidores de caudar, suministro y colocación plachas de acero al carbón e=1/4", (0.90x0.60) m, cubierto con pintura epóxica</t>
  </si>
  <si>
    <r>
      <t>Zapata de columna - C 1 - 2.33 qq/m</t>
    </r>
    <r>
      <rPr>
        <vertAlign val="superscript"/>
        <sz val="9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</si>
  <si>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de amarre BNP (0.20x0.20) m - 2.64 qq/m</t>
    </r>
    <r>
      <rPr>
        <vertAlign val="superscript"/>
        <sz val="9"/>
        <rFont val="Arial"/>
        <family val="2"/>
      </rPr>
      <t>3</t>
    </r>
  </si>
  <si>
    <r>
      <t>Viga de amarre SNP (0.30x0.30) m -3.78 qq/m</t>
    </r>
    <r>
      <rPr>
        <vertAlign val="superscript"/>
        <sz val="10"/>
        <rFont val="Arial"/>
        <family val="2"/>
      </rPr>
      <t>3</t>
    </r>
  </si>
  <si>
    <r>
      <t>Losa de techo  e=0.15 m - 1.56 qq/m</t>
    </r>
    <r>
      <rPr>
        <vertAlign val="superscript"/>
        <sz val="10"/>
        <rFont val="Arial"/>
        <family val="2"/>
      </rPr>
      <t>3</t>
    </r>
  </si>
  <si>
    <t>Tubería Ø6" Acero SCH-40 con protección anticorrosiva</t>
  </si>
  <si>
    <t>Tee Ø6" x Ø6" Acero acero SCH-40 con protección anticorrosiva</t>
  </si>
  <si>
    <t>Tubería Ø2" PVC SCH-40 para llenado de tina y sistema de limpieza</t>
  </si>
  <si>
    <t>Bomba de agua retrolavado de filtros 15HP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</si>
  <si>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impresion full color conteniendo logo de INAPA, nombre de proyecto y contratista. estructura en tubos galvanizados 1 1/2"x 1 1/2"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</si>
  <si>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>. Incluye alquiler del solar con o sin casa, baños moviles y caseta de materiales</t>
    </r>
  </si>
  <si>
    <r>
      <rPr>
        <b/>
        <sz val="10"/>
        <rFont val="Arial"/>
        <family val="2"/>
      </rPr>
      <t xml:space="preserve">LIMPIEZA </t>
    </r>
    <r>
      <rPr>
        <sz val="10"/>
        <rFont val="Arial"/>
        <family val="2"/>
      </rPr>
      <t>continua y final de todo el trabajo</t>
    </r>
  </si>
  <si>
    <t>Gl</t>
  </si>
  <si>
    <r>
      <rPr>
        <b/>
        <sz val="10"/>
        <rFont val="Arial"/>
        <family val="2"/>
      </rPr>
      <t>PISO DE H.A.</t>
    </r>
    <r>
      <rPr>
        <sz val="10"/>
        <rFont val="Arial"/>
        <family val="2"/>
      </rPr>
      <t xml:space="preserve"> con malla electrosoldada (Inluye pulido)</t>
    </r>
  </si>
  <si>
    <t>ITBIS de Honorarios profesionales (Ley 07-2007)</t>
  </si>
  <si>
    <t>SUB-TOTAL II</t>
  </si>
  <si>
    <t xml:space="preserve">AMPLIACIÓN PLANTA 300 LPS DE CAPACIDAD </t>
  </si>
  <si>
    <t xml:space="preserve">LISTADO DE PARTIDAS </t>
  </si>
  <si>
    <t>AMPLIACIÓN PLANTA DE TRATAMIENTO DE AGUA POTABLE ACUEDUCTO VILLA ALTAGRACIA, SNIP: 14810</t>
  </si>
  <si>
    <t>ING. JOSE MANUEL  AYBAR OVALLE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</si>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</sst>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General_)"/>
    <numFmt numFmtId="172" formatCode="#,##0.0;\-#,##0.0"/>
    <numFmt numFmtId="173" formatCode="#,##0;\-#,##0"/>
    <numFmt numFmtId="174" formatCode="#,##0.00;[Red]#,##0.00"/>
    <numFmt numFmtId="175" formatCode="0.00_)"/>
    <numFmt numFmtId="176" formatCode="_-* #,##0.00\ _P_t_s_-;\-* #,##0.00\ _P_t_s_-;_-* &quot;-&quot;??\ _P_t_s_-;_-@_-"/>
    <numFmt numFmtId="177" formatCode="0.0%"/>
    <numFmt numFmtId="178" formatCode="_-* #,##0.00\ _R_D_$_-;\-* #,##0.00\ _R_D_$_-;_-* &quot;-&quot;??\ _R_D_$_-;_-@_-"/>
    <numFmt numFmtId="179" formatCode="_-[$€]* #,##0.00_-;\-[$€]* #,##0.00_-;_-[$€]* &quot;-&quot;??_-;_-@_-"/>
    <numFmt numFmtId="180" formatCode="#."/>
    <numFmt numFmtId="181" formatCode="_-* #,##0.00\ &quot;Pts&quot;_-;\-* #,##0.00\ &quot;Pts&quot;_-;_-* &quot;-&quot;??\ &quot;Pts&quot;_-;_-@_-"/>
    <numFmt numFmtId="182" formatCode="_-* #,##0.00_-;\-* #,##0.00_-;_-* &quot;-&quot;??_-;_-@_-"/>
    <numFmt numFmtId="183" formatCode="#,##0.0"/>
    <numFmt numFmtId="184" formatCode="&quot;Sí&quot;;&quot;Sí&quot;;&quot;No&quot;"/>
    <numFmt numFmtId="185" formatCode="#.0"/>
    <numFmt numFmtId="186" formatCode="#.00"/>
    <numFmt numFmtId="187" formatCode="_([$€]* #,##0.00_);_([$€]* \(#,##0.00\);_([$€]* &quot;-&quot;??_);_(@_)"/>
    <numFmt numFmtId="188" formatCode="[$€]#,##0.00;[Red]\-[$€]#,##0.00"/>
    <numFmt numFmtId="189" formatCode="&quot;RD$ &quot;#,#00.00"/>
    <numFmt numFmtId="190" formatCode="_-[$€-2]* #,##0.00_-;\-[$€-2]* #,##0.00_-;_-[$€-2]* &quot;-&quot;??_-"/>
    <numFmt numFmtId="191" formatCode="0.000"/>
    <numFmt numFmtId="192" formatCode="#,##0.00_ ;\-#,##0.00\ "/>
    <numFmt numFmtId="193" formatCode="0.0"/>
    <numFmt numFmtId="194" formatCode="0.00000"/>
    <numFmt numFmtId="195" formatCode="#,##0.000"/>
    <numFmt numFmtId="196" formatCode="_(* #,##0.000_);_(* \(#,##0.000\);_(* &quot;-&quot;??_);_(@_)"/>
    <numFmt numFmtId="197" formatCode="[$$-409]#,##0.00"/>
    <numFmt numFmtId="198" formatCode="0_)"/>
    <numFmt numFmtId="199" formatCode="#,##0.00\ _€"/>
    <numFmt numFmtId="200" formatCode="#,##0.00\ &quot;/m3&quot;"/>
    <numFmt numFmtId="201" formatCode="&quot; &quot;#,##0.00&quot; &quot;;&quot; (&quot;#,##0.00&quot;)&quot;;&quot; -&quot;#&quot; &quot;;&quot; &quot;@&quot; &quot;"/>
    <numFmt numFmtId="202" formatCode="[$-409]General"/>
    <numFmt numFmtId="203" formatCode="_-* #,##0.0000_-;\-* #,##0.0000_-;_-* &quot;-&quot;??_-;_-@_-"/>
    <numFmt numFmtId="204" formatCode="#,##0.00\ &quot;M³S&quot;"/>
    <numFmt numFmtId="205" formatCode="#,##0.00\ &quot;KM&quot;"/>
    <numFmt numFmtId="206" formatCode="#,##0.00&quot; pta &quot;;\-#,##0.00&quot; pta &quot;;&quot; -&quot;#&quot; pta &quot;;@\ "/>
    <numFmt numFmtId="207" formatCode="_-&quot;RD$&quot;* #,##0.00_-;\-&quot;RD$&quot;* #,##0.00_-;_-&quot;RD$&quot;* &quot;-&quot;??_-;_-@_-"/>
    <numFmt numFmtId="208" formatCode="_(* #,##0\ &quot;pta&quot;_);_(* \(#,##0\ &quot;pta&quot;\);_(* &quot;-&quot;??\ &quot;pta&quot;_);_(@_)"/>
    <numFmt numFmtId="209" formatCode="&quot;$&quot;#,##0.00"/>
    <numFmt numFmtId="210" formatCode="&quot;$&quot;#,##0.00;[Red]\-&quot;$&quot;#,##0.00"/>
    <numFmt numFmtId="211" formatCode="0.000%"/>
    <numFmt numFmtId="212" formatCode="_ * #,##0.00_ ;_ * \-#,##0.00_ ;_ * &quot;-&quot;??_ ;_ @_ "/>
    <numFmt numFmtId="213" formatCode="_(* #,##0.0_);_(* \(#,##0.0\);_(* &quot;-&quot;??_);_(@_)"/>
    <numFmt numFmtId="214" formatCode="#,##0.0_);\(#,##0.0\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Tms Rmn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color rgb="FFFF0000"/>
      <name val="Times New Roman"/>
      <family val="1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sz val="10"/>
      <name val="Tahoma"/>
      <family val="2"/>
    </font>
    <font>
      <vertAlign val="superscript"/>
      <sz val="10"/>
      <name val="Arial"/>
      <family val="2"/>
    </font>
    <font>
      <b/>
      <sz val="10"/>
      <color rgb="FFFF0000"/>
      <name val="Calibri"/>
      <family val="2"/>
    </font>
    <font>
      <b/>
      <sz val="10"/>
      <color rgb="FFFF0000"/>
      <name val="Times New Roman"/>
      <family val="1"/>
    </font>
    <font>
      <vertAlign val="superscript"/>
      <sz val="10"/>
      <color rgb="FFFF0000"/>
      <name val="Arial"/>
      <family val="2"/>
    </font>
    <font>
      <b/>
      <vertAlign val="superscript"/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737">
    <xf numFmtId="0" fontId="0" fillId="0" borderId="0"/>
    <xf numFmtId="170" fontId="11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71" fontId="14" fillId="0" borderId="0"/>
    <xf numFmtId="0" fontId="8" fillId="0" borderId="0"/>
    <xf numFmtId="39" fontId="15" fillId="0" borderId="0"/>
    <xf numFmtId="43" fontId="8" fillId="0" borderId="0" applyFont="0" applyFill="0" applyBorder="0" applyAlignment="0" applyProtection="0"/>
    <xf numFmtId="0" fontId="8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3" applyNumberFormat="0" applyAlignment="0" applyProtection="0"/>
    <xf numFmtId="0" fontId="21" fillId="17" borderId="4" applyNumberFormat="0" applyAlignment="0" applyProtection="0"/>
    <xf numFmtId="43" fontId="17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0" fontId="25" fillId="6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3" applyNumberFormat="0" applyAlignment="0" applyProtection="0"/>
    <xf numFmtId="0" fontId="30" fillId="0" borderId="8" applyNumberFormat="0" applyFill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0" borderId="0"/>
    <xf numFmtId="175" fontId="32" fillId="0" borderId="0"/>
    <xf numFmtId="0" fontId="8" fillId="0" borderId="0"/>
    <xf numFmtId="0" fontId="8" fillId="0" borderId="0"/>
    <xf numFmtId="171" fontId="14" fillId="0" borderId="0"/>
    <xf numFmtId="185" fontId="31" fillId="0" borderId="0"/>
    <xf numFmtId="177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5" fontId="31" fillId="0" borderId="0"/>
    <xf numFmtId="186" fontId="31" fillId="0" borderId="0"/>
    <xf numFmtId="0" fontId="8" fillId="4" borderId="9" applyNumberFormat="0" applyFont="0" applyAlignment="0" applyProtection="0"/>
    <xf numFmtId="0" fontId="33" fillId="16" borderId="10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9" fontId="35" fillId="0" borderId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2" borderId="0" applyNumberFormat="0" applyBorder="0" applyAlignment="0" applyProtection="0"/>
    <xf numFmtId="0" fontId="17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3" borderId="0" applyNumberFormat="0" applyBorder="0" applyAlignment="0" applyProtection="0"/>
    <xf numFmtId="0" fontId="18" fillId="21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25" fillId="20" borderId="0" applyNumberFormat="0" applyBorder="0" applyAlignment="0" applyProtection="0"/>
    <xf numFmtId="0" fontId="38" fillId="25" borderId="3" applyNumberFormat="0" applyAlignment="0" applyProtection="0"/>
    <xf numFmtId="0" fontId="21" fillId="17" borderId="4" applyNumberFormat="0" applyAlignment="0" applyProtection="0"/>
    <xf numFmtId="0" fontId="39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29" fillId="5" borderId="3" applyNumberFormat="0" applyAlignment="0" applyProtection="0"/>
    <xf numFmtId="187" fontId="8" fillId="0" borderId="0" applyFont="0" applyFill="0" applyBorder="0" applyAlignment="0" applyProtection="0"/>
    <xf numFmtId="180" fontId="23" fillId="0" borderId="0">
      <protection locked="0"/>
    </xf>
    <xf numFmtId="180" fontId="23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180" fontId="24" fillId="0" borderId="0">
      <protection locked="0"/>
    </xf>
    <xf numFmtId="0" fontId="19" fillId="8" borderId="0" applyNumberFormat="0" applyBorder="0" applyAlignment="0" applyProtection="0"/>
    <xf numFmtId="18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42" fillId="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" borderId="9" applyNumberFormat="0" applyFont="0" applyAlignment="0" applyProtection="0"/>
    <xf numFmtId="9" fontId="8" fillId="0" borderId="0" applyFont="0" applyFill="0" applyBorder="0" applyAlignment="0" applyProtection="0"/>
    <xf numFmtId="0" fontId="33" fillId="25" borderId="10" applyNumberFormat="0" applyAlignment="0" applyProtection="0"/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0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7" fillId="0" borderId="0"/>
    <xf numFmtId="43" fontId="8" fillId="0" borderId="0" applyFont="0" applyFill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2" borderId="0" applyNumberFormat="0" applyBorder="0" applyAlignment="0" applyProtection="0"/>
    <xf numFmtId="0" fontId="17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3" borderId="0" applyNumberFormat="0" applyBorder="0" applyAlignment="0" applyProtection="0"/>
    <xf numFmtId="0" fontId="18" fillId="21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6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9" fillId="8" borderId="0" applyNumberFormat="0" applyBorder="0" applyAlignment="0" applyProtection="0"/>
    <xf numFmtId="0" fontId="38" fillId="25" borderId="3" applyNumberFormat="0" applyAlignment="0" applyProtection="0"/>
    <xf numFmtId="0" fontId="21" fillId="17" borderId="4" applyNumberFormat="0" applyAlignment="0" applyProtection="0"/>
    <xf numFmtId="168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9" fillId="5" borderId="3" applyNumberFormat="0" applyAlignment="0" applyProtection="0"/>
    <xf numFmtId="0" fontId="39" fillId="0" borderId="11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4" borderId="9" applyNumberFormat="0" applyFont="0" applyAlignment="0" applyProtection="0"/>
    <xf numFmtId="0" fontId="8" fillId="4" borderId="9" applyNumberFormat="0" applyFont="0" applyAlignment="0" applyProtection="0"/>
    <xf numFmtId="0" fontId="33" fillId="25" borderId="1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48" fillId="0" borderId="0"/>
    <xf numFmtId="43" fontId="8" fillId="0" borderId="0" applyFont="0" applyFill="0" applyBorder="0" applyAlignment="0" applyProtection="0"/>
    <xf numFmtId="0" fontId="8" fillId="0" borderId="0"/>
    <xf numFmtId="0" fontId="37" fillId="0" borderId="0"/>
    <xf numFmtId="0" fontId="8" fillId="0" borderId="0"/>
    <xf numFmtId="0" fontId="8" fillId="0" borderId="0"/>
    <xf numFmtId="0" fontId="41" fillId="0" borderId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197" fontId="17" fillId="2" borderId="0" applyNumberFormat="0" applyBorder="0" applyAlignment="0" applyProtection="0"/>
    <xf numFmtId="197" fontId="17" fillId="2" borderId="0" applyNumberFormat="0" applyBorder="0" applyAlignment="0" applyProtection="0"/>
    <xf numFmtId="197" fontId="17" fillId="3" borderId="0" applyNumberFormat="0" applyBorder="0" applyAlignment="0" applyProtection="0"/>
    <xf numFmtId="197" fontId="17" fillId="3" borderId="0" applyNumberFormat="0" applyBorder="0" applyAlignment="0" applyProtection="0"/>
    <xf numFmtId="197" fontId="17" fillId="4" borderId="0" applyNumberFormat="0" applyBorder="0" applyAlignment="0" applyProtection="0"/>
    <xf numFmtId="197" fontId="17" fillId="4" borderId="0" applyNumberFormat="0" applyBorder="0" applyAlignment="0" applyProtection="0"/>
    <xf numFmtId="197" fontId="17" fillId="5" borderId="0" applyNumberFormat="0" applyBorder="0" applyAlignment="0" applyProtection="0"/>
    <xf numFmtId="197" fontId="17" fillId="5" borderId="0" applyNumberFormat="0" applyBorder="0" applyAlignment="0" applyProtection="0"/>
    <xf numFmtId="197" fontId="17" fillId="6" borderId="0" applyNumberFormat="0" applyBorder="0" applyAlignment="0" applyProtection="0"/>
    <xf numFmtId="197" fontId="17" fillId="6" borderId="0" applyNumberFormat="0" applyBorder="0" applyAlignment="0" applyProtection="0"/>
    <xf numFmtId="197" fontId="17" fillId="4" borderId="0" applyNumberFormat="0" applyBorder="0" applyAlignment="0" applyProtection="0"/>
    <xf numFmtId="197" fontId="17" fillId="4" borderId="0" applyNumberFormat="0" applyBorder="0" applyAlignment="0" applyProtection="0"/>
    <xf numFmtId="197" fontId="17" fillId="6" borderId="0" applyNumberFormat="0" applyBorder="0" applyAlignment="0" applyProtection="0"/>
    <xf numFmtId="197" fontId="17" fillId="6" borderId="0" applyNumberFormat="0" applyBorder="0" applyAlignment="0" applyProtection="0"/>
    <xf numFmtId="197" fontId="17" fillId="3" borderId="0" applyNumberFormat="0" applyBorder="0" applyAlignment="0" applyProtection="0"/>
    <xf numFmtId="197" fontId="17" fillId="3" borderId="0" applyNumberFormat="0" applyBorder="0" applyAlignment="0" applyProtection="0"/>
    <xf numFmtId="197" fontId="17" fillId="7" borderId="0" applyNumberFormat="0" applyBorder="0" applyAlignment="0" applyProtection="0"/>
    <xf numFmtId="197" fontId="17" fillId="7" borderId="0" applyNumberFormat="0" applyBorder="0" applyAlignment="0" applyProtection="0"/>
    <xf numFmtId="197" fontId="17" fillId="8" borderId="0" applyNumberFormat="0" applyBorder="0" applyAlignment="0" applyProtection="0"/>
    <xf numFmtId="197" fontId="17" fillId="8" borderId="0" applyNumberFormat="0" applyBorder="0" applyAlignment="0" applyProtection="0"/>
    <xf numFmtId="197" fontId="17" fillId="6" borderId="0" applyNumberFormat="0" applyBorder="0" applyAlignment="0" applyProtection="0"/>
    <xf numFmtId="197" fontId="17" fillId="6" borderId="0" applyNumberFormat="0" applyBorder="0" applyAlignment="0" applyProtection="0"/>
    <xf numFmtId="197" fontId="17" fillId="4" borderId="0" applyNumberFormat="0" applyBorder="0" applyAlignment="0" applyProtection="0"/>
    <xf numFmtId="197" fontId="17" fillId="4" borderId="0" applyNumberFormat="0" applyBorder="0" applyAlignment="0" applyProtection="0"/>
    <xf numFmtId="197" fontId="18" fillId="6" borderId="0" applyNumberFormat="0" applyBorder="0" applyAlignment="0" applyProtection="0"/>
    <xf numFmtId="197" fontId="18" fillId="6" borderId="0" applyNumberFormat="0" applyBorder="0" applyAlignment="0" applyProtection="0"/>
    <xf numFmtId="197" fontId="18" fillId="9" borderId="0" applyNumberFormat="0" applyBorder="0" applyAlignment="0" applyProtection="0"/>
    <xf numFmtId="197" fontId="18" fillId="9" borderId="0" applyNumberFormat="0" applyBorder="0" applyAlignment="0" applyProtection="0"/>
    <xf numFmtId="197" fontId="18" fillId="10" borderId="0" applyNumberFormat="0" applyBorder="0" applyAlignment="0" applyProtection="0"/>
    <xf numFmtId="197" fontId="18" fillId="10" borderId="0" applyNumberFormat="0" applyBorder="0" applyAlignment="0" applyProtection="0"/>
    <xf numFmtId="197" fontId="18" fillId="8" borderId="0" applyNumberFormat="0" applyBorder="0" applyAlignment="0" applyProtection="0"/>
    <xf numFmtId="197" fontId="18" fillId="8" borderId="0" applyNumberFormat="0" applyBorder="0" applyAlignment="0" applyProtection="0"/>
    <xf numFmtId="197" fontId="18" fillId="6" borderId="0" applyNumberFormat="0" applyBorder="0" applyAlignment="0" applyProtection="0"/>
    <xf numFmtId="197" fontId="18" fillId="6" borderId="0" applyNumberFormat="0" applyBorder="0" applyAlignment="0" applyProtection="0"/>
    <xf numFmtId="197" fontId="18" fillId="3" borderId="0" applyNumberFormat="0" applyBorder="0" applyAlignment="0" applyProtection="0"/>
    <xf numFmtId="197" fontId="18" fillId="3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18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2" borderId="0" applyNumberFormat="0" applyBorder="0" applyAlignment="0" applyProtection="0"/>
    <xf numFmtId="0" fontId="50" fillId="33" borderId="0" applyNumberFormat="0" applyBorder="0" applyAlignment="0" applyProtection="0"/>
    <xf numFmtId="0" fontId="18" fillId="14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50" fillId="32" borderId="0" applyNumberFormat="0" applyBorder="0" applyAlignment="0" applyProtection="0"/>
    <xf numFmtId="0" fontId="18" fillId="27" borderId="0" applyNumberFormat="0" applyBorder="0" applyAlignment="0" applyProtection="0"/>
    <xf numFmtId="0" fontId="49" fillId="29" borderId="0" applyNumberFormat="0" applyBorder="0" applyAlignment="0" applyProtection="0"/>
    <xf numFmtId="0" fontId="49" fillId="32" borderId="0" applyNumberFormat="0" applyBorder="0" applyAlignment="0" applyProtection="0"/>
    <xf numFmtId="0" fontId="50" fillId="34" borderId="0" applyNumberFormat="0" applyBorder="0" applyAlignment="0" applyProtection="0"/>
    <xf numFmtId="0" fontId="18" fillId="23" borderId="0" applyNumberFormat="0" applyBorder="0" applyAlignment="0" applyProtection="0"/>
    <xf numFmtId="0" fontId="49" fillId="29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18" fillId="13" borderId="0" applyNumberFormat="0" applyBorder="0" applyAlignment="0" applyProtection="0"/>
    <xf numFmtId="0" fontId="49" fillId="29" borderId="0" applyNumberFormat="0" applyBorder="0" applyAlignment="0" applyProtection="0"/>
    <xf numFmtId="0" fontId="49" fillId="35" borderId="0" applyNumberFormat="0" applyBorder="0" applyAlignment="0" applyProtection="0"/>
    <xf numFmtId="0" fontId="50" fillId="36" borderId="0" applyNumberFormat="0" applyBorder="0" applyAlignment="0" applyProtection="0"/>
    <xf numFmtId="0" fontId="18" fillId="9" borderId="0" applyNumberFormat="0" applyBorder="0" applyAlignment="0" applyProtection="0"/>
    <xf numFmtId="197" fontId="25" fillId="6" borderId="0" applyNumberFormat="0" applyBorder="0" applyAlignment="0" applyProtection="0"/>
    <xf numFmtId="197" fontId="25" fillId="6" borderId="0" applyNumberFormat="0" applyBorder="0" applyAlignment="0" applyProtection="0"/>
    <xf numFmtId="197" fontId="20" fillId="16" borderId="16" applyNumberFormat="0" applyAlignment="0" applyProtection="0"/>
    <xf numFmtId="197" fontId="20" fillId="16" borderId="16" applyNumberFormat="0" applyAlignment="0" applyProtection="0"/>
    <xf numFmtId="197" fontId="21" fillId="17" borderId="17" applyNumberFormat="0" applyAlignment="0" applyProtection="0"/>
    <xf numFmtId="197" fontId="21" fillId="17" borderId="17" applyNumberFormat="0" applyAlignment="0" applyProtection="0"/>
    <xf numFmtId="197" fontId="30" fillId="0" borderId="18" applyNumberFormat="0" applyFill="0" applyAlignment="0" applyProtection="0"/>
    <xf numFmtId="197" fontId="30" fillId="0" borderId="18" applyNumberFormat="0" applyFill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Alignment="0" applyProtection="0"/>
    <xf numFmtId="19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Alignment="0" applyProtection="0"/>
    <xf numFmtId="44" fontId="8" fillId="0" borderId="0" applyFont="0" applyFill="0" applyAlignment="0" applyProtection="0"/>
    <xf numFmtId="194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75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197" fontId="28" fillId="0" borderId="0" applyNumberFormat="0" applyFill="0" applyBorder="0" applyAlignment="0" applyProtection="0"/>
    <xf numFmtId="197" fontId="28" fillId="0" borderId="0" applyNumberFormat="0" applyFill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30" borderId="0" applyNumberFormat="0" applyBorder="0" applyAlignment="0" applyProtection="0"/>
    <xf numFmtId="197" fontId="18" fillId="11" borderId="0" applyNumberFormat="0" applyBorder="0" applyAlignment="0" applyProtection="0"/>
    <xf numFmtId="197" fontId="18" fillId="11" borderId="0" applyNumberFormat="0" applyBorder="0" applyAlignment="0" applyProtection="0"/>
    <xf numFmtId="0" fontId="17" fillId="35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197" fontId="18" fillId="9" borderId="0" applyNumberFormat="0" applyBorder="0" applyAlignment="0" applyProtection="0"/>
    <xf numFmtId="197" fontId="18" fillId="9" borderId="0" applyNumberFormat="0" applyBorder="0" applyAlignment="0" applyProtection="0"/>
    <xf numFmtId="0" fontId="17" fillId="35" borderId="0" applyNumberFormat="0" applyBorder="0" applyAlignment="0" applyProtection="0"/>
    <xf numFmtId="0" fontId="17" fillId="42" borderId="0" applyNumberFormat="0" applyBorder="0" applyAlignment="0" applyProtection="0"/>
    <xf numFmtId="0" fontId="18" fillId="32" borderId="0" applyNumberFormat="0" applyBorder="0" applyAlignment="0" applyProtection="0"/>
    <xf numFmtId="197" fontId="18" fillId="10" borderId="0" applyNumberFormat="0" applyBorder="0" applyAlignment="0" applyProtection="0"/>
    <xf numFmtId="197" fontId="18" fillId="10" borderId="0" applyNumberFormat="0" applyBorder="0" applyAlignment="0" applyProtection="0"/>
    <xf numFmtId="0" fontId="17" fillId="41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197" fontId="18" fillId="12" borderId="0" applyNumberFormat="0" applyBorder="0" applyAlignment="0" applyProtection="0"/>
    <xf numFmtId="197" fontId="18" fillId="12" borderId="0" applyNumberFormat="0" applyBorder="0" applyAlignment="0" applyProtection="0"/>
    <xf numFmtId="0" fontId="17" fillId="31" borderId="0" applyNumberFormat="0" applyBorder="0" applyAlignment="0" applyProtection="0"/>
    <xf numFmtId="0" fontId="17" fillId="41" borderId="0" applyNumberFormat="0" applyBorder="0" applyAlignment="0" applyProtection="0"/>
    <xf numFmtId="0" fontId="18" fillId="30" borderId="0" applyNumberFormat="0" applyBorder="0" applyAlignment="0" applyProtection="0"/>
    <xf numFmtId="197" fontId="18" fillId="13" borderId="0" applyNumberFormat="0" applyBorder="0" applyAlignment="0" applyProtection="0"/>
    <xf numFmtId="197" fontId="18" fillId="13" borderId="0" applyNumberFormat="0" applyBorder="0" applyAlignment="0" applyProtection="0"/>
    <xf numFmtId="0" fontId="17" fillId="35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197" fontId="18" fillId="14" borderId="0" applyNumberFormat="0" applyBorder="0" applyAlignment="0" applyProtection="0"/>
    <xf numFmtId="197" fontId="18" fillId="14" borderId="0" applyNumberFormat="0" applyBorder="0" applyAlignment="0" applyProtection="0"/>
    <xf numFmtId="197" fontId="29" fillId="7" borderId="16" applyNumberFormat="0" applyAlignment="0" applyProtection="0"/>
    <xf numFmtId="197" fontId="29" fillId="7" borderId="16" applyNumberFormat="0" applyAlignment="0" applyProtection="0"/>
    <xf numFmtId="164" fontId="8" fillId="0" borderId="0" applyFont="0" applyFill="0" applyBorder="0" applyAlignment="0" applyProtection="0"/>
    <xf numFmtId="201" fontId="52" fillId="0" borderId="0"/>
    <xf numFmtId="202" fontId="52" fillId="0" borderId="0"/>
    <xf numFmtId="0" fontId="53" fillId="0" borderId="0" applyNumberFormat="0" applyFill="0" applyBorder="0" applyAlignment="0" applyProtection="0">
      <alignment vertical="top"/>
      <protection locked="0"/>
    </xf>
    <xf numFmtId="197" fontId="54" fillId="0" borderId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97" fontId="19" fillId="15" borderId="0" applyNumberFormat="0" applyBorder="0" applyAlignment="0" applyProtection="0"/>
    <xf numFmtId="197" fontId="19" fillId="15" borderId="0" applyNumberFormat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8" fillId="0" borderId="0" applyFont="0" applyFill="0" applyBorder="0" applyAlignment="0" applyProtection="0"/>
    <xf numFmtId="204" fontId="41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05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208" fontId="8" fillId="0" borderId="0" applyFont="0" applyFill="0" applyBorder="0" applyAlignment="0" applyProtection="0"/>
    <xf numFmtId="197" fontId="56" fillId="7" borderId="0" applyNumberFormat="0" applyBorder="0" applyAlignment="0" applyProtection="0"/>
    <xf numFmtId="197" fontId="56" fillId="7" borderId="0" applyNumberFormat="0" applyBorder="0" applyAlignment="0" applyProtection="0"/>
    <xf numFmtId="197" fontId="17" fillId="0" borderId="0"/>
    <xf numFmtId="197" fontId="17" fillId="0" borderId="0"/>
    <xf numFmtId="197" fontId="17" fillId="0" borderId="0"/>
    <xf numFmtId="0" fontId="41" fillId="0" borderId="0"/>
    <xf numFmtId="197" fontId="17" fillId="0" borderId="0"/>
    <xf numFmtId="0" fontId="6" fillId="0" borderId="0"/>
    <xf numFmtId="0" fontId="8" fillId="0" borderId="0"/>
    <xf numFmtId="0" fontId="8" fillId="0" borderId="0"/>
    <xf numFmtId="197" fontId="6" fillId="0" borderId="0"/>
    <xf numFmtId="197" fontId="8" fillId="0" borderId="0"/>
    <xf numFmtId="0" fontId="8" fillId="0" borderId="0"/>
    <xf numFmtId="0" fontId="8" fillId="0" borderId="0"/>
    <xf numFmtId="0" fontId="41" fillId="0" borderId="0"/>
    <xf numFmtId="0" fontId="6" fillId="0" borderId="0"/>
    <xf numFmtId="0" fontId="6" fillId="0" borderId="0"/>
    <xf numFmtId="175" fontId="14" fillId="0" borderId="0"/>
    <xf numFmtId="0" fontId="37" fillId="0" borderId="0"/>
    <xf numFmtId="0" fontId="8" fillId="0" borderId="0"/>
    <xf numFmtId="0" fontId="6" fillId="0" borderId="0"/>
    <xf numFmtId="0" fontId="6" fillId="0" borderId="0"/>
    <xf numFmtId="0" fontId="8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0" fontId="8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0" fontId="8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203" fontId="14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0" borderId="0"/>
    <xf numFmtId="197" fontId="41" fillId="4" borderId="19" applyNumberFormat="0" applyFont="0" applyAlignment="0" applyProtection="0"/>
    <xf numFmtId="197" fontId="41" fillId="4" borderId="19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197" fontId="33" fillId="16" borderId="20" applyNumberFormat="0" applyAlignment="0" applyProtection="0"/>
    <xf numFmtId="197" fontId="33" fillId="16" borderId="20" applyNumberFormat="0" applyAlignment="0" applyProtection="0"/>
    <xf numFmtId="0" fontId="34" fillId="0" borderId="0" applyNumberFormat="0" applyFill="0" applyBorder="0" applyAlignment="0" applyProtection="0"/>
    <xf numFmtId="197" fontId="30" fillId="0" borderId="0" applyNumberFormat="0" applyFill="0" applyBorder="0" applyAlignment="0" applyProtection="0"/>
    <xf numFmtId="197" fontId="30" fillId="0" borderId="0" applyNumberFormat="0" applyFill="0" applyBorder="0" applyAlignment="0" applyProtection="0"/>
    <xf numFmtId="197" fontId="22" fillId="0" borderId="0" applyNumberFormat="0" applyFill="0" applyBorder="0" applyAlignment="0" applyProtection="0"/>
    <xf numFmtId="197" fontId="22" fillId="0" borderId="0" applyNumberFormat="0" applyFill="0" applyBorder="0" applyAlignment="0" applyProtection="0"/>
    <xf numFmtId="197" fontId="26" fillId="0" borderId="5" applyNumberFormat="0" applyFill="0" applyAlignment="0" applyProtection="0"/>
    <xf numFmtId="197" fontId="26" fillId="0" borderId="5" applyNumberFormat="0" applyFill="0" applyAlignment="0" applyProtection="0"/>
    <xf numFmtId="197" fontId="27" fillId="0" borderId="6" applyNumberFormat="0" applyFill="0" applyAlignment="0" applyProtection="0"/>
    <xf numFmtId="197" fontId="27" fillId="0" borderId="6" applyNumberFormat="0" applyFill="0" applyAlignment="0" applyProtection="0"/>
    <xf numFmtId="197" fontId="28" fillId="0" borderId="7" applyNumberFormat="0" applyFill="0" applyAlignment="0" applyProtection="0"/>
    <xf numFmtId="197" fontId="28" fillId="0" borderId="7" applyNumberFormat="0" applyFill="0" applyAlignment="0" applyProtection="0"/>
    <xf numFmtId="197" fontId="34" fillId="0" borderId="0" applyNumberFormat="0" applyFill="0" applyBorder="0" applyAlignment="0" applyProtection="0"/>
    <xf numFmtId="197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97" fontId="46" fillId="0" borderId="21" applyNumberFormat="0" applyFill="0" applyAlignment="0" applyProtection="0"/>
    <xf numFmtId="197" fontId="46" fillId="0" borderId="21" applyNumberFormat="0" applyFill="0" applyAlignment="0" applyProtection="0"/>
    <xf numFmtId="20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5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2" borderId="0" applyNumberFormat="0" applyBorder="0" applyAlignment="0" applyProtection="0"/>
    <xf numFmtId="0" fontId="17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2" borderId="0" applyNumberFormat="0" applyBorder="0" applyAlignment="0" applyProtection="0"/>
    <xf numFmtId="0" fontId="17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3" borderId="0" applyNumberFormat="0" applyBorder="0" applyAlignment="0" applyProtection="0"/>
    <xf numFmtId="0" fontId="18" fillId="21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3" borderId="0" applyNumberFormat="0" applyBorder="0" applyAlignment="0" applyProtection="0"/>
    <xf numFmtId="0" fontId="18" fillId="21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6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57" fillId="43" borderId="22" applyNumberFormat="0" applyAlignment="0" applyProtection="0"/>
    <xf numFmtId="0" fontId="57" fillId="43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20" fillId="16" borderId="22" applyNumberFormat="0" applyAlignment="0" applyProtection="0"/>
    <xf numFmtId="0" fontId="20" fillId="16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38" fillId="25" borderId="22" applyNumberFormat="0" applyAlignment="0" applyProtection="0"/>
    <xf numFmtId="0" fontId="20" fillId="16" borderId="22" applyNumberFormat="0" applyAlignment="0" applyProtection="0"/>
    <xf numFmtId="0" fontId="20" fillId="16" borderId="22" applyNumberFormat="0" applyAlignment="0" applyProtection="0"/>
    <xf numFmtId="0" fontId="39" fillId="0" borderId="23" applyNumberFormat="0" applyFill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17" fillId="4" borderId="24" applyNumberFormat="0" applyFont="0" applyAlignment="0" applyProtection="0"/>
    <xf numFmtId="0" fontId="17" fillId="4" borderId="24" applyNumberFormat="0" applyFont="0" applyAlignment="0" applyProtection="0"/>
    <xf numFmtId="0" fontId="17" fillId="4" borderId="24" applyNumberFormat="0" applyFont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9" fontId="17" fillId="0" borderId="0" applyFont="0" applyFill="0" applyBorder="0" applyAlignment="0" applyProtection="0"/>
    <xf numFmtId="207" fontId="8" fillId="0" borderId="0" applyFont="0" applyFill="0" applyBorder="0" applyAlignment="0" applyProtection="0"/>
    <xf numFmtId="210" fontId="41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0" fontId="29" fillId="5" borderId="22" applyNumberFormat="0" applyAlignment="0" applyProtection="0"/>
    <xf numFmtId="0" fontId="29" fillId="5" borderId="22" applyNumberFormat="0" applyAlignment="0" applyProtection="0"/>
    <xf numFmtId="0" fontId="29" fillId="5" borderId="22" applyNumberFormat="0" applyAlignment="0" applyProtection="0"/>
    <xf numFmtId="0" fontId="29" fillId="5" borderId="22" applyNumberFormat="0" applyAlignment="0" applyProtection="0"/>
    <xf numFmtId="0" fontId="29" fillId="7" borderId="22" applyNumberFormat="0" applyAlignment="0" applyProtection="0"/>
    <xf numFmtId="0" fontId="29" fillId="7" borderId="22" applyNumberFormat="0" applyAlignment="0" applyProtection="0"/>
    <xf numFmtId="0" fontId="29" fillId="5" borderId="22" applyNumberFormat="0" applyAlignment="0" applyProtection="0"/>
    <xf numFmtId="0" fontId="29" fillId="5" borderId="22" applyNumberFormat="0" applyAlignment="0" applyProtection="0"/>
    <xf numFmtId="0" fontId="29" fillId="5" borderId="22" applyNumberFormat="0" applyAlignment="0" applyProtection="0"/>
    <xf numFmtId="169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8" fontId="41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0" fillId="0" borderId="14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36" borderId="22" applyNumberFormat="0" applyAlignment="0" applyProtection="0"/>
    <xf numFmtId="0" fontId="59" fillId="36" borderId="22" applyNumberFormat="0" applyAlignment="0" applyProtection="0"/>
    <xf numFmtId="0" fontId="29" fillId="7" borderId="22" applyNumberFormat="0" applyAlignment="0" applyProtection="0"/>
    <xf numFmtId="0" fontId="29" fillId="7" borderId="22" applyNumberFormat="0" applyAlignment="0" applyProtection="0"/>
    <xf numFmtId="0" fontId="19" fillId="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42" fillId="7" borderId="0" applyNumberFormat="0" applyBorder="0" applyAlignment="0" applyProtection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39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185" fontId="31" fillId="0" borderId="0"/>
    <xf numFmtId="0" fontId="8" fillId="4" borderId="24" applyNumberFormat="0" applyFont="0" applyAlignment="0" applyProtection="0"/>
    <xf numFmtId="0" fontId="8" fillId="4" borderId="24" applyNumberFormat="0" applyFont="0" applyAlignment="0" applyProtection="0"/>
    <xf numFmtId="0" fontId="8" fillId="4" borderId="24" applyNumberFormat="0" applyFont="0" applyAlignment="0" applyProtection="0"/>
    <xf numFmtId="0" fontId="8" fillId="4" borderId="24" applyNumberFormat="0" applyFont="0" applyAlignment="0" applyProtection="0"/>
    <xf numFmtId="0" fontId="15" fillId="4" borderId="24" applyNumberFormat="0" applyFont="0" applyAlignment="0" applyProtection="0"/>
    <xf numFmtId="0" fontId="15" fillId="4" borderId="24" applyNumberFormat="0" applyFont="0" applyAlignment="0" applyProtection="0"/>
    <xf numFmtId="0" fontId="8" fillId="35" borderId="24" applyNumberFormat="0" applyFont="0" applyAlignment="0" applyProtection="0"/>
    <xf numFmtId="0" fontId="8" fillId="35" borderId="24" applyNumberFormat="0" applyFont="0" applyAlignment="0" applyProtection="0"/>
    <xf numFmtId="0" fontId="8" fillId="4" borderId="24" applyNumberFormat="0" applyFont="0" applyAlignment="0" applyProtection="0"/>
    <xf numFmtId="0" fontId="33" fillId="43" borderId="25" applyNumberFormat="0" applyAlignment="0" applyProtection="0"/>
    <xf numFmtId="0" fontId="33" fillId="43" borderId="25" applyNumberFormat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16" borderId="25" applyNumberFormat="0" applyAlignment="0" applyProtection="0"/>
    <xf numFmtId="0" fontId="33" fillId="16" borderId="2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16" borderId="25" applyNumberFormat="0" applyAlignment="0" applyProtection="0"/>
    <xf numFmtId="0" fontId="33" fillId="16" borderId="25" applyNumberFormat="0" applyAlignment="0" applyProtection="0"/>
    <xf numFmtId="0" fontId="25" fillId="20" borderId="0" applyNumberFormat="0" applyBorder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33" fillId="25" borderId="25" applyNumberFormat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1" fillId="17" borderId="17" applyNumberFormat="0" applyAlignment="0" applyProtection="0"/>
    <xf numFmtId="0" fontId="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60" fillId="0" borderId="0"/>
    <xf numFmtId="0" fontId="61" fillId="0" borderId="0"/>
    <xf numFmtId="43" fontId="4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3" fillId="0" borderId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196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48" fillId="0" borderId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</cellStyleXfs>
  <cellXfs count="486">
    <xf numFmtId="0" fontId="0" fillId="0" borderId="0" xfId="0"/>
    <xf numFmtId="0" fontId="8" fillId="0" borderId="0" xfId="731" applyFont="1" applyFill="1" applyBorder="1" applyAlignment="1">
      <alignment horizontal="right" vertical="top" wrapText="1"/>
    </xf>
    <xf numFmtId="0" fontId="8" fillId="0" borderId="0" xfId="731" applyFont="1" applyFill="1" applyBorder="1" applyAlignment="1">
      <alignment vertical="top" wrapText="1"/>
    </xf>
    <xf numFmtId="4" fontId="8" fillId="0" borderId="0" xfId="718" applyNumberFormat="1" applyFont="1" applyFill="1" applyBorder="1" applyAlignment="1">
      <alignment vertical="top" wrapText="1"/>
    </xf>
    <xf numFmtId="4" fontId="8" fillId="0" borderId="0" xfId="718" applyNumberFormat="1" applyFont="1" applyFill="1" applyBorder="1" applyAlignment="1">
      <alignment horizontal="center" vertical="top" wrapText="1"/>
    </xf>
    <xf numFmtId="4" fontId="8" fillId="0" borderId="0" xfId="207" applyNumberFormat="1" applyFont="1" applyFill="1" applyBorder="1" applyAlignment="1">
      <alignment horizontal="right" vertical="top" wrapText="1"/>
    </xf>
    <xf numFmtId="0" fontId="65" fillId="0" borderId="0" xfId="0" applyFont="1" applyFill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4" fontId="8" fillId="0" borderId="0" xfId="10" applyNumberFormat="1" applyFont="1" applyFill="1" applyBorder="1" applyAlignment="1">
      <alignment horizontal="right" vertical="top"/>
    </xf>
    <xf numFmtId="4" fontId="8" fillId="0" borderId="0" xfId="10" applyNumberFormat="1" applyFont="1" applyFill="1" applyBorder="1" applyAlignment="1">
      <alignment vertical="top"/>
    </xf>
    <xf numFmtId="182" fontId="8" fillId="0" borderId="0" xfId="718" applyFont="1" applyFill="1" applyBorder="1" applyAlignment="1">
      <alignment vertical="top"/>
    </xf>
    <xf numFmtId="4" fontId="8" fillId="0" borderId="0" xfId="718" applyNumberFormat="1" applyFont="1" applyFill="1" applyBorder="1" applyAlignment="1">
      <alignment horizontal="center" vertical="top"/>
    </xf>
    <xf numFmtId="182" fontId="8" fillId="0" borderId="0" xfId="718" applyFont="1" applyFill="1" applyBorder="1" applyAlignment="1">
      <alignment horizontal="left" vertical="top"/>
    </xf>
    <xf numFmtId="182" fontId="8" fillId="0" borderId="0" xfId="718" applyFont="1" applyFill="1" applyBorder="1" applyAlignment="1">
      <alignment horizontal="center" vertical="top"/>
    </xf>
    <xf numFmtId="0" fontId="8" fillId="0" borderId="0" xfId="208" applyFont="1" applyFill="1" applyBorder="1" applyAlignment="1">
      <alignment vertical="top"/>
    </xf>
    <xf numFmtId="0" fontId="8" fillId="0" borderId="0" xfId="4" applyFont="1" applyFill="1" applyAlignment="1">
      <alignment vertical="top" wrapText="1"/>
    </xf>
    <xf numFmtId="4" fontId="8" fillId="0" borderId="28" xfId="142" applyNumberFormat="1" applyFont="1" applyFill="1" applyBorder="1" applyAlignment="1">
      <alignment horizontal="right" vertical="top" wrapText="1"/>
    </xf>
    <xf numFmtId="0" fontId="8" fillId="0" borderId="28" xfId="0" applyFont="1" applyFill="1" applyBorder="1" applyAlignment="1">
      <alignment vertical="top"/>
    </xf>
    <xf numFmtId="0" fontId="8" fillId="0" borderId="0" xfId="227" applyFont="1" applyFill="1" applyBorder="1" applyAlignment="1">
      <alignment vertical="top"/>
    </xf>
    <xf numFmtId="0" fontId="8" fillId="0" borderId="28" xfId="0" applyFont="1" applyFill="1" applyBorder="1" applyAlignment="1">
      <alignment horizontal="right" vertical="top" wrapText="1"/>
    </xf>
    <xf numFmtId="4" fontId="8" fillId="0" borderId="28" xfId="0" applyNumberFormat="1" applyFont="1" applyFill="1" applyBorder="1" applyAlignment="1">
      <alignment vertical="top"/>
    </xf>
    <xf numFmtId="0" fontId="9" fillId="0" borderId="28" xfId="0" applyFont="1" applyFill="1" applyBorder="1" applyAlignment="1">
      <alignment vertical="top"/>
    </xf>
    <xf numFmtId="0" fontId="8" fillId="0" borderId="28" xfId="0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right" vertical="top" wrapText="1"/>
    </xf>
    <xf numFmtId="0" fontId="8" fillId="0" borderId="28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center" vertical="top" wrapText="1"/>
    </xf>
    <xf numFmtId="4" fontId="8" fillId="0" borderId="28" xfId="0" applyNumberFormat="1" applyFont="1" applyFill="1" applyBorder="1" applyAlignment="1">
      <alignment vertical="top" wrapText="1"/>
    </xf>
    <xf numFmtId="170" fontId="8" fillId="0" borderId="0" xfId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49" fontId="8" fillId="0" borderId="28" xfId="0" applyNumberFormat="1" applyFont="1" applyFill="1" applyBorder="1" applyAlignment="1">
      <alignment vertical="top" wrapText="1"/>
    </xf>
    <xf numFmtId="0" fontId="9" fillId="0" borderId="28" xfId="0" applyFont="1" applyFill="1" applyBorder="1" applyAlignment="1">
      <alignment vertical="top" wrapText="1"/>
    </xf>
    <xf numFmtId="4" fontId="36" fillId="0" borderId="28" xfId="142" applyNumberFormat="1" applyFont="1" applyFill="1" applyBorder="1" applyAlignment="1">
      <alignment horizontal="right" vertical="top" wrapText="1"/>
    </xf>
    <xf numFmtId="174" fontId="36" fillId="0" borderId="28" xfId="0" applyNumberFormat="1" applyFont="1" applyFill="1" applyBorder="1" applyAlignment="1">
      <alignment horizontal="center" vertical="top"/>
    </xf>
    <xf numFmtId="4" fontId="8" fillId="0" borderId="28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4" fontId="8" fillId="0" borderId="28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2" fontId="8" fillId="0" borderId="28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 wrapText="1"/>
    </xf>
    <xf numFmtId="4" fontId="8" fillId="0" borderId="31" xfId="0" applyNumberFormat="1" applyFont="1" applyFill="1" applyBorder="1" applyAlignment="1">
      <alignment vertical="top"/>
    </xf>
    <xf numFmtId="0" fontId="8" fillId="0" borderId="28" xfId="0" applyFont="1" applyFill="1" applyBorder="1" applyAlignment="1">
      <alignment horizontal="right" vertical="top"/>
    </xf>
    <xf numFmtId="4" fontId="36" fillId="0" borderId="28" xfId="0" applyNumberFormat="1" applyFont="1" applyFill="1" applyBorder="1" applyAlignment="1">
      <alignment vertical="top"/>
    </xf>
    <xf numFmtId="4" fontId="9" fillId="0" borderId="28" xfId="0" applyNumberFormat="1" applyFont="1" applyFill="1" applyBorder="1" applyAlignment="1">
      <alignment vertical="top"/>
    </xf>
    <xf numFmtId="0" fontId="8" fillId="0" borderId="28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/>
    </xf>
    <xf numFmtId="170" fontId="36" fillId="0" borderId="0" xfId="1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right" vertical="top" wrapText="1"/>
    </xf>
    <xf numFmtId="0" fontId="8" fillId="0" borderId="31" xfId="0" applyFont="1" applyFill="1" applyBorder="1" applyAlignment="1">
      <alignment vertical="top"/>
    </xf>
    <xf numFmtId="0" fontId="8" fillId="0" borderId="31" xfId="0" applyFont="1" applyFill="1" applyBorder="1" applyAlignment="1">
      <alignment horizontal="center" vertical="top"/>
    </xf>
    <xf numFmtId="170" fontId="36" fillId="0" borderId="0" xfId="0" applyNumberFormat="1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0" fontId="36" fillId="0" borderId="28" xfId="0" applyFont="1" applyFill="1" applyBorder="1" applyAlignment="1">
      <alignment vertical="top"/>
    </xf>
    <xf numFmtId="4" fontId="36" fillId="0" borderId="28" xfId="0" applyNumberFormat="1" applyFont="1" applyFill="1" applyBorder="1" applyAlignment="1">
      <alignment vertical="top" wrapText="1"/>
    </xf>
    <xf numFmtId="0" fontId="36" fillId="0" borderId="0" xfId="0" applyFont="1" applyFill="1" applyAlignment="1">
      <alignment vertical="top"/>
    </xf>
    <xf numFmtId="0" fontId="9" fillId="0" borderId="28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4" fontId="36" fillId="0" borderId="28" xfId="0" applyNumberFormat="1" applyFont="1" applyFill="1" applyBorder="1" applyAlignment="1">
      <alignment horizontal="center" vertical="top"/>
    </xf>
    <xf numFmtId="183" fontId="13" fillId="0" borderId="28" xfId="204" applyNumberFormat="1" applyFont="1" applyFill="1" applyBorder="1" applyAlignment="1">
      <alignment vertical="top"/>
    </xf>
    <xf numFmtId="0" fontId="8" fillId="0" borderId="28" xfId="145" applyFont="1" applyFill="1" applyBorder="1" applyAlignment="1" applyProtection="1">
      <alignment vertical="top"/>
    </xf>
    <xf numFmtId="49" fontId="9" fillId="0" borderId="28" xfId="9" applyNumberFormat="1" applyFont="1" applyFill="1" applyBorder="1" applyAlignment="1">
      <alignment horizontal="center" vertical="top" wrapText="1"/>
    </xf>
    <xf numFmtId="174" fontId="9" fillId="0" borderId="28" xfId="0" applyNumberFormat="1" applyFont="1" applyFill="1" applyBorder="1" applyAlignment="1">
      <alignment vertical="top"/>
    </xf>
    <xf numFmtId="213" fontId="9" fillId="0" borderId="28" xfId="6" applyNumberFormat="1" applyFont="1" applyFill="1" applyBorder="1" applyAlignment="1" applyProtection="1">
      <alignment horizontal="center" vertical="top"/>
    </xf>
    <xf numFmtId="0" fontId="9" fillId="0" borderId="28" xfId="0" applyNumberFormat="1" applyFont="1" applyFill="1" applyBorder="1" applyAlignment="1">
      <alignment horizontal="left" vertical="top" wrapText="1"/>
    </xf>
    <xf numFmtId="174" fontId="8" fillId="0" borderId="28" xfId="0" applyNumberFormat="1" applyFont="1" applyFill="1" applyBorder="1" applyAlignment="1">
      <alignment vertical="top" wrapText="1"/>
    </xf>
    <xf numFmtId="174" fontId="8" fillId="0" borderId="28" xfId="0" applyNumberFormat="1" applyFont="1" applyFill="1" applyBorder="1" applyAlignment="1">
      <alignment horizontal="center" vertical="top" wrapText="1"/>
    </xf>
    <xf numFmtId="4" fontId="8" fillId="0" borderId="28" xfId="0" applyNumberFormat="1" applyFont="1" applyFill="1" applyBorder="1" applyAlignment="1">
      <alignment horizontal="right" vertical="top" wrapText="1"/>
    </xf>
    <xf numFmtId="43" fontId="8" fillId="0" borderId="28" xfId="196" applyFont="1" applyFill="1" applyBorder="1" applyAlignment="1">
      <alignment horizontal="right" vertical="top" wrapText="1"/>
    </xf>
    <xf numFmtId="174" fontId="8" fillId="0" borderId="28" xfId="208" applyNumberFormat="1" applyFont="1" applyFill="1" applyBorder="1" applyAlignment="1">
      <alignment vertical="top"/>
    </xf>
    <xf numFmtId="43" fontId="9" fillId="0" borderId="28" xfId="0" applyNumberFormat="1" applyFont="1" applyFill="1" applyBorder="1" applyAlignment="1">
      <alignment vertical="top"/>
    </xf>
    <xf numFmtId="43" fontId="8" fillId="0" borderId="28" xfId="0" applyNumberFormat="1" applyFont="1" applyFill="1" applyBorder="1" applyAlignment="1">
      <alignment vertical="top"/>
    </xf>
    <xf numFmtId="10" fontId="8" fillId="0" borderId="28" xfId="218" applyNumberFormat="1" applyFont="1" applyFill="1" applyBorder="1" applyAlignment="1">
      <alignment vertical="top"/>
    </xf>
    <xf numFmtId="39" fontId="8" fillId="0" borderId="28" xfId="0" applyNumberFormat="1" applyFont="1" applyFill="1" applyBorder="1" applyAlignment="1">
      <alignment vertical="top" wrapText="1"/>
    </xf>
    <xf numFmtId="10" fontId="8" fillId="0" borderId="28" xfId="0" applyNumberFormat="1" applyFont="1" applyFill="1" applyBorder="1" applyAlignment="1">
      <alignment vertical="top"/>
    </xf>
    <xf numFmtId="43" fontId="8" fillId="0" borderId="28" xfId="224" applyFont="1" applyFill="1" applyBorder="1" applyAlignment="1">
      <alignment horizontal="center" vertical="top"/>
    </xf>
    <xf numFmtId="10" fontId="13" fillId="0" borderId="28" xfId="0" applyNumberFormat="1" applyFont="1" applyFill="1" applyBorder="1" applyAlignment="1" applyProtection="1">
      <alignment vertical="top"/>
      <protection locked="0"/>
    </xf>
    <xf numFmtId="0" fontId="13" fillId="0" borderId="28" xfId="0" applyFont="1" applyFill="1" applyBorder="1" applyAlignment="1" applyProtection="1">
      <alignment horizontal="right" vertical="top"/>
      <protection locked="0"/>
    </xf>
    <xf numFmtId="0" fontId="13" fillId="0" borderId="28" xfId="0" applyFont="1" applyFill="1" applyBorder="1" applyAlignment="1" applyProtection="1">
      <alignment horizontal="center" vertical="top"/>
      <protection locked="0"/>
    </xf>
    <xf numFmtId="0" fontId="13" fillId="0" borderId="28" xfId="0" applyFont="1" applyFill="1" applyBorder="1" applyAlignment="1" applyProtection="1">
      <alignment horizontal="left" vertical="top"/>
      <protection locked="0"/>
    </xf>
    <xf numFmtId="43" fontId="8" fillId="0" borderId="28" xfId="224" applyFont="1" applyFill="1" applyBorder="1" applyAlignment="1">
      <alignment horizontal="right" vertical="top"/>
    </xf>
    <xf numFmtId="39" fontId="13" fillId="0" borderId="28" xfId="0" applyNumberFormat="1" applyFont="1" applyFill="1" applyBorder="1" applyAlignment="1" applyProtection="1">
      <alignment horizontal="right" vertical="top"/>
      <protection locked="0"/>
    </xf>
    <xf numFmtId="10" fontId="48" fillId="0" borderId="28" xfId="0" applyNumberFormat="1" applyFont="1" applyFill="1" applyBorder="1" applyAlignment="1" applyProtection="1">
      <alignment vertical="top"/>
      <protection locked="0"/>
    </xf>
    <xf numFmtId="0" fontId="48" fillId="0" borderId="28" xfId="0" applyFont="1" applyFill="1" applyBorder="1" applyAlignment="1" applyProtection="1">
      <alignment horizontal="right" vertical="top"/>
    </xf>
    <xf numFmtId="10" fontId="48" fillId="0" borderId="28" xfId="88" applyNumberFormat="1" applyFont="1" applyFill="1" applyBorder="1" applyAlignment="1">
      <alignment horizontal="right" vertical="top"/>
    </xf>
    <xf numFmtId="174" fontId="48" fillId="0" borderId="28" xfId="0" applyNumberFormat="1" applyFont="1" applyFill="1" applyBorder="1" applyAlignment="1">
      <alignment horizontal="center" vertical="top" wrapText="1"/>
    </xf>
    <xf numFmtId="174" fontId="48" fillId="0" borderId="28" xfId="0" applyNumberFormat="1" applyFont="1" applyFill="1" applyBorder="1" applyAlignment="1">
      <alignment vertical="top" wrapText="1"/>
    </xf>
    <xf numFmtId="177" fontId="8" fillId="0" borderId="28" xfId="0" applyNumberFormat="1" applyFont="1" applyFill="1" applyBorder="1" applyAlignment="1">
      <alignment vertical="top"/>
    </xf>
    <xf numFmtId="0" fontId="48" fillId="0" borderId="28" xfId="0" applyFont="1" applyFill="1" applyBorder="1" applyAlignment="1" applyProtection="1">
      <alignment horizontal="right" vertical="top" wrapText="1"/>
    </xf>
    <xf numFmtId="0" fontId="8" fillId="0" borderId="28" xfId="0" applyNumberFormat="1" applyFont="1" applyFill="1" applyBorder="1" applyAlignment="1">
      <alignment vertical="top"/>
    </xf>
    <xf numFmtId="0" fontId="8" fillId="0" borderId="28" xfId="0" applyNumberFormat="1" applyFont="1" applyFill="1" applyBorder="1" applyAlignment="1">
      <alignment horizontal="right" vertical="top"/>
    </xf>
    <xf numFmtId="174" fontId="8" fillId="0" borderId="28" xfId="0" applyNumberFormat="1" applyFont="1" applyFill="1" applyBorder="1" applyAlignment="1">
      <alignment horizontal="center" vertical="top"/>
    </xf>
    <xf numFmtId="4" fontId="8" fillId="0" borderId="28" xfId="10" applyNumberFormat="1" applyFont="1" applyFill="1" applyBorder="1" applyAlignment="1">
      <alignment vertical="top"/>
    </xf>
    <xf numFmtId="1" fontId="9" fillId="0" borderId="28" xfId="225" applyNumberFormat="1" applyFont="1" applyFill="1" applyBorder="1" applyAlignment="1">
      <alignment horizontal="right" vertical="top"/>
    </xf>
    <xf numFmtId="0" fontId="12" fillId="0" borderId="28" xfId="0" applyFont="1" applyFill="1" applyBorder="1" applyAlignment="1" applyProtection="1">
      <alignment horizontal="right" vertical="top"/>
      <protection locked="0"/>
    </xf>
    <xf numFmtId="10" fontId="12" fillId="0" borderId="28" xfId="0" applyNumberFormat="1" applyFont="1" applyFill="1" applyBorder="1" applyAlignment="1" applyProtection="1">
      <alignment vertical="top"/>
      <protection locked="0"/>
    </xf>
    <xf numFmtId="0" fontId="9" fillId="0" borderId="28" xfId="226" applyFont="1" applyFill="1" applyBorder="1" applyAlignment="1">
      <alignment horizontal="center" vertical="top"/>
    </xf>
    <xf numFmtId="174" fontId="9" fillId="0" borderId="28" xfId="227" applyNumberFormat="1" applyFont="1" applyFill="1" applyBorder="1" applyAlignment="1">
      <alignment horizontal="right" vertical="top" wrapText="1"/>
    </xf>
    <xf numFmtId="0" fontId="8" fillId="0" borderId="28" xfId="0" applyNumberFormat="1" applyFont="1" applyFill="1" applyBorder="1" applyAlignment="1">
      <alignment horizontal="center" vertical="top"/>
    </xf>
    <xf numFmtId="43" fontId="8" fillId="0" borderId="28" xfId="376" applyFont="1" applyFill="1" applyBorder="1" applyAlignment="1">
      <alignment vertical="top"/>
    </xf>
    <xf numFmtId="43" fontId="9" fillId="0" borderId="28" xfId="376" applyFont="1" applyFill="1" applyBorder="1" applyAlignment="1">
      <alignment vertical="top"/>
    </xf>
    <xf numFmtId="0" fontId="9" fillId="0" borderId="32" xfId="0" applyFont="1" applyFill="1" applyBorder="1" applyAlignment="1">
      <alignment horizontal="right" vertical="top" wrapText="1"/>
    </xf>
    <xf numFmtId="4" fontId="8" fillId="0" borderId="32" xfId="0" applyNumberFormat="1" applyFont="1" applyFill="1" applyBorder="1" applyAlignment="1">
      <alignment vertical="top"/>
    </xf>
    <xf numFmtId="0" fontId="8" fillId="0" borderId="32" xfId="0" applyFont="1" applyFill="1" applyBorder="1" applyAlignment="1">
      <alignment horizontal="center" vertical="top"/>
    </xf>
    <xf numFmtId="4" fontId="9" fillId="0" borderId="32" xfId="0" applyNumberFormat="1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 vertical="top"/>
    </xf>
    <xf numFmtId="4" fontId="8" fillId="0" borderId="0" xfId="236" applyNumberFormat="1" applyFont="1" applyFill="1" applyAlignment="1">
      <alignment horizontal="right" vertical="top"/>
    </xf>
    <xf numFmtId="4" fontId="8" fillId="0" borderId="0" xfId="236" applyNumberFormat="1" applyFont="1" applyFill="1" applyAlignment="1">
      <alignment vertical="top"/>
    </xf>
    <xf numFmtId="0" fontId="8" fillId="0" borderId="0" xfId="0" applyFont="1" applyFill="1" applyBorder="1" applyAlignment="1">
      <alignment horizontal="right" vertical="top"/>
    </xf>
    <xf numFmtId="4" fontId="8" fillId="0" borderId="0" xfId="142" applyNumberFormat="1" applyFont="1" applyFill="1" applyBorder="1" applyAlignment="1">
      <alignment horizontal="right" vertical="top" wrapText="1"/>
    </xf>
    <xf numFmtId="4" fontId="8" fillId="0" borderId="0" xfId="62" applyNumberFormat="1" applyFont="1" applyFill="1" applyBorder="1" applyAlignment="1">
      <alignment horizontal="center" vertical="top" wrapText="1"/>
    </xf>
    <xf numFmtId="4" fontId="8" fillId="0" borderId="0" xfId="236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vertical="top" wrapText="1"/>
    </xf>
    <xf numFmtId="0" fontId="8" fillId="0" borderId="0" xfId="11" applyFont="1" applyFill="1" applyBorder="1" applyAlignment="1">
      <alignment horizontal="left" vertical="top"/>
    </xf>
    <xf numFmtId="0" fontId="8" fillId="0" borderId="0" xfId="11" applyFont="1" applyFill="1" applyBorder="1" applyAlignment="1">
      <alignment vertical="top" wrapText="1"/>
    </xf>
    <xf numFmtId="4" fontId="8" fillId="0" borderId="0" xfId="62" applyNumberFormat="1" applyFont="1" applyFill="1" applyBorder="1" applyAlignment="1">
      <alignment vertical="top" wrapText="1"/>
    </xf>
    <xf numFmtId="0" fontId="10" fillId="0" borderId="28" xfId="0" applyFont="1" applyFill="1" applyBorder="1" applyAlignment="1">
      <alignment horizontal="right" vertical="top"/>
    </xf>
    <xf numFmtId="0" fontId="10" fillId="0" borderId="28" xfId="0" applyFont="1" applyFill="1" applyBorder="1" applyAlignment="1">
      <alignment vertical="top"/>
    </xf>
    <xf numFmtId="0" fontId="36" fillId="0" borderId="28" xfId="0" applyFont="1" applyFill="1" applyBorder="1" applyAlignment="1">
      <alignment vertical="top" wrapText="1"/>
    </xf>
    <xf numFmtId="1" fontId="10" fillId="0" borderId="28" xfId="426" applyNumberFormat="1" applyFont="1" applyFill="1" applyBorder="1" applyAlignment="1">
      <alignment horizontal="right" vertical="top"/>
    </xf>
    <xf numFmtId="174" fontId="36" fillId="0" borderId="28" xfId="426" applyNumberFormat="1" applyFont="1" applyFill="1" applyBorder="1" applyAlignment="1">
      <alignment vertical="top"/>
    </xf>
    <xf numFmtId="174" fontId="36" fillId="0" borderId="28" xfId="426" applyNumberFormat="1" applyFont="1" applyFill="1" applyBorder="1" applyAlignment="1">
      <alignment horizontal="center" vertical="top"/>
    </xf>
    <xf numFmtId="4" fontId="36" fillId="0" borderId="28" xfId="426" applyNumberFormat="1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/>
    </xf>
    <xf numFmtId="193" fontId="36" fillId="0" borderId="28" xfId="426" applyNumberFormat="1" applyFont="1" applyFill="1" applyBorder="1" applyAlignment="1">
      <alignment horizontal="right" vertical="top"/>
    </xf>
    <xf numFmtId="43" fontId="36" fillId="0" borderId="28" xfId="59" applyFont="1" applyFill="1" applyBorder="1" applyAlignment="1">
      <alignment horizontal="center" vertical="top"/>
    </xf>
    <xf numFmtId="39" fontId="36" fillId="0" borderId="28" xfId="0" applyNumberFormat="1" applyFont="1" applyFill="1" applyBorder="1" applyAlignment="1">
      <alignment horizontal="left" vertical="top" wrapText="1"/>
    </xf>
    <xf numFmtId="174" fontId="36" fillId="0" borderId="28" xfId="426" applyNumberFormat="1" applyFont="1" applyFill="1" applyBorder="1" applyAlignment="1">
      <alignment vertical="top" wrapText="1"/>
    </xf>
    <xf numFmtId="43" fontId="36" fillId="0" borderId="28" xfId="59" applyFont="1" applyFill="1" applyBorder="1" applyAlignment="1">
      <alignment horizontal="center" vertical="top" wrapText="1"/>
    </xf>
    <xf numFmtId="0" fontId="36" fillId="0" borderId="28" xfId="0" applyNumberFormat="1" applyFont="1" applyFill="1" applyBorder="1" applyAlignment="1">
      <alignment horizontal="left" vertical="top" wrapText="1"/>
    </xf>
    <xf numFmtId="0" fontId="10" fillId="0" borderId="28" xfId="426" applyFont="1" applyFill="1" applyBorder="1" applyAlignment="1">
      <alignment vertical="top" wrapText="1"/>
    </xf>
    <xf numFmtId="193" fontId="36" fillId="0" borderId="28" xfId="426" applyNumberFormat="1" applyFont="1" applyFill="1" applyBorder="1" applyAlignment="1">
      <alignment vertical="top"/>
    </xf>
    <xf numFmtId="0" fontId="36" fillId="0" borderId="28" xfId="426" applyFont="1" applyFill="1" applyBorder="1" applyAlignment="1">
      <alignment vertical="top"/>
    </xf>
    <xf numFmtId="183" fontId="36" fillId="0" borderId="28" xfId="426" applyNumberFormat="1" applyFont="1" applyFill="1" applyBorder="1" applyAlignment="1">
      <alignment horizontal="right" vertical="top"/>
    </xf>
    <xf numFmtId="4" fontId="36" fillId="0" borderId="28" xfId="426" applyNumberFormat="1" applyFont="1" applyFill="1" applyBorder="1" applyAlignment="1">
      <alignment horizontal="justify" vertical="top" wrapText="1"/>
    </xf>
    <xf numFmtId="0" fontId="36" fillId="0" borderId="28" xfId="426" applyFont="1" applyFill="1" applyBorder="1" applyAlignment="1">
      <alignment horizontal="left" vertical="top" wrapText="1"/>
    </xf>
    <xf numFmtId="4" fontId="36" fillId="0" borderId="28" xfId="426" applyNumberFormat="1" applyFont="1" applyFill="1" applyBorder="1" applyAlignment="1">
      <alignment horizontal="right" vertical="top"/>
    </xf>
    <xf numFmtId="0" fontId="36" fillId="0" borderId="28" xfId="426" applyFont="1" applyFill="1" applyBorder="1" applyAlignment="1">
      <alignment vertical="top" wrapText="1"/>
    </xf>
    <xf numFmtId="0" fontId="10" fillId="0" borderId="28" xfId="426" applyFont="1" applyFill="1" applyBorder="1" applyAlignment="1">
      <alignment vertical="top"/>
    </xf>
    <xf numFmtId="174" fontId="36" fillId="0" borderId="30" xfId="426" applyNumberFormat="1" applyFont="1" applyFill="1" applyBorder="1" applyAlignment="1">
      <alignment vertical="top"/>
    </xf>
    <xf numFmtId="1" fontId="36" fillId="0" borderId="28" xfId="426" applyNumberFormat="1" applyFont="1" applyFill="1" applyBorder="1" applyAlignment="1">
      <alignment horizontal="right" vertical="top"/>
    </xf>
    <xf numFmtId="39" fontId="36" fillId="0" borderId="28" xfId="0" applyNumberFormat="1" applyFont="1" applyFill="1" applyBorder="1" applyAlignment="1">
      <alignment vertical="top" wrapText="1"/>
    </xf>
    <xf numFmtId="0" fontId="36" fillId="0" borderId="31" xfId="0" applyFont="1" applyFill="1" applyBorder="1" applyAlignment="1">
      <alignment vertical="top"/>
    </xf>
    <xf numFmtId="0" fontId="36" fillId="0" borderId="31" xfId="0" applyFont="1" applyFill="1" applyBorder="1" applyAlignment="1">
      <alignment vertical="top" wrapText="1"/>
    </xf>
    <xf numFmtId="4" fontId="36" fillId="0" borderId="31" xfId="142" applyNumberFormat="1" applyFont="1" applyFill="1" applyBorder="1" applyAlignment="1">
      <alignment horizontal="right" vertical="top" wrapText="1"/>
    </xf>
    <xf numFmtId="4" fontId="36" fillId="0" borderId="31" xfId="0" applyNumberFormat="1" applyFont="1" applyFill="1" applyBorder="1" applyAlignment="1">
      <alignment horizontal="center" vertical="top"/>
    </xf>
    <xf numFmtId="4" fontId="36" fillId="0" borderId="31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36" fillId="0" borderId="0" xfId="5" applyFont="1" applyFill="1" applyAlignment="1">
      <alignment vertical="top"/>
    </xf>
    <xf numFmtId="0" fontId="62" fillId="0" borderId="0" xfId="0" applyFont="1" applyFill="1" applyAlignment="1">
      <alignment vertical="top"/>
    </xf>
    <xf numFmtId="0" fontId="36" fillId="0" borderId="0" xfId="4" applyFont="1" applyFill="1" applyAlignment="1">
      <alignment vertical="top" wrapText="1"/>
    </xf>
    <xf numFmtId="39" fontId="36" fillId="0" borderId="0" xfId="93" applyFont="1" applyFill="1" applyBorder="1" applyAlignment="1">
      <alignment vertical="top"/>
    </xf>
    <xf numFmtId="39" fontId="36" fillId="0" borderId="30" xfId="93" applyFont="1" applyFill="1" applyBorder="1" applyAlignment="1">
      <alignment vertical="top"/>
    </xf>
    <xf numFmtId="39" fontId="36" fillId="0" borderId="1" xfId="93" applyFont="1" applyFill="1" applyBorder="1" applyAlignment="1">
      <alignment vertical="top"/>
    </xf>
    <xf numFmtId="0" fontId="36" fillId="0" borderId="30" xfId="0" applyFont="1" applyFill="1" applyBorder="1" applyAlignment="1">
      <alignment vertical="top"/>
    </xf>
    <xf numFmtId="0" fontId="36" fillId="0" borderId="1" xfId="0" applyFont="1" applyFill="1" applyBorder="1" applyAlignment="1">
      <alignment vertical="top"/>
    </xf>
    <xf numFmtId="2" fontId="36" fillId="0" borderId="28" xfId="426" applyNumberFormat="1" applyFont="1" applyFill="1" applyBorder="1" applyAlignment="1">
      <alignment horizontal="right" vertical="top"/>
    </xf>
    <xf numFmtId="39" fontId="36" fillId="0" borderId="0" xfId="0" applyNumberFormat="1" applyFont="1" applyFill="1" applyAlignment="1">
      <alignment vertical="top"/>
    </xf>
    <xf numFmtId="2" fontId="10" fillId="0" borderId="28" xfId="426" applyNumberFormat="1" applyFont="1" applyFill="1" applyBorder="1" applyAlignment="1">
      <alignment horizontal="right" vertical="top"/>
    </xf>
    <xf numFmtId="214" fontId="36" fillId="0" borderId="28" xfId="0" applyNumberFormat="1" applyFont="1" applyFill="1" applyBorder="1" applyAlignment="1">
      <alignment horizontal="right" vertical="top" wrapText="1"/>
    </xf>
    <xf numFmtId="0" fontId="36" fillId="0" borderId="28" xfId="0" applyFont="1" applyFill="1" applyBorder="1" applyAlignment="1">
      <alignment horizontal="left" vertical="top"/>
    </xf>
    <xf numFmtId="171" fontId="36" fillId="0" borderId="28" xfId="0" applyNumberFormat="1" applyFont="1" applyFill="1" applyBorder="1" applyAlignment="1">
      <alignment horizontal="center" vertical="top"/>
    </xf>
    <xf numFmtId="174" fontId="36" fillId="0" borderId="28" xfId="730" applyNumberFormat="1" applyFont="1" applyFill="1" applyBorder="1" applyAlignment="1">
      <alignment vertical="top"/>
    </xf>
    <xf numFmtId="170" fontId="36" fillId="0" borderId="28" xfId="730" applyFont="1" applyFill="1" applyBorder="1" applyAlignment="1">
      <alignment horizontal="right" vertical="top" wrapText="1"/>
    </xf>
    <xf numFmtId="0" fontId="36" fillId="0" borderId="28" xfId="0" applyFont="1" applyFill="1" applyBorder="1" applyAlignment="1">
      <alignment horizontal="left" vertical="top" wrapText="1"/>
    </xf>
    <xf numFmtId="1" fontId="10" fillId="0" borderId="28" xfId="0" applyNumberFormat="1" applyFont="1" applyFill="1" applyBorder="1" applyAlignment="1">
      <alignment horizontal="right" vertical="top"/>
    </xf>
    <xf numFmtId="0" fontId="10" fillId="0" borderId="28" xfId="666" applyNumberFormat="1" applyFont="1" applyFill="1" applyBorder="1" applyAlignment="1">
      <alignment horizontal="left" vertical="top" wrapText="1"/>
    </xf>
    <xf numFmtId="182" fontId="36" fillId="0" borderId="28" xfId="236" applyNumberFormat="1" applyFont="1" applyFill="1" applyBorder="1" applyAlignment="1">
      <alignment vertical="top"/>
    </xf>
    <xf numFmtId="4" fontId="36" fillId="0" borderId="28" xfId="610" applyNumberFormat="1" applyFont="1" applyFill="1" applyBorder="1" applyAlignment="1">
      <alignment vertical="top"/>
    </xf>
    <xf numFmtId="0" fontId="36" fillId="0" borderId="28" xfId="236" applyNumberFormat="1" applyFont="1" applyFill="1" applyBorder="1" applyAlignment="1">
      <alignment horizontal="right" vertical="top" wrapText="1"/>
    </xf>
    <xf numFmtId="0" fontId="36" fillId="0" borderId="28" xfId="666" applyNumberFormat="1" applyFont="1" applyFill="1" applyBorder="1" applyAlignment="1">
      <alignment horizontal="left" vertical="top" wrapText="1"/>
    </xf>
    <xf numFmtId="0" fontId="68" fillId="0" borderId="28" xfId="80" applyNumberFormat="1" applyFont="1" applyFill="1" applyBorder="1" applyAlignment="1">
      <alignment horizontal="right" vertical="top"/>
    </xf>
    <xf numFmtId="0" fontId="62" fillId="0" borderId="28" xfId="80" applyNumberFormat="1" applyFont="1" applyFill="1" applyBorder="1" applyAlignment="1">
      <alignment vertical="top"/>
    </xf>
    <xf numFmtId="172" fontId="10" fillId="0" borderId="28" xfId="0" applyNumberFormat="1" applyFont="1" applyFill="1" applyBorder="1" applyAlignment="1" applyProtection="1">
      <alignment horizontal="right" vertical="top"/>
    </xf>
    <xf numFmtId="0" fontId="10" fillId="0" borderId="28" xfId="0" applyFont="1" applyFill="1" applyBorder="1" applyAlignment="1">
      <alignment vertical="top" wrapText="1"/>
    </xf>
    <xf numFmtId="4" fontId="36" fillId="0" borderId="28" xfId="727" applyNumberFormat="1" applyFont="1" applyFill="1" applyBorder="1" applyAlignment="1" applyProtection="1">
      <alignment vertical="top"/>
    </xf>
    <xf numFmtId="172" fontId="36" fillId="0" borderId="28" xfId="0" applyNumberFormat="1" applyFont="1" applyFill="1" applyBorder="1" applyAlignment="1" applyProtection="1">
      <alignment horizontal="right" vertical="top"/>
    </xf>
    <xf numFmtId="0" fontId="36" fillId="0" borderId="28" xfId="666" applyNumberFormat="1" applyFont="1" applyFill="1" applyBorder="1" applyAlignment="1">
      <alignment horizontal="center" vertical="top" wrapText="1"/>
    </xf>
    <xf numFmtId="0" fontId="36" fillId="0" borderId="28" xfId="73" applyFont="1" applyFill="1" applyBorder="1" applyAlignment="1">
      <alignment vertical="top" wrapText="1"/>
    </xf>
    <xf numFmtId="4" fontId="36" fillId="0" borderId="28" xfId="727" applyNumberFormat="1" applyFont="1" applyFill="1" applyBorder="1" applyAlignment="1" applyProtection="1">
      <alignment vertical="top" wrapText="1"/>
    </xf>
    <xf numFmtId="172" fontId="36" fillId="0" borderId="31" xfId="0" applyNumberFormat="1" applyFont="1" applyFill="1" applyBorder="1" applyAlignment="1" applyProtection="1">
      <alignment horizontal="right" vertical="top"/>
    </xf>
    <xf numFmtId="0" fontId="36" fillId="0" borderId="31" xfId="666" applyNumberFormat="1" applyFont="1" applyFill="1" applyBorder="1" applyAlignment="1">
      <alignment horizontal="center" vertical="top" wrapText="1"/>
    </xf>
    <xf numFmtId="4" fontId="36" fillId="0" borderId="31" xfId="727" applyNumberFormat="1" applyFont="1" applyFill="1" applyBorder="1" applyAlignment="1" applyProtection="1">
      <alignment vertical="top"/>
    </xf>
    <xf numFmtId="0" fontId="36" fillId="0" borderId="0" xfId="208" applyFont="1" applyFill="1" applyBorder="1" applyAlignment="1">
      <alignment vertical="top"/>
    </xf>
    <xf numFmtId="4" fontId="36" fillId="0" borderId="28" xfId="0" applyNumberFormat="1" applyFont="1" applyFill="1" applyBorder="1" applyAlignment="1">
      <alignment horizontal="right" vertical="top"/>
    </xf>
    <xf numFmtId="0" fontId="36" fillId="0" borderId="28" xfId="666" applyNumberFormat="1" applyFont="1" applyFill="1" applyBorder="1" applyAlignment="1">
      <alignment vertical="top" wrapText="1"/>
    </xf>
    <xf numFmtId="39" fontId="36" fillId="0" borderId="28" xfId="666" applyNumberFormat="1" applyFont="1" applyFill="1" applyBorder="1" applyAlignment="1" applyProtection="1">
      <alignment vertical="top" wrapText="1"/>
      <protection locked="0"/>
    </xf>
    <xf numFmtId="40" fontId="36" fillId="0" borderId="28" xfId="666" applyNumberFormat="1" applyFont="1" applyFill="1" applyBorder="1" applyAlignment="1" applyProtection="1">
      <alignment horizontal="right" vertical="top" wrapText="1"/>
    </xf>
    <xf numFmtId="0" fontId="10" fillId="0" borderId="0" xfId="0" applyFont="1" applyFill="1" applyAlignment="1">
      <alignment vertical="top" wrapText="1"/>
    </xf>
    <xf numFmtId="0" fontId="36" fillId="0" borderId="28" xfId="0" applyNumberFormat="1" applyFont="1" applyFill="1" applyBorder="1" applyAlignment="1">
      <alignment vertical="top" wrapText="1"/>
    </xf>
    <xf numFmtId="39" fontId="36" fillId="0" borderId="28" xfId="666" applyNumberFormat="1" applyFont="1" applyFill="1" applyBorder="1" applyAlignment="1" applyProtection="1">
      <alignment vertical="top"/>
      <protection locked="0"/>
    </xf>
    <xf numFmtId="0" fontId="10" fillId="0" borderId="28" xfId="0" applyFont="1" applyFill="1" applyBorder="1" applyAlignment="1">
      <alignment horizontal="center" vertical="top" wrapText="1"/>
    </xf>
    <xf numFmtId="4" fontId="10" fillId="0" borderId="28" xfId="0" applyNumberFormat="1" applyFont="1" applyFill="1" applyBorder="1" applyAlignment="1">
      <alignment vertical="top"/>
    </xf>
    <xf numFmtId="0" fontId="10" fillId="0" borderId="28" xfId="0" applyFont="1" applyFill="1" applyBorder="1" applyAlignment="1">
      <alignment horizontal="right" vertical="top" wrapText="1"/>
    </xf>
    <xf numFmtId="4" fontId="36" fillId="0" borderId="0" xfId="3" applyNumberFormat="1" applyFont="1" applyFill="1" applyAlignment="1">
      <alignment horizontal="right" vertical="top" wrapText="1"/>
    </xf>
    <xf numFmtId="0" fontId="36" fillId="0" borderId="28" xfId="0" applyFont="1" applyFill="1" applyBorder="1" applyAlignment="1">
      <alignment horizontal="center" vertical="top" wrapText="1"/>
    </xf>
    <xf numFmtId="4" fontId="36" fillId="0" borderId="28" xfId="0" applyNumberFormat="1" applyFont="1" applyFill="1" applyBorder="1" applyAlignment="1">
      <alignment horizontal="center" vertical="top" wrapText="1"/>
    </xf>
    <xf numFmtId="1" fontId="36" fillId="0" borderId="28" xfId="0" applyNumberFormat="1" applyFont="1" applyFill="1" applyBorder="1" applyAlignment="1">
      <alignment vertical="top"/>
    </xf>
    <xf numFmtId="0" fontId="10" fillId="0" borderId="28" xfId="0" quotePrefix="1" applyFont="1" applyFill="1" applyBorder="1" applyAlignment="1">
      <alignment horizontal="center" vertical="top"/>
    </xf>
    <xf numFmtId="174" fontId="36" fillId="0" borderId="28" xfId="0" applyNumberFormat="1" applyFont="1" applyFill="1" applyBorder="1" applyAlignment="1">
      <alignment vertical="top"/>
    </xf>
    <xf numFmtId="174" fontId="10" fillId="0" borderId="28" xfId="0" applyNumberFormat="1" applyFont="1" applyFill="1" applyBorder="1" applyAlignment="1">
      <alignment vertical="top"/>
    </xf>
    <xf numFmtId="198" fontId="10" fillId="0" borderId="28" xfId="0" applyNumberFormat="1" applyFont="1" applyFill="1" applyBorder="1" applyAlignment="1">
      <alignment horizontal="center" vertical="top"/>
    </xf>
    <xf numFmtId="4" fontId="36" fillId="0" borderId="28" xfId="725" applyNumberFormat="1" applyFont="1" applyFill="1" applyBorder="1" applyAlignment="1">
      <alignment vertical="top"/>
    </xf>
    <xf numFmtId="198" fontId="10" fillId="0" borderId="28" xfId="0" applyNumberFormat="1" applyFont="1" applyFill="1" applyBorder="1" applyAlignment="1">
      <alignment horizontal="right" vertical="top"/>
    </xf>
    <xf numFmtId="0" fontId="10" fillId="0" borderId="28" xfId="0" applyFont="1" applyFill="1" applyBorder="1" applyAlignment="1">
      <alignment horizontal="left" vertical="top"/>
    </xf>
    <xf numFmtId="174" fontId="36" fillId="0" borderId="28" xfId="0" applyNumberFormat="1" applyFont="1" applyFill="1" applyBorder="1" applyAlignment="1">
      <alignment horizontal="right" vertical="top"/>
    </xf>
    <xf numFmtId="193" fontId="36" fillId="0" borderId="28" xfId="0" applyNumberFormat="1" applyFont="1" applyFill="1" applyBorder="1" applyAlignment="1">
      <alignment horizontal="right" vertical="top"/>
    </xf>
    <xf numFmtId="0" fontId="36" fillId="0" borderId="28" xfId="0" applyNumberFormat="1" applyFont="1" applyFill="1" applyBorder="1" applyAlignment="1">
      <alignment horizontal="center" vertical="top" wrapText="1"/>
    </xf>
    <xf numFmtId="0" fontId="10" fillId="0" borderId="28" xfId="0" applyNumberFormat="1" applyFont="1" applyFill="1" applyBorder="1" applyAlignment="1">
      <alignment horizontal="right" vertical="top"/>
    </xf>
    <xf numFmtId="0" fontId="10" fillId="0" borderId="28" xfId="0" applyFont="1" applyFill="1" applyBorder="1" applyAlignment="1">
      <alignment horizontal="left" vertical="top" wrapText="1"/>
    </xf>
    <xf numFmtId="2" fontId="36" fillId="0" borderId="28" xfId="376" applyNumberFormat="1" applyFont="1" applyFill="1" applyBorder="1" applyAlignment="1">
      <alignment horizontal="center" vertical="top"/>
    </xf>
    <xf numFmtId="0" fontId="36" fillId="0" borderId="28" xfId="0" applyNumberFormat="1" applyFont="1" applyFill="1" applyBorder="1" applyAlignment="1">
      <alignment horizontal="right" vertical="top" wrapText="1"/>
    </xf>
    <xf numFmtId="39" fontId="36" fillId="0" borderId="28" xfId="0" applyNumberFormat="1" applyFont="1" applyFill="1" applyBorder="1" applyAlignment="1">
      <alignment horizontal="center" vertical="top"/>
    </xf>
    <xf numFmtId="49" fontId="36" fillId="0" borderId="28" xfId="0" applyNumberFormat="1" applyFont="1" applyFill="1" applyBorder="1" applyAlignment="1">
      <alignment horizontal="left" vertical="top" wrapText="1"/>
    </xf>
    <xf numFmtId="0" fontId="36" fillId="0" borderId="31" xfId="0" applyNumberFormat="1" applyFont="1" applyFill="1" applyBorder="1" applyAlignment="1">
      <alignment horizontal="right" vertical="top" wrapText="1"/>
    </xf>
    <xf numFmtId="0" fontId="36" fillId="0" borderId="31" xfId="0" applyFont="1" applyFill="1" applyBorder="1" applyAlignment="1">
      <alignment horizontal="left" vertical="top" wrapText="1"/>
    </xf>
    <xf numFmtId="4" fontId="36" fillId="0" borderId="31" xfId="0" applyNumberFormat="1" applyFont="1" applyFill="1" applyBorder="1" applyAlignment="1">
      <alignment horizontal="right" vertical="top"/>
    </xf>
    <xf numFmtId="39" fontId="36" fillId="0" borderId="31" xfId="0" applyNumberFormat="1" applyFont="1" applyFill="1" applyBorder="1" applyAlignment="1">
      <alignment horizontal="center" vertical="top"/>
    </xf>
    <xf numFmtId="4" fontId="36" fillId="0" borderId="31" xfId="0" applyNumberFormat="1" applyFont="1" applyFill="1" applyBorder="1" applyAlignment="1">
      <alignment vertical="top" wrapText="1"/>
    </xf>
    <xf numFmtId="0" fontId="36" fillId="0" borderId="28" xfId="228" applyFont="1" applyFill="1" applyBorder="1" applyAlignment="1">
      <alignment vertical="top" wrapText="1"/>
    </xf>
    <xf numFmtId="171" fontId="10" fillId="0" borderId="28" xfId="4" applyNumberFormat="1" applyFont="1" applyFill="1" applyBorder="1" applyAlignment="1">
      <alignment horizontal="right" vertical="top" wrapText="1"/>
    </xf>
    <xf numFmtId="4" fontId="10" fillId="0" borderId="28" xfId="1" applyNumberFormat="1" applyFont="1" applyFill="1" applyBorder="1" applyAlignment="1">
      <alignment vertical="top" wrapText="1"/>
    </xf>
    <xf numFmtId="4" fontId="10" fillId="0" borderId="28" xfId="3" applyNumberFormat="1" applyFont="1" applyFill="1" applyBorder="1" applyAlignment="1">
      <alignment horizontal="right" vertical="top" wrapText="1"/>
    </xf>
    <xf numFmtId="171" fontId="12" fillId="0" borderId="28" xfId="4" applyNumberFormat="1" applyFont="1" applyFill="1" applyBorder="1" applyAlignment="1">
      <alignment horizontal="right" vertical="top" wrapText="1"/>
    </xf>
    <xf numFmtId="0" fontId="12" fillId="0" borderId="28" xfId="0" quotePrefix="1" applyFont="1" applyFill="1" applyBorder="1" applyAlignment="1">
      <alignment horizontal="center" vertical="top"/>
    </xf>
    <xf numFmtId="4" fontId="12" fillId="0" borderId="28" xfId="1" applyNumberFormat="1" applyFont="1" applyFill="1" applyBorder="1" applyAlignment="1">
      <alignment vertical="top" wrapText="1"/>
    </xf>
    <xf numFmtId="4" fontId="12" fillId="0" borderId="28" xfId="3" applyNumberFormat="1" applyFont="1" applyFill="1" applyBorder="1" applyAlignment="1">
      <alignment horizontal="right" vertical="top" wrapText="1"/>
    </xf>
    <xf numFmtId="0" fontId="36" fillId="0" borderId="28" xfId="0" applyFont="1" applyFill="1" applyBorder="1" applyAlignment="1">
      <alignment horizontal="center" vertical="top"/>
    </xf>
    <xf numFmtId="0" fontId="36" fillId="0" borderId="28" xfId="0" applyFont="1" applyFill="1" applyBorder="1" applyAlignment="1">
      <alignment horizontal="right" vertical="top"/>
    </xf>
    <xf numFmtId="4" fontId="36" fillId="0" borderId="0" xfId="0" applyNumberFormat="1" applyFont="1" applyFill="1" applyAlignment="1">
      <alignment vertical="top"/>
    </xf>
    <xf numFmtId="0" fontId="36" fillId="0" borderId="28" xfId="0" applyFont="1" applyFill="1" applyBorder="1" applyAlignment="1">
      <alignment horizontal="justify" vertical="top" wrapText="1"/>
    </xf>
    <xf numFmtId="4" fontId="9" fillId="0" borderId="0" xfId="0" applyNumberFormat="1" applyFont="1" applyFill="1" applyAlignment="1">
      <alignment vertical="top"/>
    </xf>
    <xf numFmtId="4" fontId="12" fillId="0" borderId="28" xfId="1" applyNumberFormat="1" applyFont="1" applyFill="1" applyBorder="1" applyAlignment="1">
      <alignment horizontal="center" vertical="top" wrapText="1"/>
    </xf>
    <xf numFmtId="0" fontId="8" fillId="0" borderId="28" xfId="0" applyFont="1" applyFill="1" applyBorder="1" applyAlignment="1" applyProtection="1">
      <alignment horizontal="center" vertical="top"/>
    </xf>
    <xf numFmtId="4" fontId="8" fillId="0" borderId="28" xfId="0" applyNumberFormat="1" applyFont="1" applyFill="1" applyBorder="1" applyAlignment="1">
      <alignment horizontal="right" vertical="top"/>
    </xf>
    <xf numFmtId="4" fontId="8" fillId="0" borderId="28" xfId="208" applyNumberFormat="1" applyFont="1" applyFill="1" applyBorder="1" applyAlignment="1">
      <alignment horizontal="center" vertical="top"/>
    </xf>
    <xf numFmtId="43" fontId="8" fillId="0" borderId="28" xfId="196" applyFont="1" applyFill="1" applyBorder="1" applyAlignment="1">
      <alignment horizontal="right" vertical="top"/>
    </xf>
    <xf numFmtId="0" fontId="9" fillId="0" borderId="29" xfId="0" applyFont="1" applyFill="1" applyBorder="1" applyAlignment="1">
      <alignment vertical="top" wrapText="1"/>
    </xf>
    <xf numFmtId="0" fontId="9" fillId="0" borderId="29" xfId="0" applyFont="1" applyFill="1" applyBorder="1" applyAlignment="1">
      <alignment horizontal="right" vertical="top" wrapText="1"/>
    </xf>
    <xf numFmtId="4" fontId="8" fillId="0" borderId="29" xfId="0" applyNumberFormat="1" applyFont="1" applyFill="1" applyBorder="1" applyAlignment="1">
      <alignment vertical="top"/>
    </xf>
    <xf numFmtId="0" fontId="8" fillId="0" borderId="29" xfId="0" applyFont="1" applyFill="1" applyBorder="1" applyAlignment="1">
      <alignment horizontal="center" vertical="top"/>
    </xf>
    <xf numFmtId="195" fontId="9" fillId="0" borderId="29" xfId="0" applyNumberFormat="1" applyFont="1" applyFill="1" applyBorder="1" applyAlignment="1">
      <alignment vertical="top"/>
    </xf>
    <xf numFmtId="39" fontId="48" fillId="0" borderId="28" xfId="0" applyNumberFormat="1" applyFont="1" applyFill="1" applyBorder="1" applyAlignment="1">
      <alignment vertical="top" wrapText="1"/>
    </xf>
    <xf numFmtId="171" fontId="13" fillId="0" borderId="28" xfId="0" applyNumberFormat="1" applyFont="1" applyFill="1" applyBorder="1" applyAlignment="1">
      <alignment horizontal="right" vertical="top" wrapText="1"/>
    </xf>
    <xf numFmtId="10" fontId="13" fillId="0" borderId="28" xfId="0" applyNumberFormat="1" applyFont="1" applyFill="1" applyBorder="1" applyAlignment="1">
      <alignment horizontal="right" vertical="top"/>
    </xf>
    <xf numFmtId="171" fontId="13" fillId="0" borderId="28" xfId="0" applyNumberFormat="1" applyFont="1" applyFill="1" applyBorder="1" applyAlignment="1">
      <alignment horizontal="center" vertical="top"/>
    </xf>
    <xf numFmtId="192" fontId="13" fillId="0" borderId="28" xfId="0" applyNumberFormat="1" applyFont="1" applyFill="1" applyBorder="1" applyAlignment="1">
      <alignment horizontal="right" vertical="top"/>
    </xf>
    <xf numFmtId="43" fontId="8" fillId="0" borderId="30" xfId="732" applyFont="1" applyFill="1" applyBorder="1" applyAlignment="1">
      <alignment horizontal="right" vertical="top" wrapText="1"/>
    </xf>
    <xf numFmtId="192" fontId="13" fillId="0" borderId="28" xfId="0" applyNumberFormat="1" applyFont="1" applyFill="1" applyBorder="1" applyAlignment="1">
      <alignment horizontal="right" vertical="top" wrapText="1"/>
    </xf>
    <xf numFmtId="4" fontId="8" fillId="0" borderId="28" xfId="142" applyNumberFormat="1" applyFont="1" applyFill="1" applyBorder="1" applyAlignment="1">
      <alignment horizontal="right" vertical="top"/>
    </xf>
    <xf numFmtId="1" fontId="9" fillId="0" borderId="32" xfId="225" applyNumberFormat="1" applyFont="1" applyFill="1" applyBorder="1" applyAlignment="1">
      <alignment horizontal="right" vertical="top"/>
    </xf>
    <xf numFmtId="0" fontId="12" fillId="0" borderId="32" xfId="0" applyFont="1" applyFill="1" applyBorder="1" applyAlignment="1" applyProtection="1">
      <alignment horizontal="right" vertical="top"/>
      <protection locked="0"/>
    </xf>
    <xf numFmtId="10" fontId="12" fillId="0" borderId="32" xfId="0" applyNumberFormat="1" applyFont="1" applyFill="1" applyBorder="1" applyAlignment="1" applyProtection="1">
      <alignment vertical="top"/>
      <protection locked="0"/>
    </xf>
    <xf numFmtId="0" fontId="9" fillId="0" borderId="32" xfId="226" applyFont="1" applyFill="1" applyBorder="1" applyAlignment="1">
      <alignment horizontal="center" vertical="top"/>
    </xf>
    <xf numFmtId="174" fontId="9" fillId="0" borderId="32" xfId="227" applyNumberFormat="1" applyFont="1" applyFill="1" applyBorder="1" applyAlignment="1">
      <alignment horizontal="right" vertical="top" wrapText="1"/>
    </xf>
    <xf numFmtId="43" fontId="8" fillId="0" borderId="29" xfId="376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4" fontId="8" fillId="0" borderId="0" xfId="236" applyNumberFormat="1" applyFont="1" applyFill="1" applyBorder="1" applyAlignment="1">
      <alignment horizontal="right" vertical="top"/>
    </xf>
    <xf numFmtId="4" fontId="8" fillId="0" borderId="0" xfId="196" applyNumberFormat="1" applyFont="1" applyFill="1" applyBorder="1" applyAlignment="1">
      <alignment horizontal="right" vertical="top"/>
    </xf>
    <xf numFmtId="4" fontId="8" fillId="0" borderId="0" xfId="196" applyNumberFormat="1" applyFont="1" applyFill="1" applyBorder="1" applyAlignment="1">
      <alignment vertical="top"/>
    </xf>
    <xf numFmtId="0" fontId="10" fillId="0" borderId="31" xfId="0" applyFont="1" applyFill="1" applyBorder="1" applyAlignment="1">
      <alignment horizontal="right" vertical="top"/>
    </xf>
    <xf numFmtId="4" fontId="36" fillId="0" borderId="2" xfId="142" applyNumberFormat="1" applyFont="1" applyFill="1" applyBorder="1" applyAlignment="1">
      <alignment horizontal="right" vertical="top" wrapText="1"/>
    </xf>
    <xf numFmtId="0" fontId="36" fillId="0" borderId="31" xfId="0" applyFont="1" applyFill="1" applyBorder="1" applyAlignment="1">
      <alignment horizontal="center" vertical="top"/>
    </xf>
    <xf numFmtId="0" fontId="8" fillId="0" borderId="0" xfId="4" applyFont="1" applyFill="1" applyAlignment="1">
      <alignment horizontal="right" vertical="top" wrapText="1"/>
    </xf>
    <xf numFmtId="4" fontId="8" fillId="0" borderId="0" xfId="1" applyNumberFormat="1" applyFont="1" applyFill="1" applyAlignment="1">
      <alignment vertical="top" wrapText="1"/>
    </xf>
    <xf numFmtId="4" fontId="8" fillId="0" borderId="0" xfId="1" applyNumberFormat="1" applyFont="1" applyFill="1" applyAlignment="1">
      <alignment horizontal="center" vertical="top" wrapText="1"/>
    </xf>
    <xf numFmtId="4" fontId="8" fillId="0" borderId="0" xfId="3" applyNumberFormat="1" applyFont="1" applyFill="1" applyAlignment="1">
      <alignment horizontal="right" vertical="top" wrapText="1"/>
    </xf>
    <xf numFmtId="0" fontId="8" fillId="0" borderId="0" xfId="4" applyFont="1" applyFill="1" applyBorder="1" applyAlignment="1">
      <alignment vertical="top" wrapText="1"/>
    </xf>
    <xf numFmtId="0" fontId="8" fillId="0" borderId="0" xfId="213" applyFont="1" applyFill="1" applyBorder="1" applyAlignment="1">
      <alignment vertical="top"/>
    </xf>
    <xf numFmtId="170" fontId="8" fillId="0" borderId="0" xfId="4" applyNumberFormat="1" applyFont="1" applyFill="1" applyBorder="1" applyAlignment="1">
      <alignment vertical="top" wrapText="1"/>
    </xf>
    <xf numFmtId="43" fontId="8" fillId="0" borderId="0" xfId="4" applyNumberFormat="1" applyFont="1" applyFill="1" applyBorder="1" applyAlignment="1">
      <alignment vertical="top" wrapText="1"/>
    </xf>
    <xf numFmtId="0" fontId="9" fillId="44" borderId="33" xfId="0" applyFont="1" applyFill="1" applyBorder="1" applyAlignment="1">
      <alignment horizontal="center" vertical="top" wrapText="1"/>
    </xf>
    <xf numFmtId="0" fontId="9" fillId="44" borderId="34" xfId="0" applyFont="1" applyFill="1" applyBorder="1" applyAlignment="1">
      <alignment horizontal="center" vertical="top" wrapText="1"/>
    </xf>
    <xf numFmtId="0" fontId="9" fillId="44" borderId="35" xfId="0" applyFont="1" applyFill="1" applyBorder="1" applyAlignment="1">
      <alignment horizontal="center" vertical="top" wrapText="1"/>
    </xf>
    <xf numFmtId="183" fontId="9" fillId="44" borderId="36" xfId="0" applyNumberFormat="1" applyFont="1" applyFill="1" applyBorder="1" applyAlignment="1">
      <alignment horizontal="center" vertical="top" wrapText="1"/>
    </xf>
    <xf numFmtId="0" fontId="8" fillId="45" borderId="0" xfId="0" applyFont="1" applyFill="1" applyAlignment="1">
      <alignment horizontal="center" vertical="top" wrapText="1"/>
    </xf>
    <xf numFmtId="4" fontId="8" fillId="0" borderId="37" xfId="0" applyNumberFormat="1" applyFont="1" applyFill="1" applyBorder="1" applyAlignment="1" applyProtection="1">
      <alignment vertical="top"/>
      <protection locked="0"/>
    </xf>
    <xf numFmtId="2" fontId="13" fillId="0" borderId="37" xfId="229" applyNumberFormat="1" applyFont="1" applyFill="1" applyBorder="1" applyAlignment="1" applyProtection="1">
      <alignment horizontal="right" vertical="top"/>
    </xf>
    <xf numFmtId="39" fontId="8" fillId="0" borderId="37" xfId="0" applyNumberFormat="1" applyFont="1" applyFill="1" applyBorder="1" applyAlignment="1" applyProtection="1">
      <alignment vertical="top"/>
    </xf>
    <xf numFmtId="0" fontId="9" fillId="0" borderId="37" xfId="0" applyNumberFormat="1" applyFont="1" applyFill="1" applyBorder="1" applyAlignment="1" applyProtection="1">
      <alignment horizontal="right" vertical="top"/>
    </xf>
    <xf numFmtId="0" fontId="8" fillId="0" borderId="37" xfId="0" applyNumberFormat="1" applyFont="1" applyFill="1" applyBorder="1" applyAlignment="1" applyProtection="1">
      <alignment vertical="top"/>
    </xf>
    <xf numFmtId="4" fontId="8" fillId="0" borderId="37" xfId="0" applyNumberFormat="1" applyFont="1" applyFill="1" applyBorder="1" applyAlignment="1" applyProtection="1">
      <alignment vertical="top"/>
    </xf>
    <xf numFmtId="4" fontId="8" fillId="0" borderId="37" xfId="8" applyNumberFormat="1" applyFont="1" applyFill="1" applyBorder="1" applyAlignment="1" applyProtection="1">
      <alignment vertical="top" wrapText="1"/>
      <protection locked="0"/>
    </xf>
    <xf numFmtId="0" fontId="9" fillId="0" borderId="37" xfId="145" applyFont="1" applyFill="1" applyBorder="1" applyAlignment="1" applyProtection="1">
      <alignment horizontal="left" vertical="top"/>
    </xf>
    <xf numFmtId="174" fontId="8" fillId="0" borderId="37" xfId="729" applyNumberFormat="1" applyFont="1" applyFill="1" applyBorder="1" applyAlignment="1" applyProtection="1">
      <alignment vertical="top" wrapText="1"/>
      <protection locked="0"/>
    </xf>
    <xf numFmtId="4" fontId="8" fillId="0" borderId="37" xfId="9" applyNumberFormat="1" applyFont="1" applyFill="1" applyBorder="1" applyAlignment="1" applyProtection="1">
      <alignment vertical="top" wrapText="1"/>
    </xf>
    <xf numFmtId="4" fontId="8" fillId="0" borderId="37" xfId="9" applyNumberFormat="1" applyFont="1" applyFill="1" applyBorder="1" applyAlignment="1" applyProtection="1">
      <alignment horizontal="right" vertical="top"/>
    </xf>
    <xf numFmtId="174" fontId="8" fillId="0" borderId="37" xfId="9" applyNumberFormat="1" applyFont="1" applyFill="1" applyBorder="1" applyAlignment="1" applyProtection="1">
      <alignment horizontal="center" vertical="top"/>
    </xf>
    <xf numFmtId="37" fontId="9" fillId="0" borderId="37" xfId="0" applyNumberFormat="1" applyFont="1" applyFill="1" applyBorder="1" applyAlignment="1" applyProtection="1">
      <alignment vertical="top"/>
    </xf>
    <xf numFmtId="39" fontId="8" fillId="0" borderId="37" xfId="9" applyFont="1" applyFill="1" applyBorder="1" applyAlignment="1" applyProtection="1">
      <alignment horizontal="left" vertical="top"/>
    </xf>
    <xf numFmtId="0" fontId="9" fillId="0" borderId="37" xfId="0" applyFont="1" applyFill="1" applyBorder="1" applyAlignment="1" applyProtection="1">
      <alignment vertical="top"/>
    </xf>
    <xf numFmtId="39" fontId="9" fillId="0" borderId="37" xfId="9" applyFont="1" applyFill="1" applyBorder="1" applyAlignment="1" applyProtection="1">
      <alignment horizontal="left" vertical="top"/>
    </xf>
    <xf numFmtId="4" fontId="9" fillId="0" borderId="37" xfId="9" applyNumberFormat="1" applyFont="1" applyFill="1" applyBorder="1" applyAlignment="1" applyProtection="1">
      <alignment horizontal="left" vertical="top"/>
    </xf>
    <xf numFmtId="174" fontId="9" fillId="0" borderId="37" xfId="9" applyNumberFormat="1" applyFont="1" applyFill="1" applyBorder="1" applyAlignment="1" applyProtection="1">
      <alignment horizontal="center" vertical="top"/>
    </xf>
    <xf numFmtId="0" fontId="8" fillId="0" borderId="37" xfId="0" applyFont="1" applyFill="1" applyBorder="1" applyAlignment="1" applyProtection="1">
      <alignment vertical="top"/>
    </xf>
    <xf numFmtId="4" fontId="8" fillId="0" borderId="37" xfId="9" applyNumberFormat="1" applyFont="1" applyFill="1" applyBorder="1" applyAlignment="1" applyProtection="1">
      <alignment vertical="top"/>
    </xf>
    <xf numFmtId="39" fontId="9" fillId="0" borderId="37" xfId="9" applyFont="1" applyFill="1" applyBorder="1" applyAlignment="1" applyProtection="1">
      <alignment horizontal="left" vertical="top" wrapText="1"/>
    </xf>
    <xf numFmtId="39" fontId="8" fillId="0" borderId="37" xfId="9" applyFont="1" applyFill="1" applyBorder="1" applyAlignment="1" applyProtection="1">
      <alignment horizontal="left" vertical="top" wrapText="1"/>
    </xf>
    <xf numFmtId="0" fontId="8" fillId="0" borderId="37" xfId="0" applyFont="1" applyFill="1" applyBorder="1" applyAlignment="1" applyProtection="1">
      <alignment vertical="top" wrapText="1"/>
    </xf>
    <xf numFmtId="4" fontId="8" fillId="0" borderId="37" xfId="9" applyNumberFormat="1" applyFont="1" applyFill="1" applyBorder="1" applyAlignment="1" applyProtection="1">
      <alignment horizontal="right" vertical="top" wrapText="1"/>
    </xf>
    <xf numFmtId="174" fontId="8" fillId="0" borderId="37" xfId="9" applyNumberFormat="1" applyFont="1" applyFill="1" applyBorder="1" applyAlignment="1" applyProtection="1">
      <alignment horizontal="center" vertical="top" wrapText="1"/>
    </xf>
    <xf numFmtId="4" fontId="8" fillId="0" borderId="37" xfId="0" applyNumberFormat="1" applyFont="1" applyFill="1" applyBorder="1" applyAlignment="1" applyProtection="1">
      <alignment vertical="top" wrapText="1"/>
      <protection locked="0"/>
    </xf>
    <xf numFmtId="4" fontId="8" fillId="0" borderId="37" xfId="8" applyNumberFormat="1" applyFont="1" applyFill="1" applyBorder="1" applyAlignment="1" applyProtection="1">
      <alignment horizontal="right" vertical="top" wrapText="1"/>
    </xf>
    <xf numFmtId="0" fontId="9" fillId="0" borderId="37" xfId="735" applyFont="1" applyFill="1" applyBorder="1" applyAlignment="1" applyProtection="1">
      <alignment horizontal="center" vertical="top"/>
    </xf>
    <xf numFmtId="0" fontId="8" fillId="0" borderId="37" xfId="8" applyFont="1" applyFill="1" applyBorder="1" applyAlignment="1" applyProtection="1">
      <alignment horizontal="center" vertical="top"/>
    </xf>
    <xf numFmtId="49" fontId="9" fillId="0" borderId="37" xfId="9" applyNumberFormat="1" applyFont="1" applyFill="1" applyBorder="1" applyAlignment="1" applyProtection="1">
      <alignment vertical="top" wrapText="1"/>
    </xf>
    <xf numFmtId="0" fontId="8" fillId="0" borderId="37" xfId="0" applyNumberFormat="1" applyFont="1" applyFill="1" applyBorder="1" applyAlignment="1" applyProtection="1">
      <alignment horizontal="right" vertical="top"/>
    </xf>
    <xf numFmtId="4" fontId="8" fillId="0" borderId="37" xfId="0" applyNumberFormat="1" applyFont="1" applyFill="1" applyBorder="1" applyAlignment="1" applyProtection="1">
      <alignment horizontal="right" vertical="top"/>
    </xf>
    <xf numFmtId="4" fontId="8" fillId="0" borderId="37" xfId="5" applyNumberFormat="1" applyFont="1" applyFill="1" applyBorder="1" applyAlignment="1" applyProtection="1">
      <alignment horizontal="right" vertical="top" wrapText="1"/>
      <protection locked="0"/>
    </xf>
    <xf numFmtId="49" fontId="8" fillId="0" borderId="37" xfId="9" quotePrefix="1" applyNumberFormat="1" applyFont="1" applyFill="1" applyBorder="1" applyAlignment="1" applyProtection="1">
      <alignment vertical="top" wrapText="1"/>
    </xf>
    <xf numFmtId="0" fontId="8" fillId="0" borderId="37" xfId="145" applyFont="1" applyFill="1" applyBorder="1" applyAlignment="1" applyProtection="1">
      <alignment vertical="top"/>
    </xf>
    <xf numFmtId="213" fontId="9" fillId="0" borderId="37" xfId="6" applyNumberFormat="1" applyFont="1" applyFill="1" applyBorder="1" applyAlignment="1" applyProtection="1">
      <alignment horizontal="center" vertical="top"/>
    </xf>
    <xf numFmtId="0" fontId="9" fillId="0" borderId="37" xfId="0" applyFont="1" applyFill="1" applyBorder="1" applyAlignment="1" applyProtection="1">
      <alignment horizontal="right" vertical="top"/>
    </xf>
    <xf numFmtId="4" fontId="8" fillId="0" borderId="37" xfId="142" applyNumberFormat="1" applyFont="1" applyFill="1" applyBorder="1" applyAlignment="1" applyProtection="1">
      <alignment horizontal="right" vertical="top" wrapText="1"/>
      <protection locked="0"/>
    </xf>
    <xf numFmtId="0" fontId="13" fillId="0" borderId="37" xfId="0" applyFont="1" applyFill="1" applyBorder="1" applyAlignment="1" applyProtection="1">
      <alignment horizontal="left" vertical="top"/>
      <protection locked="0"/>
    </xf>
    <xf numFmtId="39" fontId="13" fillId="0" borderId="37" xfId="0" applyNumberFormat="1" applyFont="1" applyFill="1" applyBorder="1" applyAlignment="1" applyProtection="1">
      <alignment horizontal="right" vertical="top"/>
      <protection locked="0"/>
    </xf>
    <xf numFmtId="0" fontId="48" fillId="0" borderId="37" xfId="0" applyFont="1" applyFill="1" applyBorder="1" applyAlignment="1" applyProtection="1">
      <alignment horizontal="right" vertical="top"/>
    </xf>
    <xf numFmtId="0" fontId="48" fillId="0" borderId="37" xfId="0" applyFont="1" applyFill="1" applyBorder="1" applyAlignment="1" applyProtection="1">
      <alignment horizontal="right" vertical="top" wrapText="1"/>
    </xf>
    <xf numFmtId="171" fontId="12" fillId="0" borderId="38" xfId="4" applyNumberFormat="1" applyFont="1" applyFill="1" applyBorder="1" applyAlignment="1">
      <alignment horizontal="right" vertical="top" wrapText="1"/>
    </xf>
    <xf numFmtId="0" fontId="8" fillId="0" borderId="38" xfId="4" applyFont="1" applyFill="1" applyBorder="1" applyAlignment="1">
      <alignment vertical="top" wrapText="1"/>
    </xf>
    <xf numFmtId="4" fontId="12" fillId="0" borderId="38" xfId="1" applyNumberFormat="1" applyFont="1" applyFill="1" applyBorder="1" applyAlignment="1">
      <alignment vertical="top" wrapText="1"/>
    </xf>
    <xf numFmtId="4" fontId="12" fillId="0" borderId="38" xfId="1" applyNumberFormat="1" applyFont="1" applyFill="1" applyBorder="1" applyAlignment="1">
      <alignment horizontal="center" vertical="top" wrapText="1"/>
    </xf>
    <xf numFmtId="4" fontId="12" fillId="0" borderId="38" xfId="3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top" wrapText="1"/>
    </xf>
    <xf numFmtId="0" fontId="8" fillId="0" borderId="39" xfId="0" applyFont="1" applyFill="1" applyBorder="1" applyAlignment="1" applyProtection="1">
      <alignment vertical="top"/>
    </xf>
    <xf numFmtId="4" fontId="8" fillId="0" borderId="39" xfId="9" applyNumberFormat="1" applyFont="1" applyFill="1" applyBorder="1" applyAlignment="1" applyProtection="1">
      <alignment horizontal="right" vertical="top"/>
    </xf>
    <xf numFmtId="174" fontId="8" fillId="0" borderId="39" xfId="9" applyNumberFormat="1" applyFont="1" applyFill="1" applyBorder="1" applyAlignment="1" applyProtection="1">
      <alignment horizontal="center" vertical="top"/>
    </xf>
    <xf numFmtId="4" fontId="8" fillId="0" borderId="39" xfId="0" applyNumberFormat="1" applyFont="1" applyFill="1" applyBorder="1" applyAlignment="1" applyProtection="1">
      <alignment vertical="top"/>
      <protection locked="0"/>
    </xf>
    <xf numFmtId="0" fontId="8" fillId="0" borderId="37" xfId="0" applyFont="1" applyFill="1" applyBorder="1" applyAlignment="1" applyProtection="1">
      <alignment vertical="top"/>
      <protection locked="0"/>
    </xf>
    <xf numFmtId="4" fontId="8" fillId="0" borderId="37" xfId="10" applyNumberFormat="1" applyFont="1" applyFill="1" applyBorder="1" applyAlignment="1" applyProtection="1">
      <alignment horizontal="right" vertical="top" wrapText="1"/>
      <protection locked="0"/>
    </xf>
    <xf numFmtId="4" fontId="8" fillId="0" borderId="37" xfId="64" applyNumberFormat="1" applyFont="1" applyFill="1" applyBorder="1" applyAlignment="1" applyProtection="1">
      <alignment vertical="top" wrapText="1"/>
      <protection locked="0"/>
    </xf>
    <xf numFmtId="2" fontId="8" fillId="0" borderId="37" xfId="0" applyNumberFormat="1" applyFont="1" applyFill="1" applyBorder="1" applyAlignment="1" applyProtection="1">
      <alignment vertical="top" wrapText="1"/>
      <protection locked="0"/>
    </xf>
    <xf numFmtId="182" fontId="8" fillId="0" borderId="37" xfId="238" applyNumberFormat="1" applyFont="1" applyFill="1" applyBorder="1" applyAlignment="1" applyProtection="1">
      <alignment horizontal="right" vertical="top"/>
      <protection locked="0"/>
    </xf>
    <xf numFmtId="4" fontId="8" fillId="0" borderId="37" xfId="513" applyNumberFormat="1" applyFont="1" applyFill="1" applyBorder="1" applyAlignment="1" applyProtection="1">
      <alignment vertical="top"/>
      <protection locked="0"/>
    </xf>
    <xf numFmtId="4" fontId="36" fillId="0" borderId="37" xfId="0" applyNumberFormat="1" applyFont="1" applyFill="1" applyBorder="1" applyAlignment="1" applyProtection="1">
      <alignment vertical="top"/>
      <protection locked="0"/>
    </xf>
    <xf numFmtId="0" fontId="8" fillId="0" borderId="37" xfId="0" applyNumberFormat="1" applyFont="1" applyFill="1" applyBorder="1" applyAlignment="1" applyProtection="1">
      <alignment vertical="top" wrapText="1"/>
      <protection locked="0"/>
    </xf>
    <xf numFmtId="2" fontId="8" fillId="0" borderId="37" xfId="1" applyNumberFormat="1" applyFont="1" applyFill="1" applyBorder="1" applyAlignment="1" applyProtection="1">
      <alignment vertical="top"/>
      <protection locked="0"/>
    </xf>
    <xf numFmtId="2" fontId="8" fillId="0" borderId="39" xfId="1" applyNumberFormat="1" applyFont="1" applyFill="1" applyBorder="1" applyAlignment="1" applyProtection="1">
      <alignment vertical="top"/>
      <protection locked="0"/>
    </xf>
    <xf numFmtId="4" fontId="36" fillId="0" borderId="37" xfId="0" applyNumberFormat="1" applyFont="1" applyFill="1" applyBorder="1" applyAlignment="1" applyProtection="1">
      <alignment vertical="top" wrapText="1"/>
      <protection locked="0"/>
    </xf>
    <xf numFmtId="0" fontId="9" fillId="18" borderId="37" xfId="0" applyFont="1" applyFill="1" applyBorder="1" applyAlignment="1" applyProtection="1">
      <alignment vertical="top"/>
      <protection locked="0"/>
    </xf>
    <xf numFmtId="174" fontId="8" fillId="0" borderId="37" xfId="426" applyNumberFormat="1" applyFont="1" applyFill="1" applyBorder="1" applyAlignment="1" applyProtection="1">
      <alignment vertical="top"/>
      <protection locked="0"/>
    </xf>
    <xf numFmtId="174" fontId="8" fillId="0" borderId="37" xfId="64" applyNumberFormat="1" applyFont="1" applyFill="1" applyBorder="1" applyAlignment="1" applyProtection="1">
      <alignment horizontal="right" vertical="top" wrapText="1"/>
      <protection locked="0"/>
    </xf>
    <xf numFmtId="174" fontId="8" fillId="0" borderId="37" xfId="729" applyNumberFormat="1" applyFont="1" applyFill="1" applyBorder="1" applyAlignment="1" applyProtection="1">
      <alignment vertical="top"/>
      <protection locked="0"/>
    </xf>
    <xf numFmtId="0" fontId="8" fillId="18" borderId="37" xfId="0" applyFont="1" applyFill="1" applyBorder="1" applyAlignment="1" applyProtection="1">
      <alignment vertical="top"/>
      <protection locked="0"/>
    </xf>
    <xf numFmtId="4" fontId="8" fillId="28" borderId="37" xfId="0" applyNumberFormat="1" applyFont="1" applyFill="1" applyBorder="1" applyAlignment="1" applyProtection="1">
      <alignment vertical="top"/>
      <protection locked="0"/>
    </xf>
    <xf numFmtId="174" fontId="8" fillId="0" borderId="37" xfId="0" applyNumberFormat="1" applyFont="1" applyFill="1" applyBorder="1" applyAlignment="1" applyProtection="1">
      <alignment vertical="top" wrapText="1"/>
      <protection locked="0"/>
    </xf>
    <xf numFmtId="43" fontId="8" fillId="0" borderId="37" xfId="196" applyFont="1" applyFill="1" applyBorder="1" applyAlignment="1" applyProtection="1">
      <alignment horizontal="right" vertical="top" wrapText="1"/>
      <protection locked="0"/>
    </xf>
    <xf numFmtId="4" fontId="8" fillId="44" borderId="39" xfId="0" applyNumberFormat="1" applyFont="1" applyFill="1" applyBorder="1" applyAlignment="1" applyProtection="1">
      <alignment vertical="top"/>
      <protection locked="0"/>
    </xf>
    <xf numFmtId="4" fontId="8" fillId="44" borderId="37" xfId="0" applyNumberFormat="1" applyFont="1" applyFill="1" applyBorder="1" applyAlignment="1" applyProtection="1">
      <alignment vertical="top"/>
      <protection locked="0"/>
    </xf>
    <xf numFmtId="0" fontId="8" fillId="44" borderId="37" xfId="0" applyFont="1" applyFill="1" applyBorder="1" applyAlignment="1" applyProtection="1">
      <alignment vertical="top"/>
      <protection locked="0"/>
    </xf>
    <xf numFmtId="43" fontId="8" fillId="0" borderId="37" xfId="224" applyFont="1" applyFill="1" applyBorder="1" applyAlignment="1" applyProtection="1">
      <alignment horizontal="center" vertical="top"/>
      <protection locked="0"/>
    </xf>
    <xf numFmtId="43" fontId="8" fillId="0" borderId="37" xfId="224" applyFont="1" applyFill="1" applyBorder="1" applyAlignment="1" applyProtection="1">
      <alignment horizontal="right" vertical="top"/>
      <protection locked="0"/>
    </xf>
    <xf numFmtId="174" fontId="48" fillId="0" borderId="37" xfId="0" applyNumberFormat="1" applyFont="1" applyFill="1" applyBorder="1" applyAlignment="1" applyProtection="1">
      <alignment vertical="top" wrapText="1"/>
      <protection locked="0"/>
    </xf>
    <xf numFmtId="4" fontId="8" fillId="0" borderId="37" xfId="10" applyNumberFormat="1" applyFont="1" applyFill="1" applyBorder="1" applyAlignment="1" applyProtection="1">
      <alignment vertical="top"/>
      <protection locked="0"/>
    </xf>
    <xf numFmtId="174" fontId="9" fillId="18" borderId="37" xfId="227" applyNumberFormat="1" applyFont="1" applyFill="1" applyBorder="1" applyAlignment="1" applyProtection="1">
      <alignment horizontal="right" vertical="top" wrapText="1"/>
      <protection locked="0"/>
    </xf>
    <xf numFmtId="0" fontId="9" fillId="0" borderId="37" xfId="0" applyFont="1" applyFill="1" applyBorder="1" applyAlignment="1" applyProtection="1">
      <alignment horizontal="center" vertical="top" wrapText="1"/>
    </xf>
    <xf numFmtId="0" fontId="9" fillId="0" borderId="37" xfId="5" applyFont="1" applyFill="1" applyBorder="1" applyAlignment="1" applyProtection="1">
      <alignment horizontal="left" vertical="top" wrapText="1"/>
    </xf>
    <xf numFmtId="4" fontId="8" fillId="0" borderId="37" xfId="142" applyNumberFormat="1" applyFont="1" applyFill="1" applyBorder="1" applyAlignment="1" applyProtection="1">
      <alignment horizontal="right" vertical="top" wrapText="1"/>
    </xf>
    <xf numFmtId="0" fontId="8" fillId="0" borderId="37" xfId="0" applyFont="1" applyFill="1" applyBorder="1" applyAlignment="1" applyProtection="1">
      <alignment horizontal="right" vertical="top" wrapText="1"/>
    </xf>
    <xf numFmtId="0" fontId="8" fillId="0" borderId="37" xfId="0" applyFont="1" applyFill="1" applyBorder="1" applyAlignment="1" applyProtection="1">
      <alignment horizontal="center" vertical="top"/>
    </xf>
    <xf numFmtId="0" fontId="9" fillId="0" borderId="37" xfId="0" applyFont="1" applyFill="1" applyBorder="1" applyAlignment="1" applyProtection="1">
      <alignment horizontal="right" vertical="top" wrapText="1"/>
    </xf>
    <xf numFmtId="0" fontId="8" fillId="0" borderId="37" xfId="0" applyFont="1" applyFill="1" applyBorder="1" applyAlignment="1" applyProtection="1">
      <alignment horizontal="left" vertical="top" wrapText="1"/>
    </xf>
    <xf numFmtId="0" fontId="8" fillId="0" borderId="37" xfId="0" applyFont="1" applyFill="1" applyBorder="1" applyAlignment="1" applyProtection="1">
      <alignment horizontal="center" vertical="top" wrapText="1"/>
    </xf>
    <xf numFmtId="49" fontId="8" fillId="0" borderId="37" xfId="0" applyNumberFormat="1" applyFont="1" applyFill="1" applyBorder="1" applyAlignment="1" applyProtection="1">
      <alignment vertical="top" wrapText="1"/>
    </xf>
    <xf numFmtId="0" fontId="9" fillId="0" borderId="37" xfId="0" applyFont="1" applyFill="1" applyBorder="1" applyAlignment="1" applyProtection="1">
      <alignment vertical="top" wrapText="1"/>
    </xf>
    <xf numFmtId="4" fontId="36" fillId="0" borderId="37" xfId="142" applyNumberFormat="1" applyFont="1" applyFill="1" applyBorder="1" applyAlignment="1" applyProtection="1">
      <alignment horizontal="right" vertical="top" wrapText="1"/>
    </xf>
    <xf numFmtId="174" fontId="36" fillId="0" borderId="37" xfId="0" applyNumberFormat="1" applyFont="1" applyFill="1" applyBorder="1" applyAlignment="1" applyProtection="1">
      <alignment horizontal="center" vertical="top"/>
    </xf>
    <xf numFmtId="4" fontId="8" fillId="0" borderId="37" xfId="0" applyNumberFormat="1" applyFont="1" applyFill="1" applyBorder="1" applyAlignment="1" applyProtection="1">
      <alignment horizontal="center" vertical="top" wrapText="1"/>
    </xf>
    <xf numFmtId="4" fontId="8" fillId="0" borderId="37" xfId="0" applyNumberFormat="1" applyFont="1" applyFill="1" applyBorder="1" applyAlignment="1" applyProtection="1">
      <alignment horizontal="center" vertical="top"/>
    </xf>
    <xf numFmtId="4" fontId="8" fillId="0" borderId="37" xfId="0" applyNumberFormat="1" applyFont="1" applyFill="1" applyBorder="1" applyAlignment="1" applyProtection="1">
      <alignment vertical="top" wrapText="1"/>
    </xf>
    <xf numFmtId="0" fontId="8" fillId="0" borderId="37" xfId="0" quotePrefix="1" applyFont="1" applyFill="1" applyBorder="1" applyAlignment="1" applyProtection="1">
      <alignment vertical="top"/>
    </xf>
    <xf numFmtId="0" fontId="8" fillId="0" borderId="39" xfId="0" applyFont="1" applyFill="1" applyBorder="1" applyAlignment="1" applyProtection="1">
      <alignment vertical="top" wrapText="1"/>
    </xf>
    <xf numFmtId="4" fontId="8" fillId="0" borderId="39" xfId="142" applyNumberFormat="1" applyFont="1" applyFill="1" applyBorder="1" applyAlignment="1" applyProtection="1">
      <alignment horizontal="right" vertical="top" wrapText="1"/>
    </xf>
    <xf numFmtId="4" fontId="8" fillId="0" borderId="39" xfId="0" applyNumberFormat="1" applyFont="1" applyFill="1" applyBorder="1" applyAlignment="1" applyProtection="1">
      <alignment horizontal="center" vertical="top"/>
    </xf>
    <xf numFmtId="2" fontId="8" fillId="0" borderId="37" xfId="1" applyNumberFormat="1" applyFont="1" applyFill="1" applyBorder="1" applyAlignment="1" applyProtection="1">
      <alignment vertical="top" wrapText="1"/>
    </xf>
    <xf numFmtId="0" fontId="8" fillId="0" borderId="37" xfId="1" applyNumberFormat="1" applyFont="1" applyFill="1" applyBorder="1" applyAlignment="1" applyProtection="1">
      <alignment vertical="top" wrapText="1"/>
    </xf>
    <xf numFmtId="2" fontId="8" fillId="0" borderId="37" xfId="0" applyNumberFormat="1" applyFont="1" applyFill="1" applyBorder="1" applyAlignment="1" applyProtection="1">
      <alignment vertical="top" wrapText="1"/>
    </xf>
    <xf numFmtId="0" fontId="8" fillId="0" borderId="37" xfId="0" quotePrefix="1" applyFont="1" applyFill="1" applyBorder="1" applyAlignment="1" applyProtection="1">
      <alignment vertical="top" wrapText="1"/>
    </xf>
    <xf numFmtId="170" fontId="8" fillId="0" borderId="37" xfId="1" applyFont="1" applyFill="1" applyBorder="1" applyAlignment="1" applyProtection="1">
      <alignment horizontal="right" vertical="top" wrapText="1"/>
    </xf>
    <xf numFmtId="0" fontId="9" fillId="0" borderId="37" xfId="0" applyFont="1" applyFill="1" applyBorder="1" applyAlignment="1" applyProtection="1">
      <alignment horizontal="left" vertical="top"/>
    </xf>
    <xf numFmtId="43" fontId="8" fillId="0" borderId="37" xfId="237" applyFont="1" applyFill="1" applyBorder="1" applyAlignment="1" applyProtection="1">
      <alignment vertical="top"/>
    </xf>
    <xf numFmtId="39" fontId="8" fillId="0" borderId="37" xfId="240" applyNumberFormat="1" applyFont="1" applyFill="1" applyBorder="1" applyAlignment="1" applyProtection="1">
      <alignment horizontal="centerContinuous" vertical="top"/>
    </xf>
    <xf numFmtId="0" fontId="8" fillId="0" borderId="37" xfId="0" applyFont="1" applyFill="1" applyBorder="1" applyAlignment="1" applyProtection="1">
      <alignment horizontal="right" vertical="top"/>
    </xf>
    <xf numFmtId="0" fontId="9" fillId="0" borderId="39" xfId="0" applyFont="1" applyFill="1" applyBorder="1" applyAlignment="1" applyProtection="1">
      <alignment horizontal="right" vertical="top"/>
    </xf>
    <xf numFmtId="0" fontId="9" fillId="0" borderId="39" xfId="0" applyFont="1" applyFill="1" applyBorder="1" applyAlignment="1" applyProtection="1">
      <alignment vertical="top"/>
    </xf>
    <xf numFmtId="174" fontId="8" fillId="0" borderId="37" xfId="0" applyNumberFormat="1" applyFont="1" applyFill="1" applyBorder="1" applyAlignment="1" applyProtection="1">
      <alignment vertical="top"/>
    </xf>
    <xf numFmtId="0" fontId="9" fillId="0" borderId="37" xfId="208" applyFont="1" applyFill="1" applyBorder="1" applyAlignment="1" applyProtection="1">
      <alignment vertical="top"/>
    </xf>
    <xf numFmtId="4" fontId="8" fillId="0" borderId="37" xfId="142" applyNumberFormat="1" applyFont="1" applyFill="1" applyBorder="1" applyAlignment="1" applyProtection="1">
      <alignment horizontal="center" vertical="top" wrapText="1"/>
    </xf>
    <xf numFmtId="0" fontId="9" fillId="0" borderId="37" xfId="0" applyNumberFormat="1" applyFont="1" applyFill="1" applyBorder="1" applyAlignment="1" applyProtection="1">
      <alignment horizontal="right" vertical="top" wrapText="1"/>
    </xf>
    <xf numFmtId="0" fontId="9" fillId="0" borderId="37" xfId="0" applyNumberFormat="1" applyFont="1" applyFill="1" applyBorder="1" applyAlignment="1" applyProtection="1">
      <alignment vertical="top" wrapText="1"/>
    </xf>
    <xf numFmtId="0" fontId="8" fillId="0" borderId="37" xfId="142" applyNumberFormat="1" applyFont="1" applyFill="1" applyBorder="1" applyAlignment="1" applyProtection="1">
      <alignment horizontal="right" vertical="top" wrapText="1"/>
    </xf>
    <xf numFmtId="0" fontId="8" fillId="0" borderId="37" xfId="0" applyNumberFormat="1" applyFont="1" applyFill="1" applyBorder="1" applyAlignment="1" applyProtection="1">
      <alignment horizontal="center" vertical="top" wrapText="1"/>
    </xf>
    <xf numFmtId="4" fontId="8" fillId="0" borderId="37" xfId="142" applyNumberFormat="1" applyFont="1" applyFill="1" applyBorder="1" applyAlignment="1" applyProtection="1">
      <alignment vertical="top" wrapText="1"/>
    </xf>
    <xf numFmtId="49" fontId="8" fillId="0" borderId="37" xfId="0" applyNumberFormat="1" applyFont="1" applyFill="1" applyBorder="1" applyAlignment="1" applyProtection="1">
      <alignment horizontal="justify" vertical="top" wrapText="1"/>
    </xf>
    <xf numFmtId="0" fontId="8" fillId="0" borderId="39" xfId="0" applyFont="1" applyFill="1" applyBorder="1" applyAlignment="1" applyProtection="1">
      <alignment horizontal="right" vertical="top" wrapText="1"/>
    </xf>
    <xf numFmtId="0" fontId="8" fillId="0" borderId="39" xfId="0" applyFont="1" applyFill="1" applyBorder="1" applyAlignment="1" applyProtection="1">
      <alignment horizontal="center" vertical="top"/>
    </xf>
    <xf numFmtId="0" fontId="36" fillId="0" borderId="37" xfId="0" applyFont="1" applyFill="1" applyBorder="1" applyAlignment="1" applyProtection="1">
      <alignment horizontal="right" vertical="top" wrapText="1"/>
    </xf>
    <xf numFmtId="0" fontId="36" fillId="0" borderId="37" xfId="0" applyFont="1" applyFill="1" applyBorder="1" applyAlignment="1" applyProtection="1">
      <alignment vertical="top"/>
    </xf>
    <xf numFmtId="174" fontId="8" fillId="0" borderId="37" xfId="426" applyNumberFormat="1" applyFont="1" applyFill="1" applyBorder="1" applyAlignment="1" applyProtection="1">
      <alignment horizontal="center" vertical="top"/>
    </xf>
    <xf numFmtId="174" fontId="36" fillId="0" borderId="37" xfId="0" applyNumberFormat="1" applyFont="1" applyFill="1" applyBorder="1" applyAlignment="1" applyProtection="1">
      <alignment horizontal="center" vertical="top" wrapText="1"/>
    </xf>
    <xf numFmtId="43" fontId="8" fillId="0" borderId="37" xfId="0" applyNumberFormat="1" applyFont="1" applyFill="1" applyBorder="1" applyAlignment="1" applyProtection="1">
      <alignment horizontal="center" vertical="top"/>
    </xf>
    <xf numFmtId="0" fontId="8" fillId="0" borderId="37" xfId="0" applyNumberFormat="1" applyFont="1" applyFill="1" applyBorder="1" applyAlignment="1" applyProtection="1">
      <alignment vertical="top" wrapText="1"/>
    </xf>
    <xf numFmtId="0" fontId="9" fillId="18" borderId="37" xfId="0" applyFont="1" applyFill="1" applyBorder="1" applyAlignment="1" applyProtection="1">
      <alignment vertical="top"/>
    </xf>
    <xf numFmtId="0" fontId="9" fillId="18" borderId="37" xfId="0" applyFont="1" applyFill="1" applyBorder="1" applyAlignment="1" applyProtection="1">
      <alignment horizontal="center" vertical="top"/>
    </xf>
    <xf numFmtId="39" fontId="8" fillId="0" borderId="37" xfId="8" applyNumberFormat="1" applyFont="1" applyFill="1" applyBorder="1" applyAlignment="1" applyProtection="1">
      <alignment vertical="top" wrapText="1"/>
    </xf>
    <xf numFmtId="4" fontId="8" fillId="0" borderId="37" xfId="8" applyNumberFormat="1" applyFont="1" applyFill="1" applyBorder="1" applyAlignment="1" applyProtection="1">
      <alignment horizontal="center" vertical="top" wrapText="1"/>
    </xf>
    <xf numFmtId="0" fontId="9" fillId="0" borderId="37" xfId="0" applyFont="1" applyFill="1" applyBorder="1" applyAlignment="1" applyProtection="1">
      <alignment horizontal="center" vertical="top"/>
    </xf>
    <xf numFmtId="37" fontId="9" fillId="0" borderId="37" xfId="729" applyNumberFormat="1" applyFont="1" applyFill="1" applyBorder="1" applyAlignment="1" applyProtection="1">
      <alignment horizontal="right" vertical="top" wrapText="1"/>
    </xf>
    <xf numFmtId="39" fontId="9" fillId="0" borderId="37" xfId="729" applyNumberFormat="1" applyFont="1" applyFill="1" applyBorder="1" applyAlignment="1" applyProtection="1">
      <alignment vertical="top" wrapText="1"/>
    </xf>
    <xf numFmtId="39" fontId="8" fillId="0" borderId="37" xfId="64" applyNumberFormat="1" applyFont="1" applyFill="1" applyBorder="1" applyAlignment="1" applyProtection="1">
      <alignment vertical="top" wrapText="1"/>
    </xf>
    <xf numFmtId="4" fontId="8" fillId="0" borderId="37" xfId="729" applyNumberFormat="1" applyFont="1" applyFill="1" applyBorder="1" applyAlignment="1" applyProtection="1">
      <alignment horizontal="center" vertical="top" wrapText="1"/>
    </xf>
    <xf numFmtId="214" fontId="8" fillId="0" borderId="37" xfId="729" applyNumberFormat="1" applyFont="1" applyFill="1" applyBorder="1" applyAlignment="1" applyProtection="1">
      <alignment horizontal="right" vertical="top" wrapText="1"/>
    </xf>
    <xf numFmtId="39" fontId="8" fillId="0" borderId="37" xfId="729" applyNumberFormat="1" applyFont="1" applyFill="1" applyBorder="1" applyAlignment="1" applyProtection="1">
      <alignment vertical="top" wrapText="1"/>
    </xf>
    <xf numFmtId="4" fontId="36" fillId="0" borderId="37" xfId="0" applyNumberFormat="1" applyFont="1" applyFill="1" applyBorder="1" applyAlignment="1" applyProtection="1">
      <alignment horizontal="center" vertical="top"/>
    </xf>
    <xf numFmtId="183" fontId="13" fillId="0" borderId="37" xfId="204" applyNumberFormat="1" applyFont="1" applyFill="1" applyBorder="1" applyAlignment="1" applyProtection="1">
      <alignment vertical="top"/>
    </xf>
    <xf numFmtId="0" fontId="8" fillId="18" borderId="37" xfId="0" applyFont="1" applyFill="1" applyBorder="1" applyAlignment="1" applyProtection="1">
      <alignment vertical="top"/>
    </xf>
    <xf numFmtId="4" fontId="8" fillId="18" borderId="37" xfId="0" applyNumberFormat="1" applyFont="1" applyFill="1" applyBorder="1" applyAlignment="1" applyProtection="1">
      <alignment horizontal="center" vertical="top"/>
    </xf>
    <xf numFmtId="0" fontId="8" fillId="28" borderId="37" xfId="0" applyFont="1" applyFill="1" applyBorder="1" applyAlignment="1" applyProtection="1">
      <alignment horizontal="right" vertical="top" wrapText="1"/>
    </xf>
    <xf numFmtId="49" fontId="9" fillId="28" borderId="37" xfId="9" applyNumberFormat="1" applyFont="1" applyFill="1" applyBorder="1" applyAlignment="1" applyProtection="1">
      <alignment horizontal="center" vertical="top" wrapText="1"/>
    </xf>
    <xf numFmtId="4" fontId="8" fillId="28" borderId="37" xfId="0" applyNumberFormat="1" applyFont="1" applyFill="1" applyBorder="1" applyAlignment="1" applyProtection="1">
      <alignment vertical="top"/>
    </xf>
    <xf numFmtId="0" fontId="8" fillId="28" borderId="37" xfId="0" applyFont="1" applyFill="1" applyBorder="1" applyAlignment="1" applyProtection="1">
      <alignment horizontal="center" vertical="top"/>
    </xf>
    <xf numFmtId="0" fontId="9" fillId="0" borderId="37" xfId="0" applyNumberFormat="1" applyFont="1" applyFill="1" applyBorder="1" applyAlignment="1" applyProtection="1">
      <alignment horizontal="left" vertical="top" wrapText="1"/>
    </xf>
    <xf numFmtId="174" fontId="8" fillId="0" borderId="37" xfId="0" applyNumberFormat="1" applyFont="1" applyFill="1" applyBorder="1" applyAlignment="1" applyProtection="1">
      <alignment vertical="top" wrapText="1"/>
    </xf>
    <xf numFmtId="174" fontId="8" fillId="0" borderId="37" xfId="0" applyNumberFormat="1" applyFont="1" applyFill="1" applyBorder="1" applyAlignment="1" applyProtection="1">
      <alignment horizontal="center" vertical="top" wrapText="1"/>
    </xf>
    <xf numFmtId="4" fontId="8" fillId="0" borderId="37" xfId="0" applyNumberFormat="1" applyFont="1" applyFill="1" applyBorder="1" applyAlignment="1" applyProtection="1">
      <alignment horizontal="right" vertical="top" wrapText="1"/>
    </xf>
    <xf numFmtId="0" fontId="8" fillId="0" borderId="37" xfId="0" applyFont="1" applyFill="1" applyBorder="1" applyAlignment="1" applyProtection="1">
      <alignment horizontal="justify" vertical="top" wrapText="1"/>
    </xf>
    <xf numFmtId="0" fontId="9" fillId="44" borderId="39" xfId="0" applyFont="1" applyFill="1" applyBorder="1" applyAlignment="1" applyProtection="1">
      <alignment vertical="top" wrapText="1"/>
    </xf>
    <xf numFmtId="0" fontId="9" fillId="44" borderId="39" xfId="0" applyFont="1" applyFill="1" applyBorder="1" applyAlignment="1" applyProtection="1">
      <alignment horizontal="right" vertical="top" wrapText="1"/>
    </xf>
    <xf numFmtId="4" fontId="8" fillId="44" borderId="39" xfId="0" applyNumberFormat="1" applyFont="1" applyFill="1" applyBorder="1" applyAlignment="1" applyProtection="1">
      <alignment vertical="top"/>
    </xf>
    <xf numFmtId="0" fontId="8" fillId="44" borderId="39" xfId="0" applyFont="1" applyFill="1" applyBorder="1" applyAlignment="1" applyProtection="1">
      <alignment horizontal="center" vertical="top"/>
    </xf>
    <xf numFmtId="0" fontId="9" fillId="44" borderId="37" xfId="0" applyFont="1" applyFill="1" applyBorder="1" applyAlignment="1" applyProtection="1">
      <alignment vertical="top" wrapText="1"/>
    </xf>
    <xf numFmtId="0" fontId="9" fillId="44" borderId="37" xfId="0" applyFont="1" applyFill="1" applyBorder="1" applyAlignment="1" applyProtection="1">
      <alignment horizontal="right" vertical="top" wrapText="1"/>
    </xf>
    <xf numFmtId="4" fontId="8" fillId="44" borderId="37" xfId="0" applyNumberFormat="1" applyFont="1" applyFill="1" applyBorder="1" applyAlignment="1" applyProtection="1">
      <alignment vertical="top"/>
    </xf>
    <xf numFmtId="0" fontId="8" fillId="44" borderId="37" xfId="0" applyFont="1" applyFill="1" applyBorder="1" applyAlignment="1" applyProtection="1">
      <alignment vertical="top"/>
    </xf>
    <xf numFmtId="10" fontId="8" fillId="0" borderId="37" xfId="218" applyNumberFormat="1" applyFont="1" applyFill="1" applyBorder="1" applyAlignment="1" applyProtection="1">
      <alignment vertical="top"/>
    </xf>
    <xf numFmtId="10" fontId="8" fillId="0" borderId="37" xfId="0" applyNumberFormat="1" applyFont="1" applyFill="1" applyBorder="1" applyAlignment="1" applyProtection="1">
      <alignment vertical="top"/>
    </xf>
    <xf numFmtId="10" fontId="13" fillId="0" borderId="37" xfId="0" applyNumberFormat="1" applyFont="1" applyFill="1" applyBorder="1" applyAlignment="1" applyProtection="1">
      <alignment vertical="top"/>
    </xf>
    <xf numFmtId="0" fontId="13" fillId="0" borderId="37" xfId="0" applyFont="1" applyFill="1" applyBorder="1" applyAlignment="1" applyProtection="1">
      <alignment horizontal="right" vertical="top"/>
    </xf>
    <xf numFmtId="0" fontId="13" fillId="0" borderId="37" xfId="0" applyFont="1" applyFill="1" applyBorder="1" applyAlignment="1" applyProtection="1">
      <alignment horizontal="center" vertical="top"/>
    </xf>
    <xf numFmtId="10" fontId="48" fillId="0" borderId="37" xfId="0" applyNumberFormat="1" applyFont="1" applyFill="1" applyBorder="1" applyAlignment="1" applyProtection="1">
      <alignment vertical="top"/>
    </xf>
    <xf numFmtId="10" fontId="48" fillId="0" borderId="37" xfId="88" applyNumberFormat="1" applyFont="1" applyFill="1" applyBorder="1" applyAlignment="1" applyProtection="1">
      <alignment horizontal="right" vertical="top"/>
    </xf>
    <xf numFmtId="174" fontId="48" fillId="0" borderId="37" xfId="0" applyNumberFormat="1" applyFont="1" applyFill="1" applyBorder="1" applyAlignment="1" applyProtection="1">
      <alignment horizontal="center" vertical="top" wrapText="1"/>
    </xf>
    <xf numFmtId="177" fontId="8" fillId="0" borderId="37" xfId="0" applyNumberFormat="1" applyFont="1" applyFill="1" applyBorder="1" applyAlignment="1" applyProtection="1">
      <alignment vertical="top"/>
    </xf>
    <xf numFmtId="174" fontId="8" fillId="0" borderId="37" xfId="0" applyNumberFormat="1" applyFont="1" applyFill="1" applyBorder="1" applyAlignment="1" applyProtection="1">
      <alignment horizontal="center" vertical="top"/>
    </xf>
    <xf numFmtId="1" fontId="9" fillId="18" borderId="37" xfId="225" applyNumberFormat="1" applyFont="1" applyFill="1" applyBorder="1" applyAlignment="1" applyProtection="1">
      <alignment horizontal="right" vertical="top"/>
    </xf>
    <xf numFmtId="0" fontId="12" fillId="18" borderId="37" xfId="0" applyFont="1" applyFill="1" applyBorder="1" applyAlignment="1" applyProtection="1">
      <alignment horizontal="right" vertical="top"/>
    </xf>
    <xf numFmtId="10" fontId="12" fillId="18" borderId="37" xfId="0" applyNumberFormat="1" applyFont="1" applyFill="1" applyBorder="1" applyAlignment="1" applyProtection="1">
      <alignment vertical="top"/>
    </xf>
    <xf numFmtId="0" fontId="9" fillId="18" borderId="37" xfId="226" applyFont="1" applyFill="1" applyBorder="1" applyAlignment="1" applyProtection="1">
      <alignment horizontal="center" vertical="top"/>
    </xf>
    <xf numFmtId="0" fontId="8" fillId="44" borderId="37" xfId="0" applyNumberFormat="1" applyFont="1" applyFill="1" applyBorder="1" applyAlignment="1" applyProtection="1">
      <alignment horizontal="center" vertical="top"/>
    </xf>
    <xf numFmtId="43" fontId="8" fillId="44" borderId="37" xfId="376" applyFont="1" applyFill="1" applyBorder="1" applyAlignment="1" applyProtection="1">
      <alignment vertical="top"/>
    </xf>
    <xf numFmtId="0" fontId="8" fillId="0" borderId="0" xfId="0" applyFont="1" applyFill="1" applyAlignment="1" applyProtection="1">
      <alignment horizontal="right" vertical="top"/>
    </xf>
    <xf numFmtId="0" fontId="8" fillId="0" borderId="0" xfId="0" applyFont="1" applyFill="1" applyAlignment="1" applyProtection="1">
      <alignment vertical="top"/>
    </xf>
    <xf numFmtId="0" fontId="8" fillId="0" borderId="0" xfId="0" applyFont="1" applyFill="1" applyAlignment="1" applyProtection="1">
      <alignment horizontal="center" vertical="top"/>
    </xf>
    <xf numFmtId="4" fontId="8" fillId="0" borderId="39" xfId="0" applyNumberFormat="1" applyFont="1" applyFill="1" applyBorder="1" applyAlignment="1" applyProtection="1">
      <alignment vertical="top"/>
    </xf>
    <xf numFmtId="4" fontId="8" fillId="0" borderId="37" xfId="240" applyNumberFormat="1" applyFont="1" applyFill="1" applyBorder="1" applyAlignment="1" applyProtection="1">
      <alignment horizontal="right" vertical="top"/>
    </xf>
    <xf numFmtId="4" fontId="36" fillId="0" borderId="37" xfId="0" applyNumberFormat="1" applyFont="1" applyFill="1" applyBorder="1" applyAlignment="1" applyProtection="1">
      <alignment vertical="top"/>
    </xf>
    <xf numFmtId="4" fontId="9" fillId="0" borderId="37" xfId="0" applyNumberFormat="1" applyFont="1" applyFill="1" applyBorder="1" applyAlignment="1" applyProtection="1">
      <alignment vertical="top"/>
    </xf>
    <xf numFmtId="4" fontId="48" fillId="0" borderId="37" xfId="0" applyNumberFormat="1" applyFont="1" applyFill="1" applyBorder="1" applyAlignment="1" applyProtection="1">
      <alignment vertical="top" wrapText="1"/>
    </xf>
    <xf numFmtId="4" fontId="48" fillId="0" borderId="39" xfId="0" applyNumberFormat="1" applyFont="1" applyFill="1" applyBorder="1" applyAlignment="1" applyProtection="1">
      <alignment vertical="top" wrapText="1"/>
    </xf>
    <xf numFmtId="4" fontId="36" fillId="0" borderId="37" xfId="0" applyNumberFormat="1" applyFont="1" applyFill="1" applyBorder="1" applyAlignment="1" applyProtection="1">
      <alignment vertical="top" wrapText="1"/>
    </xf>
    <xf numFmtId="4" fontId="9" fillId="18" borderId="37" xfId="0" applyNumberFormat="1" applyFont="1" applyFill="1" applyBorder="1" applyAlignment="1" applyProtection="1">
      <alignment vertical="top"/>
    </xf>
    <xf numFmtId="174" fontId="8" fillId="0" borderId="37" xfId="0" applyNumberFormat="1" applyFont="1" applyFill="1" applyBorder="1" applyAlignment="1" applyProtection="1">
      <alignment horizontal="right" vertical="top"/>
    </xf>
    <xf numFmtId="174" fontId="8" fillId="0" borderId="37" xfId="0" applyNumberFormat="1" applyFont="1" applyFill="1" applyBorder="1" applyAlignment="1" applyProtection="1">
      <alignment horizontal="right" vertical="top" wrapText="1"/>
    </xf>
    <xf numFmtId="174" fontId="9" fillId="28" borderId="37" xfId="0" applyNumberFormat="1" applyFont="1" applyFill="1" applyBorder="1" applyAlignment="1" applyProtection="1">
      <alignment vertical="top"/>
    </xf>
    <xf numFmtId="174" fontId="8" fillId="0" borderId="37" xfId="208" applyNumberFormat="1" applyFont="1" applyFill="1" applyBorder="1" applyAlignment="1" applyProtection="1">
      <alignment vertical="top"/>
    </xf>
    <xf numFmtId="174" fontId="8" fillId="0" borderId="37" xfId="208" applyNumberFormat="1" applyFont="1" applyFill="1" applyBorder="1" applyAlignment="1" applyProtection="1">
      <alignment vertical="top" wrapText="1"/>
    </xf>
    <xf numFmtId="4" fontId="9" fillId="44" borderId="39" xfId="0" applyNumberFormat="1" applyFont="1" applyFill="1" applyBorder="1" applyAlignment="1" applyProtection="1">
      <alignment vertical="top"/>
    </xf>
    <xf numFmtId="43" fontId="9" fillId="44" borderId="37" xfId="0" applyNumberFormat="1" applyFont="1" applyFill="1" applyBorder="1" applyAlignment="1" applyProtection="1">
      <alignment vertical="top"/>
    </xf>
    <xf numFmtId="43" fontId="8" fillId="0" borderId="37" xfId="0" applyNumberFormat="1" applyFont="1" applyFill="1" applyBorder="1" applyAlignment="1" applyProtection="1">
      <alignment vertical="top"/>
    </xf>
    <xf numFmtId="39" fontId="8" fillId="0" borderId="37" xfId="0" applyNumberFormat="1" applyFont="1" applyFill="1" applyBorder="1" applyAlignment="1" applyProtection="1">
      <alignment vertical="top" wrapText="1"/>
    </xf>
    <xf numFmtId="174" fontId="9" fillId="18" borderId="37" xfId="227" applyNumberFormat="1" applyFont="1" applyFill="1" applyBorder="1" applyAlignment="1" applyProtection="1">
      <alignment horizontal="right" vertical="top" wrapText="1"/>
    </xf>
    <xf numFmtId="43" fontId="9" fillId="44" borderId="37" xfId="376" applyFont="1" applyFill="1" applyBorder="1" applyAlignment="1" applyProtection="1">
      <alignment vertical="top"/>
    </xf>
    <xf numFmtId="0" fontId="8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 wrapText="1"/>
    </xf>
    <xf numFmtId="0" fontId="8" fillId="0" borderId="0" xfId="208" applyFont="1" applyFill="1" applyAlignment="1">
      <alignment vertical="top"/>
    </xf>
    <xf numFmtId="0" fontId="9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</cellXfs>
  <cellStyles count="737">
    <cellStyle name="_x000d__x000a_JournalTemplate=C:\COMFO\CTALK\JOURSTD.TPL_x000d__x000a_LbStateAddress=3 3 0 251 1 89 2 311_x000d__x000a_LbStateJou" xfId="242"/>
    <cellStyle name="20 % - Accent1" xfId="514"/>
    <cellStyle name="20 % - Accent2" xfId="515"/>
    <cellStyle name="20 % - Accent3" xfId="516"/>
    <cellStyle name="20 % - Accent4" xfId="517"/>
    <cellStyle name="20 % - Accent5" xfId="518"/>
    <cellStyle name="20 % - Accent6" xfId="519"/>
    <cellStyle name="20% - Accent1" xfId="12"/>
    <cellStyle name="20% - Accent1 2" xfId="159"/>
    <cellStyle name="20% - Accent1 3" xfId="520"/>
    <cellStyle name="20% - Accent2" xfId="13"/>
    <cellStyle name="20% - Accent2 2" xfId="160"/>
    <cellStyle name="20% - Accent2 3" xfId="521"/>
    <cellStyle name="20% - Accent3" xfId="14"/>
    <cellStyle name="20% - Accent3 2" xfId="161"/>
    <cellStyle name="20% - Accent3 3" xfId="522"/>
    <cellStyle name="20% - Accent4" xfId="15"/>
    <cellStyle name="20% - Accent4 2" xfId="162"/>
    <cellStyle name="20% - Accent4 3" xfId="523"/>
    <cellStyle name="20% - Accent5" xfId="16"/>
    <cellStyle name="20% - Accent5 2" xfId="163"/>
    <cellStyle name="20% - Accent6" xfId="17"/>
    <cellStyle name="20% - Accent6 2" xfId="164"/>
    <cellStyle name="20% - Accent6 3" xfId="524"/>
    <cellStyle name="20% - Énfasis1 2" xfId="94"/>
    <cellStyle name="20% - Énfasis1 3" xfId="243"/>
    <cellStyle name="20% - Énfasis1 4" xfId="244"/>
    <cellStyle name="20% - Énfasis2 2" xfId="95"/>
    <cellStyle name="20% - Énfasis2 3" xfId="245"/>
    <cellStyle name="20% - Énfasis2 4" xfId="246"/>
    <cellStyle name="20% - Énfasis3 2" xfId="96"/>
    <cellStyle name="20% - Énfasis3 3" xfId="247"/>
    <cellStyle name="20% - Énfasis3 4" xfId="248"/>
    <cellStyle name="20% - Énfasis4 2" xfId="97"/>
    <cellStyle name="20% - Énfasis4 3" xfId="249"/>
    <cellStyle name="20% - Énfasis4 4" xfId="250"/>
    <cellStyle name="20% - Énfasis5 2" xfId="98"/>
    <cellStyle name="20% - Énfasis5 3" xfId="251"/>
    <cellStyle name="20% - Énfasis5 4" xfId="252"/>
    <cellStyle name="20% - Énfasis6 2" xfId="99"/>
    <cellStyle name="20% - Énfasis6 3" xfId="253"/>
    <cellStyle name="20% - Énfasis6 4" xfId="254"/>
    <cellStyle name="40 % - Accent1" xfId="525"/>
    <cellStyle name="40 % - Accent2" xfId="526"/>
    <cellStyle name="40 % - Accent3" xfId="527"/>
    <cellStyle name="40 % - Accent4" xfId="528"/>
    <cellStyle name="40 % - Accent5" xfId="529"/>
    <cellStyle name="40 % - Accent6" xfId="530"/>
    <cellStyle name="40% - Accent1" xfId="18"/>
    <cellStyle name="40% - Accent1 2" xfId="165"/>
    <cellStyle name="40% - Accent1 3" xfId="531"/>
    <cellStyle name="40% - Accent2" xfId="19"/>
    <cellStyle name="40% - Accent2 2" xfId="166"/>
    <cellStyle name="40% - Accent3" xfId="20"/>
    <cellStyle name="40% - Accent3 2" xfId="167"/>
    <cellStyle name="40% - Accent3 3" xfId="532"/>
    <cellStyle name="40% - Accent4" xfId="21"/>
    <cellStyle name="40% - Accent4 2" xfId="168"/>
    <cellStyle name="40% - Accent4 3" xfId="533"/>
    <cellStyle name="40% - Accent5" xfId="22"/>
    <cellStyle name="40% - Accent5 2" xfId="169"/>
    <cellStyle name="40% - Accent5 3" xfId="534"/>
    <cellStyle name="40% - Accent6" xfId="23"/>
    <cellStyle name="40% - Accent6 2" xfId="170"/>
    <cellStyle name="40% - Accent6 3" xfId="535"/>
    <cellStyle name="40% - Énfasis1 2" xfId="100"/>
    <cellStyle name="40% - Énfasis1 3" xfId="255"/>
    <cellStyle name="40% - Énfasis1 4" xfId="256"/>
    <cellStyle name="40% - Énfasis2 2" xfId="101"/>
    <cellStyle name="40% - Énfasis2 3" xfId="257"/>
    <cellStyle name="40% - Énfasis2 4" xfId="258"/>
    <cellStyle name="40% - Énfasis3 2" xfId="102"/>
    <cellStyle name="40% - Énfasis3 3" xfId="259"/>
    <cellStyle name="40% - Énfasis3 4" xfId="260"/>
    <cellStyle name="40% - Énfasis4 2" xfId="103"/>
    <cellStyle name="40% - Énfasis4 3" xfId="261"/>
    <cellStyle name="40% - Énfasis4 4" xfId="262"/>
    <cellStyle name="40% - Énfasis5 2" xfId="104"/>
    <cellStyle name="40% - Énfasis5 3" xfId="263"/>
    <cellStyle name="40% - Énfasis5 4" xfId="264"/>
    <cellStyle name="40% - Énfasis6 2" xfId="105"/>
    <cellStyle name="40% - Énfasis6 3" xfId="265"/>
    <cellStyle name="40% - Énfasis6 4" xfId="266"/>
    <cellStyle name="60 % - Accent1" xfId="536"/>
    <cellStyle name="60 % - Accent2" xfId="537"/>
    <cellStyle name="60 % - Accent3" xfId="538"/>
    <cellStyle name="60 % - Accent4" xfId="539"/>
    <cellStyle name="60 % - Accent5" xfId="540"/>
    <cellStyle name="60 % - Accent6" xfId="541"/>
    <cellStyle name="60% - Accent1" xfId="24"/>
    <cellStyle name="60% - Accent1 2" xfId="171"/>
    <cellStyle name="60% - Accent1 3" xfId="542"/>
    <cellStyle name="60% - Accent2" xfId="25"/>
    <cellStyle name="60% - Accent2 2" xfId="172"/>
    <cellStyle name="60% - Accent2 3" xfId="543"/>
    <cellStyle name="60% - Accent3" xfId="26"/>
    <cellStyle name="60% - Accent3 2" xfId="173"/>
    <cellStyle name="60% - Accent3 3" xfId="544"/>
    <cellStyle name="60% - Accent4" xfId="27"/>
    <cellStyle name="60% - Accent4 2" xfId="174"/>
    <cellStyle name="60% - Accent4 3" xfId="545"/>
    <cellStyle name="60% - Accent5" xfId="28"/>
    <cellStyle name="60% - Accent5 2" xfId="175"/>
    <cellStyle name="60% - Accent5 3" xfId="546"/>
    <cellStyle name="60% - Accent6" xfId="29"/>
    <cellStyle name="60% - Accent6 2" xfId="176"/>
    <cellStyle name="60% - Accent6 3" xfId="547"/>
    <cellStyle name="60% - Énfasis1 2" xfId="106"/>
    <cellStyle name="60% - Énfasis1 3" xfId="267"/>
    <cellStyle name="60% - Énfasis1 4" xfId="268"/>
    <cellStyle name="60% - Énfasis2 2" xfId="107"/>
    <cellStyle name="60% - Énfasis2 3" xfId="269"/>
    <cellStyle name="60% - Énfasis2 4" xfId="270"/>
    <cellStyle name="60% - Énfasis3 2" xfId="108"/>
    <cellStyle name="60% - Énfasis3 3" xfId="271"/>
    <cellStyle name="60% - Énfasis3 4" xfId="272"/>
    <cellStyle name="60% - Énfasis4 2" xfId="109"/>
    <cellStyle name="60% - Énfasis4 3" xfId="273"/>
    <cellStyle name="60% - Énfasis4 4" xfId="274"/>
    <cellStyle name="60% - Énfasis5 2" xfId="110"/>
    <cellStyle name="60% - Énfasis5 3" xfId="275"/>
    <cellStyle name="60% - Énfasis5 4" xfId="276"/>
    <cellStyle name="60% - Énfasis6 2" xfId="111"/>
    <cellStyle name="60% - Énfasis6 3" xfId="277"/>
    <cellStyle name="60% - Énfasis6 4" xfId="278"/>
    <cellStyle name="Accent1" xfId="30"/>
    <cellStyle name="Accent1 - 20%" xfId="279"/>
    <cellStyle name="Accent1 - 40%" xfId="280"/>
    <cellStyle name="Accent1 - 60%" xfId="281"/>
    <cellStyle name="Accent1 2" xfId="177"/>
    <cellStyle name="Accent1 3" xfId="548"/>
    <cellStyle name="Accent1_ANALISIS PARA PRESENTAR OPRET" xfId="282"/>
    <cellStyle name="Accent2" xfId="31"/>
    <cellStyle name="Accent2 - 20%" xfId="283"/>
    <cellStyle name="Accent2 - 40%" xfId="284"/>
    <cellStyle name="Accent2 - 60%" xfId="285"/>
    <cellStyle name="Accent2 2" xfId="178"/>
    <cellStyle name="Accent2 3" xfId="549"/>
    <cellStyle name="Accent2_ANALISIS PARA PRESENTAR OPRET" xfId="286"/>
    <cellStyle name="Accent3" xfId="32"/>
    <cellStyle name="Accent3 - 20%" xfId="287"/>
    <cellStyle name="Accent3 - 40%" xfId="288"/>
    <cellStyle name="Accent3 - 60%" xfId="289"/>
    <cellStyle name="Accent3 2" xfId="179"/>
    <cellStyle name="Accent3 3" xfId="550"/>
    <cellStyle name="Accent3_ANALISIS PARA PRESENTAR OPRET" xfId="290"/>
    <cellStyle name="Accent4" xfId="33"/>
    <cellStyle name="Accent4 - 20%" xfId="291"/>
    <cellStyle name="Accent4 - 40%" xfId="292"/>
    <cellStyle name="Accent4 - 60%" xfId="293"/>
    <cellStyle name="Accent4 2" xfId="180"/>
    <cellStyle name="Accent4 3" xfId="551"/>
    <cellStyle name="Accent4_ANALISIS PARA PRESENTAR OPRET" xfId="294"/>
    <cellStyle name="Accent5" xfId="34"/>
    <cellStyle name="Accent5 - 20%" xfId="295"/>
    <cellStyle name="Accent5 - 40%" xfId="296"/>
    <cellStyle name="Accent5 - 60%" xfId="297"/>
    <cellStyle name="Accent5 2" xfId="181"/>
    <cellStyle name="Accent5_ANALISIS PARA PRESENTAR OPRET" xfId="298"/>
    <cellStyle name="Accent6" xfId="35"/>
    <cellStyle name="Accent6 - 20%" xfId="299"/>
    <cellStyle name="Accent6 - 40%" xfId="300"/>
    <cellStyle name="Accent6 - 60%" xfId="301"/>
    <cellStyle name="Accent6 2" xfId="182"/>
    <cellStyle name="Accent6 3" xfId="552"/>
    <cellStyle name="Accent6_ANALISIS PARA PRESENTAR OPRET" xfId="302"/>
    <cellStyle name="Avertissement" xfId="553"/>
    <cellStyle name="Bad" xfId="36"/>
    <cellStyle name="Bad 2" xfId="183"/>
    <cellStyle name="Bad 3" xfId="554"/>
    <cellStyle name="Buena 2" xfId="112"/>
    <cellStyle name="Buena 3" xfId="303"/>
    <cellStyle name="Buena 4" xfId="304"/>
    <cellStyle name="Calcul" xfId="555"/>
    <cellStyle name="Calcul 2" xfId="556"/>
    <cellStyle name="Calcul 3" xfId="557"/>
    <cellStyle name="Calculation" xfId="37"/>
    <cellStyle name="Calculation 2" xfId="184"/>
    <cellStyle name="Calculation 2 2" xfId="558"/>
    <cellStyle name="Calculation 2 3" xfId="559"/>
    <cellStyle name="Calculation 3" xfId="560"/>
    <cellStyle name="Calculation 3 2" xfId="561"/>
    <cellStyle name="Calculation 3 3" xfId="562"/>
    <cellStyle name="Calculation 4" xfId="563"/>
    <cellStyle name="Calculation 5" xfId="564"/>
    <cellStyle name="Cálculo 2" xfId="113"/>
    <cellStyle name="Cálculo 2 2" xfId="565"/>
    <cellStyle name="Cálculo 2 3" xfId="566"/>
    <cellStyle name="Cálculo 3" xfId="305"/>
    <cellStyle name="Cálculo 3 2" xfId="567"/>
    <cellStyle name="Cálculo 3 3" xfId="568"/>
    <cellStyle name="Cálculo 4" xfId="306"/>
    <cellStyle name="Cálculo 4 2" xfId="569"/>
    <cellStyle name="Cálculo 4 3" xfId="570"/>
    <cellStyle name="Celda de comprobación 2" xfId="114"/>
    <cellStyle name="Celda de comprobación 3" xfId="307"/>
    <cellStyle name="Celda de comprobación 4" xfId="308"/>
    <cellStyle name="Celda vinculada 2" xfId="115"/>
    <cellStyle name="Celda vinculada 3" xfId="309"/>
    <cellStyle name="Celda vinculada 4" xfId="310"/>
    <cellStyle name="Cellule liée" xfId="571"/>
    <cellStyle name="Check Cell" xfId="38"/>
    <cellStyle name="Check Cell 2" xfId="185"/>
    <cellStyle name="Comma 10" xfId="311"/>
    <cellStyle name="Comma 11" xfId="312"/>
    <cellStyle name="Comma 12" xfId="313"/>
    <cellStyle name="Comma 13" xfId="314"/>
    <cellStyle name="Comma 2" xfId="39"/>
    <cellStyle name="Comma 2 2" xfId="186"/>
    <cellStyle name="Comma 2 2 3" xfId="716"/>
    <cellStyle name="Comma 2 3" xfId="572"/>
    <cellStyle name="Comma 3" xfId="40"/>
    <cellStyle name="Comma 3 2" xfId="230"/>
    <cellStyle name="Comma 3 2 4" xfId="719"/>
    <cellStyle name="Comma 3_Adicional No. 1  Edificio Biblioteca y Verja y parqueos  Universidad ITECO" xfId="315"/>
    <cellStyle name="Comma 4" xfId="316"/>
    <cellStyle name="Comma 4 2" xfId="317"/>
    <cellStyle name="Comma 4 3" xfId="724"/>
    <cellStyle name="Comma 4_Presupuesto_remodelacion vivienda en cancino pe" xfId="318"/>
    <cellStyle name="Comma 5" xfId="319"/>
    <cellStyle name="Comma 5 2" xfId="573"/>
    <cellStyle name="Comma 6" xfId="320"/>
    <cellStyle name="Comma 6 2" xfId="574"/>
    <cellStyle name="Comma 7" xfId="321"/>
    <cellStyle name="Comma 7 2" xfId="575"/>
    <cellStyle name="Comma 8" xfId="322"/>
    <cellStyle name="Comma 9" xfId="323"/>
    <cellStyle name="Comma_ACUEDUCTO DE  PADRE LAS CASAS" xfId="41"/>
    <cellStyle name="Comma_ANALISIS EL PUERTO 2 2" xfId="238"/>
    <cellStyle name="Commentaire" xfId="576"/>
    <cellStyle name="Commentaire 2" xfId="577"/>
    <cellStyle name="Commentaire 3" xfId="578"/>
    <cellStyle name="Currency 2" xfId="324"/>
    <cellStyle name="Currency 2 2" xfId="579"/>
    <cellStyle name="Currency 3" xfId="580"/>
    <cellStyle name="Currency 3 2" xfId="581"/>
    <cellStyle name="Currency 3 3" xfId="582"/>
    <cellStyle name="Currency 3_APU CIVIL WORKS ACUEDUCTO PERAVIA_source" xfId="583"/>
    <cellStyle name="Currency 4" xfId="584"/>
    <cellStyle name="Currency 4 2" xfId="585"/>
    <cellStyle name="Currency_Construccion Edificio Aulas No.1 Centroa Regional UASD, Mao" xfId="325"/>
    <cellStyle name="Emphasis 1" xfId="326"/>
    <cellStyle name="Emphasis 2" xfId="327"/>
    <cellStyle name="Emphasis 3" xfId="328"/>
    <cellStyle name="Encabezado 4 2" xfId="116"/>
    <cellStyle name="Encabezado 4 3" xfId="329"/>
    <cellStyle name="Encabezado 4 4" xfId="330"/>
    <cellStyle name="Énfasis 1" xfId="331"/>
    <cellStyle name="Énfasis 2" xfId="332"/>
    <cellStyle name="Énfasis 3" xfId="333"/>
    <cellStyle name="Énfasis1 - 20%" xfId="334"/>
    <cellStyle name="Énfasis1 - 40%" xfId="335"/>
    <cellStyle name="Énfasis1 - 60%" xfId="336"/>
    <cellStyle name="Énfasis1 2" xfId="117"/>
    <cellStyle name="Énfasis1 3" xfId="337"/>
    <cellStyle name="Énfasis1 4" xfId="338"/>
    <cellStyle name="Énfasis2 - 20%" xfId="339"/>
    <cellStyle name="Énfasis2 - 40%" xfId="340"/>
    <cellStyle name="Énfasis2 - 60%" xfId="341"/>
    <cellStyle name="Énfasis2 2" xfId="118"/>
    <cellStyle name="Énfasis2 3" xfId="342"/>
    <cellStyle name="Énfasis2 4" xfId="343"/>
    <cellStyle name="Énfasis3 - 20%" xfId="344"/>
    <cellStyle name="Énfasis3 - 40%" xfId="345"/>
    <cellStyle name="Énfasis3 - 60%" xfId="346"/>
    <cellStyle name="Énfasis3 2" xfId="119"/>
    <cellStyle name="Énfasis3 3" xfId="347"/>
    <cellStyle name="Énfasis3 4" xfId="348"/>
    <cellStyle name="Énfasis4 - 20%" xfId="349"/>
    <cellStyle name="Énfasis4 - 40%" xfId="350"/>
    <cellStyle name="Énfasis4 - 60%" xfId="351"/>
    <cellStyle name="Énfasis4 2" xfId="120"/>
    <cellStyle name="Énfasis4 3" xfId="352"/>
    <cellStyle name="Énfasis4 4" xfId="353"/>
    <cellStyle name="Énfasis5 - 20%" xfId="354"/>
    <cellStyle name="Énfasis5 - 40%" xfId="355"/>
    <cellStyle name="Énfasis5 - 60%" xfId="356"/>
    <cellStyle name="Énfasis5 2" xfId="121"/>
    <cellStyle name="Énfasis5 3" xfId="357"/>
    <cellStyle name="Énfasis5 4" xfId="358"/>
    <cellStyle name="Énfasis6 - 20%" xfId="359"/>
    <cellStyle name="Énfasis6 - 40%" xfId="360"/>
    <cellStyle name="Énfasis6 - 60%" xfId="361"/>
    <cellStyle name="Énfasis6 2" xfId="122"/>
    <cellStyle name="Énfasis6 3" xfId="362"/>
    <cellStyle name="Énfasis6 4" xfId="363"/>
    <cellStyle name="Entrada 2" xfId="123"/>
    <cellStyle name="Entrada 2 2" xfId="586"/>
    <cellStyle name="Entrada 2 3" xfId="587"/>
    <cellStyle name="Entrada 3" xfId="364"/>
    <cellStyle name="Entrada 3 2" xfId="588"/>
    <cellStyle name="Entrada 3 3" xfId="589"/>
    <cellStyle name="Entrada 4" xfId="365"/>
    <cellStyle name="Entrada 4 2" xfId="590"/>
    <cellStyle name="Entrada 4 3" xfId="591"/>
    <cellStyle name="Entrée" xfId="592"/>
    <cellStyle name="Entrée 2" xfId="593"/>
    <cellStyle name="Entrée 3" xfId="594"/>
    <cellStyle name="Euro" xfId="42"/>
    <cellStyle name="Euro 2" xfId="124"/>
    <cellStyle name="Euro 2 2" xfId="366"/>
    <cellStyle name="Euro 3" xfId="187"/>
    <cellStyle name="Euro 3 2" xfId="595"/>
    <cellStyle name="Euro 4" xfId="231"/>
    <cellStyle name="Euro 4 2" xfId="596"/>
    <cellStyle name="Euro 5" xfId="597"/>
    <cellStyle name="Euro 6" xfId="598"/>
    <cellStyle name="Euro_09 red distribucion ondina y las malvinas y correccion averias, ac. hato mayor" xfId="599"/>
    <cellStyle name="Excel Built-in Comma" xfId="367"/>
    <cellStyle name="Excel Built-in Normal" xfId="368"/>
    <cellStyle name="Explanatory Text" xfId="43"/>
    <cellStyle name="Explanatory Text 2" xfId="188"/>
    <cellStyle name="F2" xfId="44"/>
    <cellStyle name="F2 2" xfId="125"/>
    <cellStyle name="F2_act 102-11 al 46-11 REH OT, EST BOM, PT Y DR AC CASTILLO LOS CAFES" xfId="126"/>
    <cellStyle name="F3" xfId="45"/>
    <cellStyle name="F3 2" xfId="127"/>
    <cellStyle name="F3_act 102-11 al 46-11 REH OT, EST BOM, PT Y DR AC CASTILLO LOS CAFES" xfId="128"/>
    <cellStyle name="F4" xfId="46"/>
    <cellStyle name="F4 2" xfId="129"/>
    <cellStyle name="F4_act 102-11 al 46-11 REH OT, EST BOM, PT Y DR AC CASTILLO LOS CAFES" xfId="130"/>
    <cellStyle name="F5" xfId="47"/>
    <cellStyle name="F5 2" xfId="131"/>
    <cellStyle name="F5_act 102-11 al 46-11 REH OT, EST BOM, PT Y DR AC CASTILLO LOS CAFES" xfId="132"/>
    <cellStyle name="F6" xfId="48"/>
    <cellStyle name="F6 2" xfId="133"/>
    <cellStyle name="F6_act 102-11 al 46-11 REH OT, EST BOM, PT Y DR AC CASTILLO LOS CAFES" xfId="134"/>
    <cellStyle name="F7" xfId="49"/>
    <cellStyle name="F7 2" xfId="135"/>
    <cellStyle name="F7_act 102-11 al 46-11 REH OT, EST BOM, PT Y DR AC CASTILLO LOS CAFES" xfId="136"/>
    <cellStyle name="F8" xfId="50"/>
    <cellStyle name="F8 2" xfId="137"/>
    <cellStyle name="F8_act 102-11 al 46-11 REH OT, EST BOM, PT Y DR AC CASTILLO LOS CAFES" xfId="138"/>
    <cellStyle name="Followed Hyperlink" xfId="369"/>
    <cellStyle name="Good" xfId="51"/>
    <cellStyle name="Good 2" xfId="189"/>
    <cellStyle name="Heading 1" xfId="52"/>
    <cellStyle name="Heading 1 2" xfId="190"/>
    <cellStyle name="Heading 1 3" xfId="600"/>
    <cellStyle name="Heading 2" xfId="53"/>
    <cellStyle name="Heading 2 2" xfId="191"/>
    <cellStyle name="Heading 2 3" xfId="601"/>
    <cellStyle name="Heading 3" xfId="54"/>
    <cellStyle name="Heading 3 2" xfId="192"/>
    <cellStyle name="Heading 3 3" xfId="602"/>
    <cellStyle name="Heading 4" xfId="55"/>
    <cellStyle name="Heading 4 2" xfId="193"/>
    <cellStyle name="Hipervínculo 2" xfId="603"/>
    <cellStyle name="Hipervínculo 3" xfId="722"/>
    <cellStyle name="Hipervínculo visitado 2" xfId="370"/>
    <cellStyle name="Hyperlink" xfId="371"/>
    <cellStyle name="Incorrecto 2" xfId="139"/>
    <cellStyle name="Incorrecto 3" xfId="372"/>
    <cellStyle name="Incorrecto 4" xfId="373"/>
    <cellStyle name="Input" xfId="56"/>
    <cellStyle name="Input 2" xfId="194"/>
    <cellStyle name="Input 2 2" xfId="604"/>
    <cellStyle name="Input 2 3" xfId="605"/>
    <cellStyle name="Input 3" xfId="606"/>
    <cellStyle name="Input 4" xfId="607"/>
    <cellStyle name="Insatisfaisant" xfId="608"/>
    <cellStyle name="Linked Cell" xfId="57"/>
    <cellStyle name="Linked Cell 2" xfId="195"/>
    <cellStyle name="Millares" xfId="1" builtinId="3"/>
    <cellStyle name="Millares 10" xfId="196"/>
    <cellStyle name="Millares 10 2" xfId="236"/>
    <cellStyle name="Millares 10 2 2" xfId="725"/>
    <cellStyle name="Millares 10 2 2 2" xfId="730"/>
    <cellStyle name="Millares 10 2 3" xfId="718"/>
    <cellStyle name="Millares 11" xfId="197"/>
    <cellStyle name="Millares 11 2" xfId="232"/>
    <cellStyle name="Millares 11 3" xfId="609"/>
    <cellStyle name="Millares 12" xfId="140"/>
    <cellStyle name="Millares 12 2" xfId="610"/>
    <cellStyle name="Millares 13" xfId="233"/>
    <cellStyle name="Millares 13 2" xfId="374"/>
    <cellStyle name="Millares 14" xfId="198"/>
    <cellStyle name="Millares 14 2" xfId="611"/>
    <cellStyle name="Millares 15" xfId="199"/>
    <cellStyle name="Millares 16" xfId="375"/>
    <cellStyle name="Millares 17" xfId="376"/>
    <cellStyle name="Millares 18" xfId="377"/>
    <cellStyle name="Millares 19" xfId="378"/>
    <cellStyle name="Millares 2" xfId="58"/>
    <cellStyle name="Millares 2 10" xfId="379"/>
    <cellStyle name="Millares 2 11" xfId="200"/>
    <cellStyle name="Millares 2 2" xfId="10"/>
    <cellStyle name="Millares 2 2 2" xfId="59"/>
    <cellStyle name="Millares 2 2 2 2" xfId="201"/>
    <cellStyle name="Millares 2 2 2 3" xfId="202"/>
    <cellStyle name="Millares 2 2 2 4" xfId="380"/>
    <cellStyle name="Millares 2 2 3" xfId="381"/>
    <cellStyle name="Millares 2 2 5 2" xfId="203"/>
    <cellStyle name="Millares 2 2_304-12 medidores SAN CRISTOBAL" xfId="612"/>
    <cellStyle name="Millares 2 3" xfId="60"/>
    <cellStyle name="Millares 2 3 2" xfId="222"/>
    <cellStyle name="Millares 2 3 2 2" xfId="613"/>
    <cellStyle name="Millares 2 3 2 2 2" xfId="614"/>
    <cellStyle name="Millares 2 3 2 3" xfId="615"/>
    <cellStyle name="Millares 2 3 3" xfId="616"/>
    <cellStyle name="Millares 2 3 4" xfId="617"/>
    <cellStyle name="Millares 2 4" xfId="382"/>
    <cellStyle name="Millares 2 4 2" xfId="618"/>
    <cellStyle name="Millares 2 5" xfId="383"/>
    <cellStyle name="Millares 2 5 2" xfId="619"/>
    <cellStyle name="Millares 2 6" xfId="620"/>
    <cellStyle name="Millares 2 6 2" xfId="712"/>
    <cellStyle name="Millares 2 8" xfId="204"/>
    <cellStyle name="Millares 2_111-12 ac neyba zona alta" xfId="61"/>
    <cellStyle name="Millares 3" xfId="62"/>
    <cellStyle name="Millares 3 2" xfId="63"/>
    <cellStyle name="Millares 3 2 2" xfId="384"/>
    <cellStyle name="Millares 3 2 3" xfId="621"/>
    <cellStyle name="Millares 3 3" xfId="64"/>
    <cellStyle name="Millares 3 3 2" xfId="158"/>
    <cellStyle name="Millares 3 4" xfId="205"/>
    <cellStyle name="Millares 3 4 2" xfId="622"/>
    <cellStyle name="Millares 3 5" xfId="385"/>
    <cellStyle name="Millares 3_111-12 ac neyba zona alta" xfId="65"/>
    <cellStyle name="Millares 4" xfId="6"/>
    <cellStyle name="Millares 4 2" xfId="234"/>
    <cellStyle name="Millares 4 2 2" xfId="206"/>
    <cellStyle name="Millares 4 3" xfId="386"/>
    <cellStyle name="Millares 4 3 2" xfId="387"/>
    <cellStyle name="Millares 4 4" xfId="141"/>
    <cellStyle name="Millares 4 5" xfId="388"/>
    <cellStyle name="Millares 4_304-12 medidores SAN CRISTOBAL" xfId="623"/>
    <cellStyle name="Millares 5" xfId="3"/>
    <cellStyle name="Millares 5 2" xfId="207"/>
    <cellStyle name="Millares 5 2 2" xfId="389"/>
    <cellStyle name="Millares 5 3" xfId="142"/>
    <cellStyle name="Millares 5 3 2" xfId="624"/>
    <cellStyle name="Millares 5 3 2 2" xfId="625"/>
    <cellStyle name="Millares 5 3 3" xfId="626"/>
    <cellStyle name="Millares 6" xfId="66"/>
    <cellStyle name="Millares 6 2" xfId="390"/>
    <cellStyle name="Millares 7" xfId="67"/>
    <cellStyle name="Millares 7 2" xfId="391"/>
    <cellStyle name="Millares 7 2 2" xfId="627"/>
    <cellStyle name="Millares 7 2 2 2" xfId="717"/>
    <cellStyle name="Millares 7 3" xfId="392"/>
    <cellStyle name="Millares 7 6" xfId="393"/>
    <cellStyle name="Millares 8" xfId="68"/>
    <cellStyle name="Millares 8 2" xfId="394"/>
    <cellStyle name="Millares 8 2 2" xfId="395"/>
    <cellStyle name="Millares 8 3" xfId="628"/>
    <cellStyle name="Millares 8 4" xfId="723"/>
    <cellStyle name="Millares 8 5" xfId="396"/>
    <cellStyle name="Millares 9" xfId="69"/>
    <cellStyle name="Millares 9 2" xfId="397"/>
    <cellStyle name="Millares 9 2 2" xfId="398"/>
    <cellStyle name="Millares 9 3" xfId="399"/>
    <cellStyle name="Millares 9 4" xfId="400"/>
    <cellStyle name="Millares_Copia de 196-09 Ac. Multiple Canada Bonita El Tune prov. Santiago" xfId="513"/>
    <cellStyle name="Millares_PRES 059-09 REHABIL. PLANTA DE TRATAMIENTO DE 80 LPS RAPIDA, AC. HATO DEL YAQUE" xfId="727"/>
    <cellStyle name="Millares_rec 1#57-06  al 160-05 2da. terminacion ac. carenero, villa clara, juana vicenta y los cocos" xfId="237"/>
    <cellStyle name="Millares_rec.No.57-03 481-01 alc.sanitario del seibo red colectora y pta. trat. #2" xfId="732"/>
    <cellStyle name="Millares_SISTEMA DE SANEAMIENTO BASICO AC. LA ISLETA, CASTILLO" xfId="224"/>
    <cellStyle name="Moneda [0] 2" xfId="401"/>
    <cellStyle name="Moneda 2" xfId="70"/>
    <cellStyle name="Moneda 2 2" xfId="402"/>
    <cellStyle name="Moneda 2 2 2" xfId="403"/>
    <cellStyle name="Moneda 2 2 3" xfId="404"/>
    <cellStyle name="Moneda 2 2 4" xfId="405"/>
    <cellStyle name="Moneda 2 3" xfId="406"/>
    <cellStyle name="Moneda 2 4" xfId="407"/>
    <cellStyle name="Moneda 2_304-12 medidores SAN CRISTOBAL" xfId="629"/>
    <cellStyle name="Moneda 3" xfId="408"/>
    <cellStyle name="Moneda 3 2" xfId="409"/>
    <cellStyle name="Moneda 3 2 2" xfId="630"/>
    <cellStyle name="Moneda 3 3" xfId="410"/>
    <cellStyle name="Moneda 4" xfId="411"/>
    <cellStyle name="Moneda 4 2" xfId="412"/>
    <cellStyle name="Moneda 5" xfId="413"/>
    <cellStyle name="Moneda 6" xfId="414"/>
    <cellStyle name="Moneda 7" xfId="415"/>
    <cellStyle name="Moneda 7 2" xfId="416"/>
    <cellStyle name="Neutral 2" xfId="143"/>
    <cellStyle name="Neutral 3" xfId="417"/>
    <cellStyle name="Neutral 4" xfId="418"/>
    <cellStyle name="Neutre" xfId="631"/>
    <cellStyle name="No-definido" xfId="71"/>
    <cellStyle name="Normal" xfId="0" builtinId="0"/>
    <cellStyle name="Normal - Style1" xfId="72"/>
    <cellStyle name="Normal 10" xfId="208"/>
    <cellStyle name="Normal 10 2" xfId="144"/>
    <cellStyle name="Normal 10 2 2" xfId="632"/>
    <cellStyle name="Normal 10 3" xfId="633"/>
    <cellStyle name="Normal 10 3 2" xfId="634"/>
    <cellStyle name="Normal 10 4" xfId="635"/>
    <cellStyle name="Normal 11" xfId="223"/>
    <cellStyle name="Normal 11 2" xfId="636"/>
    <cellStyle name="Normal 12" xfId="241"/>
    <cellStyle name="Normal 12 2" xfId="637"/>
    <cellStyle name="Normal 12 2 2" xfId="638"/>
    <cellStyle name="Normal 13" xfId="419"/>
    <cellStyle name="Normal 13 2" xfId="145"/>
    <cellStyle name="Normal 13 2 2" xfId="209"/>
    <cellStyle name="Normal 13 2 2 2" xfId="639"/>
    <cellStyle name="Normal 14" xfId="420"/>
    <cellStyle name="Normal 14 2" xfId="210"/>
    <cellStyle name="Normal 14 2 2" xfId="640"/>
    <cellStyle name="Normal 14 3" xfId="641"/>
    <cellStyle name="Normal 15" xfId="421"/>
    <cellStyle name="Normal 16" xfId="422"/>
    <cellStyle name="Normal 16 2" xfId="642"/>
    <cellStyle name="Normal 16 2 2" xfId="643"/>
    <cellStyle name="Normal 16 3" xfId="644"/>
    <cellStyle name="Normal 17" xfId="423"/>
    <cellStyle name="Normal 17 2" xfId="645"/>
    <cellStyle name="Normal 18" xfId="211"/>
    <cellStyle name="Normal 18 2" xfId="646"/>
    <cellStyle name="Normal 19" xfId="212"/>
    <cellStyle name="Normal 19 2" xfId="647"/>
    <cellStyle name="Normal 2" xfId="7"/>
    <cellStyle name="Normal 2 10" xfId="729"/>
    <cellStyle name="Normal 2 2" xfId="8"/>
    <cellStyle name="Normal 2 2 2" xfId="146"/>
    <cellStyle name="Normal 2 2 2 2" xfId="424"/>
    <cellStyle name="Normal 2 2 2 2 2" xfId="733"/>
    <cellStyle name="Normal 2 2 3" xfId="648"/>
    <cellStyle name="Normal 2 2_Copia de AC. LINEA NOROESTE trabajo de inocencio" xfId="425"/>
    <cellStyle name="Normal 2 3" xfId="73"/>
    <cellStyle name="Normal 2 3 2" xfId="426"/>
    <cellStyle name="Normal 2 3 2 2" xfId="649"/>
    <cellStyle name="Normal 2 3 3" xfId="715"/>
    <cellStyle name="Normal 2 4" xfId="11"/>
    <cellStyle name="Normal 2 4 2" xfId="650"/>
    <cellStyle name="Normal 2 4 2 2" xfId="651"/>
    <cellStyle name="Normal 2 5" xfId="235"/>
    <cellStyle name="Normal 2 5 2" xfId="711"/>
    <cellStyle name="Normal 2 9" xfId="713"/>
    <cellStyle name="Normal 2_07-09 presupu..." xfId="74"/>
    <cellStyle name="Normal 20" xfId="427"/>
    <cellStyle name="Normal 20 2" xfId="652"/>
    <cellStyle name="Normal 20 2 2" xfId="710"/>
    <cellStyle name="Normal 21" xfId="428"/>
    <cellStyle name="Normal 22" xfId="429"/>
    <cellStyle name="Normal 23" xfId="430"/>
    <cellStyle name="Normal 24" xfId="431"/>
    <cellStyle name="Normal 25" xfId="432"/>
    <cellStyle name="Normal 26" xfId="433"/>
    <cellStyle name="Normal 27" xfId="434"/>
    <cellStyle name="Normal 28" xfId="435"/>
    <cellStyle name="Normal 29" xfId="653"/>
    <cellStyle name="Normal 3" xfId="75"/>
    <cellStyle name="Normal 3 10" xfId="436"/>
    <cellStyle name="Normal 3 2" xfId="76"/>
    <cellStyle name="Normal 3 2 2" xfId="437"/>
    <cellStyle name="Normal 3 2 3" xfId="438"/>
    <cellStyle name="Normal 3 3" xfId="77"/>
    <cellStyle name="Normal 3 3 2" xfId="654"/>
    <cellStyle name="Normal 3 3 3" xfId="728"/>
    <cellStyle name="Normal 3 4" xfId="157"/>
    <cellStyle name="Normal 3_20-12 REHABILITACION ACUEDUCTO MULTIPLE JANICO" xfId="655"/>
    <cellStyle name="Normal 30" xfId="656"/>
    <cellStyle name="Normal 31" xfId="439"/>
    <cellStyle name="Normal 32" xfId="657"/>
    <cellStyle name="Normal 33" xfId="658"/>
    <cellStyle name="Normal 34" xfId="213"/>
    <cellStyle name="Normal 35" xfId="659"/>
    <cellStyle name="Normal 35 2" xfId="714"/>
    <cellStyle name="Normal 36" xfId="660"/>
    <cellStyle name="Normal 37" xfId="726"/>
    <cellStyle name="Normal 38" xfId="721"/>
    <cellStyle name="Normal 4" xfId="78"/>
    <cellStyle name="Normal 4 10" xfId="440"/>
    <cellStyle name="Normal 4 11" xfId="441"/>
    <cellStyle name="Normal 4 12" xfId="442"/>
    <cellStyle name="Normal 4 13" xfId="443"/>
    <cellStyle name="Normal 4 14" xfId="444"/>
    <cellStyle name="Normal 4 2" xfId="445"/>
    <cellStyle name="Normal 4 3" xfId="446"/>
    <cellStyle name="Normal 4 4" xfId="447"/>
    <cellStyle name="Normal 4 5" xfId="448"/>
    <cellStyle name="Normal 4 6" xfId="449"/>
    <cellStyle name="Normal 4 7" xfId="450"/>
    <cellStyle name="Normal 4 8" xfId="451"/>
    <cellStyle name="Normal 4 9" xfId="452"/>
    <cellStyle name="Normal 4_Administration_Building_-_Lista_de_Partidas_y_Cantidades_-_(PVDC-004)_REVC mod" xfId="453"/>
    <cellStyle name="Normal 41" xfId="736"/>
    <cellStyle name="Normal 44" xfId="454"/>
    <cellStyle name="Normal 5" xfId="5"/>
    <cellStyle name="Normal 5 10" xfId="455"/>
    <cellStyle name="Normal 5 11" xfId="456"/>
    <cellStyle name="Normal 5 12" xfId="457"/>
    <cellStyle name="Normal 5 13" xfId="458"/>
    <cellStyle name="Normal 5 14" xfId="459"/>
    <cellStyle name="Normal 5 15" xfId="460"/>
    <cellStyle name="Normal 5 2" xfId="79"/>
    <cellStyle name="Normal 5 2 2" xfId="239"/>
    <cellStyle name="Normal 5 3" xfId="461"/>
    <cellStyle name="Normal 5 4" xfId="462"/>
    <cellStyle name="Normal 5 5" xfId="463"/>
    <cellStyle name="Normal 5 6" xfId="464"/>
    <cellStyle name="Normal 5 7" xfId="465"/>
    <cellStyle name="Normal 5 8" xfId="466"/>
    <cellStyle name="Normal 5 9" xfId="467"/>
    <cellStyle name="Normal 5_Administration_Building_-_Lista_de_Partidas_y_Cantidades_-_(PVDC-004)_REVC mod" xfId="468"/>
    <cellStyle name="Normal 6" xfId="4"/>
    <cellStyle name="Normal 6 2" xfId="80"/>
    <cellStyle name="Normal 6 2 2" xfId="731"/>
    <cellStyle name="Normal 7" xfId="81"/>
    <cellStyle name="Normal 7 2" xfId="661"/>
    <cellStyle name="Normal 8" xfId="82"/>
    <cellStyle name="Normal 8 2" xfId="662"/>
    <cellStyle name="Normal 8 2 2" xfId="663"/>
    <cellStyle name="Normal 8 3" xfId="664"/>
    <cellStyle name="Normal 8_ACT. No. 06 al 228-09 TERMINACION REDES DEL SECTOR 1 ACUEDUCTO PALO VERDE (OCTUBRE 2011)" xfId="665"/>
    <cellStyle name="Normal 9" xfId="83"/>
    <cellStyle name="Normal 9 2" xfId="666"/>
    <cellStyle name="Normal 9 4" xfId="720"/>
    <cellStyle name="Normal_502-01 alcantarillado sanitario academia de entrenamiento policial de hatilloparte b" xfId="227"/>
    <cellStyle name="Normal_ANALISIS EL PUERTO 2" xfId="228"/>
    <cellStyle name="Normal_ANALISIS EL PUERTO 2 2" xfId="240"/>
    <cellStyle name="Normal_Copia de Analisis PARA PRESUPUESTO OBRAS PUBLICA df enero 2004" xfId="229"/>
    <cellStyle name="Normal_Hoja1" xfId="9"/>
    <cellStyle name="Normal_PRES 059-09 REHABIL. PLANTA DE TRATAMIENTO DE 80 LPS RAPIDA, AC. HATO DEL YAQUE" xfId="735"/>
    <cellStyle name="Normal_presupuesto" xfId="225"/>
    <cellStyle name="Normal_PRESUPUESTO MODIFICADO No. 1  AL PRES. TERM. No.51-11AC. MULT EL RANCHITO" xfId="93"/>
    <cellStyle name="Normal_PRESUPUESTO_PRES. ACT. No 2 65-09 al PRES. ELAB. 58-09 REHABILITACION TRAMO LINEA DE ADUCCION Y TERMINACION AC. BATEY GINEBRA-VERAGUA" xfId="226"/>
    <cellStyle name="Normal_Rec. No.3 118-03   Pta. de trat.A.Negras san juan de la maguana" xfId="2"/>
    <cellStyle name="Notas 2" xfId="147"/>
    <cellStyle name="Notas 2 2" xfId="667"/>
    <cellStyle name="Notas 2 3" xfId="668"/>
    <cellStyle name="Notas 3" xfId="469"/>
    <cellStyle name="Notas 3 2" xfId="669"/>
    <cellStyle name="Notas 3 3" xfId="670"/>
    <cellStyle name="Notas 4" xfId="470"/>
    <cellStyle name="Notas 4 2" xfId="671"/>
    <cellStyle name="Notas 4 3" xfId="672"/>
    <cellStyle name="Note" xfId="84"/>
    <cellStyle name="Note 2" xfId="214"/>
    <cellStyle name="Note 2 2" xfId="673"/>
    <cellStyle name="Note 2 3" xfId="674"/>
    <cellStyle name="Note 3" xfId="215"/>
    <cellStyle name="Note 4" xfId="675"/>
    <cellStyle name="Output" xfId="85"/>
    <cellStyle name="Output 2" xfId="216"/>
    <cellStyle name="Output 2 2" xfId="676"/>
    <cellStyle name="Output 2 3" xfId="677"/>
    <cellStyle name="Output 3" xfId="678"/>
    <cellStyle name="Output 3 2" xfId="679"/>
    <cellStyle name="Output 3 3" xfId="680"/>
    <cellStyle name="Output 4" xfId="681"/>
    <cellStyle name="Output 5" xfId="682"/>
    <cellStyle name="Percent 2" xfId="86"/>
    <cellStyle name="Percent 2 2" xfId="217"/>
    <cellStyle name="Percent 3" xfId="471"/>
    <cellStyle name="Percent 3 2" xfId="472"/>
    <cellStyle name="Porcentaje 2" xfId="218"/>
    <cellStyle name="Porcentaje 2 2" xfId="683"/>
    <cellStyle name="Porcentaje 3" xfId="219"/>
    <cellStyle name="Porcentual 2" xfId="87"/>
    <cellStyle name="Porcentual 2 2" xfId="88"/>
    <cellStyle name="Porcentual 2 2 2" xfId="684"/>
    <cellStyle name="Porcentual 2 3" xfId="473"/>
    <cellStyle name="Porcentual 2 4" xfId="474"/>
    <cellStyle name="Porcentual 2_304-12 medidores SAN CRISTOBAL" xfId="685"/>
    <cellStyle name="Porcentual 3" xfId="89"/>
    <cellStyle name="Porcentual 3 10" xfId="475"/>
    <cellStyle name="Porcentual 3 11" xfId="476"/>
    <cellStyle name="Porcentual 3 12" xfId="477"/>
    <cellStyle name="Porcentual 3 13" xfId="478"/>
    <cellStyle name="Porcentual 3 14" xfId="479"/>
    <cellStyle name="Porcentual 3 2" xfId="480"/>
    <cellStyle name="Porcentual 3 3" xfId="481"/>
    <cellStyle name="Porcentual 3 4" xfId="482"/>
    <cellStyle name="Porcentual 3 5" xfId="483"/>
    <cellStyle name="Porcentual 3 6" xfId="484"/>
    <cellStyle name="Porcentual 3 7" xfId="485"/>
    <cellStyle name="Porcentual 3 8" xfId="486"/>
    <cellStyle name="Porcentual 3 9" xfId="487"/>
    <cellStyle name="Porcentual 4" xfId="148"/>
    <cellStyle name="Porcentual 4 2" xfId="686"/>
    <cellStyle name="Porcentual 5" xfId="90"/>
    <cellStyle name="Porcentual 5 2" xfId="488"/>
    <cellStyle name="Porcentual 5 2 2" xfId="489"/>
    <cellStyle name="Porcentual 5 2 3" xfId="734"/>
    <cellStyle name="Porcentual 6" xfId="490"/>
    <cellStyle name="Porcentual 7" xfId="491"/>
    <cellStyle name="Porcentual 8" xfId="492"/>
    <cellStyle name="Porcentual 9" xfId="493"/>
    <cellStyle name="Salida 2" xfId="149"/>
    <cellStyle name="Salida 2 2" xfId="687"/>
    <cellStyle name="Salida 2 3" xfId="688"/>
    <cellStyle name="Salida 3" xfId="494"/>
    <cellStyle name="Salida 3 2" xfId="689"/>
    <cellStyle name="Salida 3 3" xfId="690"/>
    <cellStyle name="Salida 4" xfId="495"/>
    <cellStyle name="Salida 4 2" xfId="691"/>
    <cellStyle name="Salida 4 3" xfId="692"/>
    <cellStyle name="Satisfaisant" xfId="693"/>
    <cellStyle name="Sheet Title" xfId="496"/>
    <cellStyle name="Sortie" xfId="694"/>
    <cellStyle name="Sortie 2" xfId="695"/>
    <cellStyle name="Sortie 3" xfId="696"/>
    <cellStyle name="Texte explicatif" xfId="697"/>
    <cellStyle name="Texto de advertencia 2" xfId="150"/>
    <cellStyle name="Texto de advertencia 3" xfId="497"/>
    <cellStyle name="Texto de advertencia 4" xfId="498"/>
    <cellStyle name="Texto explicativo 2" xfId="151"/>
    <cellStyle name="Texto explicativo 3" xfId="499"/>
    <cellStyle name="Texto explicativo 4" xfId="500"/>
    <cellStyle name="Title" xfId="91"/>
    <cellStyle name="Title 2" xfId="220"/>
    <cellStyle name="Title 3" xfId="698"/>
    <cellStyle name="Titre" xfId="699"/>
    <cellStyle name="Titre 1" xfId="700"/>
    <cellStyle name="Titre 2" xfId="701"/>
    <cellStyle name="Titre 3" xfId="702"/>
    <cellStyle name="Titre 4" xfId="703"/>
    <cellStyle name="Título 1 2" xfId="152"/>
    <cellStyle name="Título 1 3" xfId="501"/>
    <cellStyle name="Título 1 4" xfId="502"/>
    <cellStyle name="Título 2 2" xfId="153"/>
    <cellStyle name="Título 2 3" xfId="503"/>
    <cellStyle name="Título 2 4" xfId="504"/>
    <cellStyle name="Título 3 2" xfId="154"/>
    <cellStyle name="Título 3 3" xfId="505"/>
    <cellStyle name="Título 3 4" xfId="506"/>
    <cellStyle name="Título 4" xfId="155"/>
    <cellStyle name="Título 5" xfId="507"/>
    <cellStyle name="Título 6" xfId="508"/>
    <cellStyle name="Título de hoja" xfId="509"/>
    <cellStyle name="Total 2" xfId="156"/>
    <cellStyle name="Total 2 2" xfId="704"/>
    <cellStyle name="Total 2 3" xfId="705"/>
    <cellStyle name="Total 3" xfId="510"/>
    <cellStyle name="Total 3 2" xfId="706"/>
    <cellStyle name="Total 3 3" xfId="707"/>
    <cellStyle name="Total 4" xfId="511"/>
    <cellStyle name="Vérification" xfId="708"/>
    <cellStyle name="Währung" xfId="512"/>
    <cellStyle name="Währung 2" xfId="709"/>
    <cellStyle name="Warning Text" xfId="92"/>
    <cellStyle name="Warning Text 2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678</xdr:row>
      <xdr:rowOff>0</xdr:rowOff>
    </xdr:from>
    <xdr:to>
      <xdr:col>1</xdr:col>
      <xdr:colOff>1381125</xdr:colOff>
      <xdr:row>678</xdr:row>
      <xdr:rowOff>166310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D12FD202-1FFA-4224-86D2-6E9822308DD9}"/>
            </a:ext>
          </a:extLst>
        </xdr:cNvPr>
        <xdr:cNvSpPr txBox="1">
          <a:spLocks noChangeArrowheads="1"/>
        </xdr:cNvSpPr>
      </xdr:nvSpPr>
      <xdr:spPr bwMode="auto">
        <a:xfrm>
          <a:off x="1685925" y="12513945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00D53AA-F8DC-48D1-B4FE-DE23CD40A47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3B6A85B8-96BD-4481-8D13-214A1A9F6D1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B2C1A981-5413-47C4-B95B-729213337FC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D760546-84B8-43E5-872A-A209CC74512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E35516E-F085-43AC-B2D1-CFB91C00C29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7E49994-411C-4A2A-806F-C7B9456D3C1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D75D7F8-4ACE-4786-9AAA-1DF6487A6B8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C290527A-BBF3-458D-8E2B-2CFDB842DCD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03745D9-0F7A-44F3-B558-8551B995284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535FCC9-690C-48DB-8F4A-C8B609979F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1BA432A4-9410-45F0-9A36-95AD1049F1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7D715CAE-A412-478F-BE00-8F76485C13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FDE79957-D410-4244-A1F1-CC49BE1950E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7A4C9197-6DBF-4825-9C11-D6999B9D556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8903F30-E295-410F-8995-042302ABDA8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156AEEC8-A9E7-498D-AED2-A1F3D486701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373491C4-A8E9-4B55-BD4C-7C1E4D2537C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15AFF6D3-0E13-4E23-BDF6-F83655B5101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4EF678-AFC3-47B5-AE5A-8ECF48D002A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19BF3D5C-8D76-4CC1-8EE1-D3454066170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A7EC5ABB-FDB0-42B1-9595-D4352444C23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9A2BE601-8EAA-4DCA-B73A-9F22DD81806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3640EB96-3B71-44F2-94D8-A5114369783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FE09CC0F-527B-4626-8DD3-12EC01E149C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52A7DF51-EE70-43F8-8220-0BE7E7193CF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9318317E-65B6-4481-964E-F3C01D734D1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8669EA04-123B-41CA-AE01-6DF3681E4B1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67631A79-6280-4AE6-9187-2FC536EF82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569D78F8-E0BC-4D89-8349-15776032FF8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6E88390-8DDE-4A68-80CB-B5F1DC7CA5A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E3BDE38A-B966-49FD-A409-469EE728D86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D6C395EE-0D9F-42EF-949F-8A88F5DDDE8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7F2E1A81-51D1-4CCF-AFB1-FD6F1FCB4D8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28A8A505-737C-44F6-9E9A-556CE9D50A0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87B29C0-5180-4127-89DF-2935789FA4C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31D6C478-BA73-47BA-9C8A-E563F8D2EA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83EE5C4B-2EF8-41FD-A9F4-8A3DAE8F46E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D067B1F7-FE21-4416-8B24-7FEB0FEE560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57D182D4-52F1-4853-9174-AD87CA07B13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9720BBB4-C7C9-4335-BE06-E6F7B496D2A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4098B8A5-4D7D-47E8-8525-A94CC9A7D4A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66AB1D56-AE71-4380-B8D1-B98C1B0E11D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86F39F5C-CAFE-4DB6-A1C4-E2EEC645A0F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9F7F545C-EA39-4D45-8BC6-9C2A6202BEC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681</xdr:row>
      <xdr:rowOff>152400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667C6E3-7AC2-47F2-A0CA-7AFB05048E5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681</xdr:row>
      <xdr:rowOff>152400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B822E249-5AC9-4568-B2A9-975A80FC964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681</xdr:row>
      <xdr:rowOff>152400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7E614DFF-C1F9-4334-A042-C85090E27CA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681</xdr:row>
      <xdr:rowOff>152400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9EAC62C1-A4BA-4AB0-B1FC-0DCC4D79684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96EA0F64-29E6-4DC7-B905-25E112797A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2D0E0360-86CB-4CB6-832F-5390BCA6AC2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D7DD04E6-8B1C-4BB0-B212-20FD8517929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A17C0B1A-5A49-41A3-B607-958AA53F43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3C21D4D7-EA0C-4CA9-A0C0-7B2F0C43533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4C7DE909-61CE-4D15-9A4C-FDC70F96719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F9208B11-4D12-4ACA-908D-149B9B2547D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A90194D5-2394-4E19-8CF6-07FC2CECC7D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2BA23E40-8BE5-4F28-A128-8E3D315D9D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26680B1E-068C-4257-9BAA-F5FDB13D0CF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E1AA7C4E-FE33-4BAC-A1B7-F6B98125F0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11F3125D-DF4F-4D4B-AE34-FC5562E17DA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80472656-1808-41FD-BC62-82535370FB8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3906CE44-C80F-4F54-B4A9-573CF2998ED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354393C-842D-49AA-90ED-3E1E08D1468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FB54A02-007D-4D9E-A26D-17994B5D709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F8AEF1CD-9ABA-4BB3-BB7A-BCABA94880B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32C1B46C-577C-434C-8A53-954F853D71A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D08AFE8B-FDB7-4516-A73E-F755376240B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696E41C6-8189-4A4B-8BEF-B5E49C08497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6D09CCAB-D973-4741-A946-C8C15EB3907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EFB76D5E-A12D-434A-B8AB-322C6EA18F6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40FF6193-7896-472C-AC2C-3CC32251C88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E178313F-B10C-4896-80EB-2DF3829597F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D617DD92-17EB-4B0E-93EF-F815F25F85D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6DEF0C23-4099-4123-BCCC-023F22817B5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F7CAE547-6881-41A1-814A-10E95F01B26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9A03C4BC-9D1A-4ED9-B432-B61FB64AE26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60636860-5258-40C3-8BCA-ECB8251D43A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80D0D3B5-2FC3-42DC-9BF3-E2447F56BA2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A13E8675-CC1C-47A1-9400-70AFD73068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816EC6E6-4BC7-4C17-BB4F-BFF32FD27EC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D784C0D-943C-465F-AB64-0CD22ACB81A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FA1C4106-7366-4848-8126-B940181535B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6D470CB8-E60C-4E30-A961-CF3FFAE62F5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32BEF9F8-01CF-416D-A362-5F6A40465B9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1883EA39-D963-4DD9-ABC2-06E02C9E734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AD272DDD-01D4-4CB2-9D59-5BA2D1CA43B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2E05E34B-978C-4523-BB9B-ACA8DD1C27B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37B7B91C-B937-4332-B6E1-2DE3BFC9598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648DE85F-BA72-4515-9505-23C815C5FF9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2496B245-2F94-46A9-B1BF-78930515A39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22B4C17B-92D3-4A9C-8E57-738F7CCE6A3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C517D104-4D64-4CE1-A805-4BC351599BD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15DB6968-EB6F-4766-B3AC-97342CC56E1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C35F2D9C-6F3B-4C7D-8110-4461A26DBB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F3970F15-67FD-4F05-B9A6-36B0A08205E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70B2363-F30E-46B9-96E4-F693904B874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B0D7FBC4-7A3F-4DA0-9E93-CBFCC9CD907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DDFC8B6C-2C2C-411F-8755-3DC95C51D77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B09B1BDC-08C3-4968-8E42-D554CBEF067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34CCA820-AD68-4FA3-B27E-D088256ED99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29A2AE2F-0D40-4C14-BC14-D2CB7448F42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9172FBB2-8237-43EC-940C-5A47327CDCD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7CB064FC-EC57-4FF2-B9CF-779DD2F5F1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BB1BD3E9-231A-4A76-80DD-EE70679EA9B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FAC6DA0E-BCBA-4198-A2DE-7F6C5CBC988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FBAD47E2-FACF-4327-AC99-42E0D1CE1B7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D15BB691-D00E-4A24-8B37-51A0E9E6F2D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D7D1752C-F3D9-494B-A948-92478C8245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CB6076AA-58C5-4D10-A1C7-45BEF3E8B56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686B3A6E-EC82-4D40-AD18-28AA125D824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A798D0FD-6BDA-4402-A35B-193D0AAE7C2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D9EF1A70-01F4-426A-9F0A-9D36F15C5A6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8234789B-3A38-4C75-AE17-D541F480CAA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2522BFE5-B3C1-4FB9-85C3-F115FCC5BE0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684</xdr:row>
      <xdr:rowOff>128009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9765F91B-AC0C-4909-8E2F-33B985387FD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9314279C-7866-4FD6-BC71-1E2820CBD5F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E064ED85-A461-4167-AD52-4228A4D7016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B60AC632-ACB9-44A8-BDF9-F78DC366C60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37697806-B02C-4BBB-95AE-63145505F86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D86382A3-F1F0-4437-9076-1C719330E16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5518ED29-4F1C-420E-95BF-46800FAB634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E299EAB6-D1DF-420A-9F00-953189E87F8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6A3D4C4D-94BA-4D67-9E4A-61F6294E1F7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637586F2-1F1F-4F3F-8883-89F84F63075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C7246743-D92D-48C9-942F-8BB0609522C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79D94DB0-696E-4704-8987-8DE626DBD77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D4F49E8F-0019-48C1-B2D6-B699D6AAE9F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7896BD22-FA6A-4AC9-8E69-535947093BF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C72C0BE-1DAD-40FE-9DD8-9DC9B55727D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52458E6-D9E2-490B-BF90-19F980296AC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80AD4E63-21A5-4E7F-826C-C78D38012F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553838AB-E9A3-4893-859E-087A607FCE6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3E1892C7-3DCA-46A3-8224-B76328EE90A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E94BD478-4AFC-467A-BFD6-7686DE48A67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4AB20EF4-D93F-481E-A1B7-44B96768C2E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DF6F1D45-5D26-454E-93C9-C4C98A3F2B2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7222F6A1-4D47-4DE8-BE91-7281931A42C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1403F9E0-A963-4D6A-A3BA-555FB0A95E3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B9473125-B621-4C54-8B09-6D6B5D90BA9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8FF142A6-4737-4700-AA20-BC703264D53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F82FF3F5-2FEE-467A-AF65-CD8162F41D8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A0ADA42-71DE-4AF6-A60D-EFB7A1BCEED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9902CF84-5234-4C78-943B-E7D36A17DC1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96DF614B-846A-4674-AE05-DF9FB4B3602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CCEF54EE-7866-4E11-A995-F409301EF98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D4FE4C72-65D6-47D5-BD5D-55E58162126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35A51252-5227-4D29-A206-3ABE014BD34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3575F9A6-6336-4864-9B85-2FC4FA612F2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D417D548-41EA-4B75-9CE2-EEC03D035CF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8B7A1450-ADB7-4B08-B2C2-328FD053FF3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DC23A880-2184-426B-B424-E81E7F4CFFF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32B5F38C-2B92-4160-A136-7E867E9452E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DF739AF8-ED6C-4325-8F68-1B1A4B8E7D5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12F5B4D1-66FA-4B58-9EC2-F826AA80B58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CE0570F6-24A3-46DE-857A-8FA14A2DDE1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23A209DC-CDAA-4481-A69A-3F0EF7A9B0D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B60D9006-3E36-44C9-974F-1FA163BF53D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FC3D9D1D-FB23-4063-BF96-7BFA730BF2A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11FED935-F3CB-408F-B370-972D93B4425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CDEF6A21-6336-46C5-AF1A-FC0A730BF10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78F5651B-C106-436E-970B-651CF0EB8F0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D5082F80-2546-4C6B-BFA9-F76F7576BCD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4D1E9EC3-2EFA-412D-9CD9-8531864751F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F0C8A3B5-7037-4481-B28E-5A090C5ADF9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E2142F9E-D8B3-4564-86D1-A53FEC83E22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7B04783F-7258-4B9F-850D-5AB9AA2A7AD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EB4553A7-461A-4381-96DC-AEE4E8D1B2A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D7E7F8F5-AE37-4004-96F0-89DDC2BF997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99EA819A-0BD1-4D6A-9648-58790C3766F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37C3E96D-F66C-4219-9EF4-7976E18A70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1925F536-2BA3-4398-B5C0-7F3923EB35E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9AA59A06-341F-412C-8F80-B21ACD8A562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D7EFFF2C-E92B-4108-B27A-5A32479B65D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BD9611CD-92B1-4834-986D-B7958550E80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E5800E4B-DA37-45FA-9B5E-36593D8D772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BE73D390-D968-4B6E-B7EC-F324EBB6488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FCA6CFA9-C697-4ED2-91E1-555DDF94EC8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349D0D5C-225B-49AA-AF08-B9B86591FD4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F83FC43B-08F7-45C7-8C98-C4DD99F1AF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6AEEB84-78B0-4BE9-90E9-DFF62586D3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490B79E4-B99B-4E23-873B-87B618EE875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4FE01A21-4568-41E6-8CB5-8E0F9A7C1FE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611367D-FC24-4B03-9B3A-9F712641D59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AE0A57C-90EC-4F6F-A6DF-753F88A572C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ACB40359-0715-4840-BD77-0563C692BB6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BD73872B-94BB-4ACB-B860-6B09084449F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255446DD-8F1A-40DA-85E9-7F488B2BC60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B61C58BC-7735-4E8A-BD7F-EC22F4E44BE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C1E9956F-795D-48FE-91CE-AE456C72A03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90B131E4-8CC6-4480-BB90-01F00457A3E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4483CD9E-7506-441D-8351-37000331D7A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61B12479-DC91-4723-81E7-046DE02B9E0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E895EDF0-8229-4F4F-80E3-8792E29B65E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71A33425-4D26-4E72-9BC5-C98C8C10487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C4FCDE0B-A377-4F8B-BFA9-F4F84E312EA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BA8C7C87-D0B9-46E4-971F-11D21CDFD23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48B40478-B0B4-4CF6-85E7-2385DED64EE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6706FF6-B69D-4164-9F83-2EF87784A48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E36F8163-7B67-468F-94E3-57C35EABFA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5392F35-C554-4E2C-B18B-DB7D5C757EC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3ED219B6-6509-4C06-A90C-E2AF1A1CAE3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F833F059-6BD6-439C-A072-35F016E4FA5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CBE756A5-6B8E-46EE-8261-07AF34DD290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A2594E54-D5C2-47AB-8F13-81D30A4F0BF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8817E245-9A89-484F-AC38-896FB99EA07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CA5081FF-948C-4DBE-8455-6E17B8FE546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879054CF-2B19-4B60-96C8-96F9CE45833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BF2DD0ED-2476-4BF4-99D5-C4889361719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626A0E30-F225-417C-B43F-3097AC5B91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A328BA7-3186-4C57-84B6-FF8A309EE1D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38007B4C-AA66-46EE-BCB4-D82D32E35E0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C5149F1D-0093-4176-87E1-0C57E09C659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9E468950-8F3F-4BF8-9303-97FF4B5EF4B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B6E54CCD-2A3E-4AFC-97CA-52057B8389E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88FBB3E2-9527-4534-9E74-03C1B79B369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117C9622-FDB2-4719-97A1-EC7807ABFCD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F6CC7FD7-A781-4C9D-9EA5-CC77B518092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E9963C8A-7EFE-4F4A-AC86-C65633696A0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4A20939B-5585-4A85-9900-F4D21533210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FC158DA2-BD5B-40A2-B2D9-BE07E73521C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918BF867-5F87-4E8B-BA48-C01109C7E5E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FF57DBE0-7FE7-412A-8932-067C2F107C2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7AB82F77-0665-47DB-A942-0F06BFF0657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A74C20C2-FDA8-42A9-A494-58FD7217D3A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35F5FF92-AC5E-4DCB-B56D-4A3E7AF8719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D746ED87-21FF-4B0E-9916-1321A764D49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6F7F476D-FFD9-4906-A3FC-8EB2D3ED09B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142F129A-09A0-4559-AF7D-C7D160ACA93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359278E1-0FA4-4914-B8ED-BC97856C024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5E286FDF-26E0-44D4-A44C-FCCC97EE0C6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E816BC6B-E8B3-4380-BA5F-2400650F032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A9FDDDEB-E76D-4836-B295-30F7980A0A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24A6C116-95E7-4B47-9AE2-F68EB65535A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E0C5DD36-D7E7-44D3-A3DD-3BA5FDC192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E49D8970-F465-490B-B2CE-310AB3B5C1C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6C9C9130-F5CD-429D-922F-86F8459BA12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BB6662F3-3135-47E7-A9E6-6AEF96F5C82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4EE6B00F-29AC-4CE7-A033-BAEE849AF59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8D19C3E3-7B4E-4AD1-A89C-52818F75D4B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E3688260-7CC7-4C8C-938D-A36DDEB3793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93B154A3-74E7-4BF6-A9AB-51184D5E4C4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AC1E585D-94C0-41C5-8C82-16211B8D538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188AE9E5-2488-4336-8638-CA42BA60001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332D5FB5-3C72-4EFD-B329-D44FB310CA9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AFE27418-CB25-436F-AEEB-CB62BD3D74F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7E9D1485-1FBE-43BD-AD32-773D97E0915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EFB7E400-A26B-45DA-9E33-897BD3965DF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49DEEC5E-422F-4903-BC37-C9F77A3DA95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8D2AD712-555A-427A-9F9F-4C6D3AC289E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B03B8259-0C84-4B5C-B78F-B5255813238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60CE8EEA-8086-4E95-A207-96C7A3C6644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9811C607-51D5-40D7-B98E-F0D6814BA10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582DD48C-8B24-49DC-A504-43C6F9C2E60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A64157F-569F-41F7-9A8A-8674B17259E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1B009EA7-4E41-4332-B29B-054B277BD2B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69CAE378-29DF-4E12-B261-6166E6C712A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3BABD4CA-F019-4895-990E-8D618C56DFA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39A77E2-8FEF-48E1-920A-12DA30F1A5C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3308B281-79D7-47B6-A294-3004DD57BC7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B1231E9B-8F8E-4495-8DF6-88A4F6A7A03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DC13AC60-D709-409C-B8A9-32C9C896B82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49C7378D-E582-42AB-8C05-B625C77B84B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9EE313EB-B2F9-4BFB-8760-4817ADF5D3F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3585E2B0-0A8A-4FE6-8658-815814494E2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F9A5D801-ACFC-494F-A136-84D6BEF5881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F81C698A-44E7-4BB5-8528-5A7A431EC97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9BDE7966-CD7E-49DC-A5C1-E921722DAE8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4DBF4BB0-4CC6-4D8E-9665-6DD1337E002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28A5B8F8-0FBF-4C8F-83E2-C1ABDAD72B4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D19DD74-0EC3-4E20-9BA9-03F20FEB8BB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FCFD676C-C8AD-47F2-8896-3A17762EF5A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542D85FC-B175-45BC-9FDB-57948BD3C63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4A59A6C0-39D0-4582-AF9B-AA82185CCEB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13276B0-7C64-40FE-A7CD-566B6B60688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E11D5CC-9460-4FF8-AAB8-26A1ECA7691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7B6CB15E-781D-4415-A55E-6BC20DC5C83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BD1B6B84-6B74-4A5A-A4B9-9517AAA2BB4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7073FCCC-18B6-4F2C-A5B1-CA84E83FDB6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D89694FD-FA87-46E9-BFE7-CDC8EB975EE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7131463B-384F-4D8E-B7D3-B3B1E1D8771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D1666066-19EF-40F5-8413-1A06D8AC16E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28A13E0E-E4F3-4372-8AAB-99A867C5A1D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A53A929E-5906-4E7F-8E81-E2420FB6A67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325F05B2-204F-4AF1-8531-587928EC713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128002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4D6494C4-F716-4AEE-9E01-AE3A8BDBB16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A893136E-9CE4-47E9-B5C9-AA1060DF7BE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C35A8FCB-8B2F-4DB7-9B5A-2AC957C28AB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4507D188-6D79-4247-8522-40EA9DC2A83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C4848803-433A-4C8C-85CE-296AE850033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AD667B89-E4F2-4FA1-AD29-E467B062577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DBD5A2F-4D57-4238-BE03-EF2EA2FD04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5FE1A7D3-4563-4359-8E84-D1882B248F3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B6621840-72D0-4519-9082-8F80C18F9D3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1735FC8C-AE9E-4570-8FB6-7A6C8E6416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D2703278-3420-4A18-85C4-66141129B00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9DDA2FA7-054A-420B-8140-794A73B011C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483D519F-85A8-49DF-BF8E-A280E02E489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DE8FCD02-7E95-48EF-9B40-C5E451D8B6C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48BACCE6-BA43-4385-9FCC-9F3E7060FBC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F4864165-08A0-4EC6-8B6B-E6CBC047614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E61AE98-67A0-4519-8E31-54AFC4F2677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BDBF5F91-CCC4-4F09-B379-CDB0B13B140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AE338A29-27E4-4174-AB42-A9705F1941C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88E23C6B-340F-4229-8936-FDD7E497DD2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CF669518-50DD-47F0-9793-4A069D4BC4A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A6494FF6-391C-4D78-B921-F46EC9897DC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2FE81E15-A299-47D8-AF44-D6292E05449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DEF1E2F2-2916-4ECD-B903-76E6A3E8A0F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683</xdr:row>
      <xdr:rowOff>128002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1401E04C-783A-4786-8625-2CF623F03E2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45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EFA703B1-2BD2-44AB-978C-B273DD91B4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688D454F-9FCD-4F73-853B-BD65A632BA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5BE2827A-66D8-4302-B0DA-E90E6795F75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331A44E3-6C77-4A44-8A86-AC47B849A7BD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9477D950-FB8A-4FB8-A72A-E0A7351077C1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6F9C61B9-8AA4-4A34-9787-DAA8D266B7F8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26DF6FC8-C41E-40B2-B68F-D8F0984ED25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14FEEB87-1AA7-4E40-9286-B8B38BCA742F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BA58321D-F892-4A02-A1BF-28742FF44404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1E134DC1-082A-427B-9DE5-13020AD59D8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C6EA52E6-59F5-4159-AFDC-18961FEA2F1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BCC009A-0CA7-4BD8-865F-B005CB66CB5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D29AA6B2-8607-413A-BC5D-9BEAE2D6C3AE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685</xdr:row>
      <xdr:rowOff>127998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2FCD086D-CACF-4B7D-9345-73218D637AC8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4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A4E180C9-EAD8-4280-B745-AB689B4E92AA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8E8B4153-C3AD-4613-9BE7-0BE3BC1E944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E47E5FDC-7AFC-4155-84AA-E066361D9A1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C712BE1A-EC8B-433A-AFE9-C7C035AC58F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231814FA-1BDD-4F7D-8114-567F76AF5DF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F8F58363-98A7-4769-9473-2B5CD4E7F79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35FF7250-0C40-49A2-85D6-68F847875A5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9FD9E411-87FF-49B7-A8BB-5CD74DF8F7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C693901A-11A3-42DC-B67E-700B3153AEB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33A326BC-AD20-4252-BF61-B422049AE3C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62D54673-2BE4-45C3-881B-0E50318EEAA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9648A28C-F195-4565-ADD6-8B5D14A4A32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4E28FF6F-1034-4CB3-969C-68A2668BCA0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BC56BBF2-541D-42CF-A8F8-F09BE2BDE0A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F332B0C4-857A-4CA2-8CA0-41AF34AC971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2EC312CE-B82F-43FE-B812-D56A41E8006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D4BA68A-4578-4118-A146-0472A365843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E8D17EC-72F5-4239-8403-BE1BCBE70A7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DAF11FFE-BC92-46F8-BEBD-0EB831F483F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08B9A04-28CF-43DE-A28F-467795E8B8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CB43F921-3B8D-40CC-9148-D135E3FD5C5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CC28F402-7380-4C93-95DC-436F4F461C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A2F6872-BED2-4885-8A42-E719FCCA933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4A010314-240A-4020-831C-207D99A5A4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41531429-8E87-4353-BC52-5C47C2FF4B9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D562D40F-6B88-460A-924C-FB6F0FF7FB9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19544C5B-E937-46BD-98B8-1A81B998CDE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5C0D8BDA-A8DA-4146-A355-DAAB3BE2D8C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7307FA26-DB6C-4F0E-967B-BBCD874C54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0AC77AB-D82E-4F8F-8B03-6E4F7C6274A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BD89B82A-7B24-4916-99CB-26C7D81C50F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1F714F0A-0548-4274-A499-9275D08F267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27F7430-824C-4C4F-9B08-7CE9BBC1D5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99282CBE-08B7-4AC4-8203-5A396D994C9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5ECD3D40-BF9F-43FB-ADED-C50EDFA3AA7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72B2FE9F-8E10-4B70-8CD7-6901B050A1E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10570E87-E6F8-4131-B7A4-BA3CE82F823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C04AA8DD-6C38-4172-8959-1CC1AF6B363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B4F0D8D4-DB06-475A-9D6D-B0A528DBB66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CDA0AF84-C2E6-42A1-951A-29A37C93D14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7A8694B1-280B-4B58-83C7-0B4A741E23A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284CF79E-61F8-463D-8E84-7D8C9C835A2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B6D5771B-0094-40F6-9DAB-B4C0CEFE55D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580B55BB-F8EC-41AA-AB48-48E6DE1FBED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E79CF11-1BD8-410E-A4F7-8FC9FC32E8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CAAB3954-7B53-4A48-A922-9C6617D123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864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817F6F85-BEFB-4D3A-B274-47D83D111D0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864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33C08F14-09AF-427A-959C-1AC2B3BD53C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864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179C800E-9052-4458-9198-769FBBD25F3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864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2480D9B1-8834-4477-A61B-E3DF62B803A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F78B696B-02A4-4049-BF71-339817756C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EF6C89D-DEBA-4857-9747-EFDA8C332F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ACF277A4-14DA-44D4-836C-A5F3F748F13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93CEB34-7A0E-42B4-9DE4-70DE75C476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A7D08060-6FF2-42CD-AEEB-7BB5076C42A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918DD922-B8CF-4B76-9725-73F119E2DAD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762F0E3B-5DF9-4B17-9CC2-3A9562F0E26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41A5E201-04C7-4271-8722-B65830BF44B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25DB0DC2-E57D-4048-85BC-E5A0DB4101F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215D3EC-7A97-4217-8B2D-E51E537946F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C1E9069-3262-42BB-B94D-1C2B1934046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89FE5A8A-A89A-45E4-9DE8-0F0BC9862A5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2CD9530-932F-4D72-8452-B9F3192D1D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1F6A2357-060C-45A8-9FE0-79042105085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795B3814-408D-4298-B25D-10FD8A1E450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9A5734ED-7D94-43C5-809B-B9820A59AC3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28574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173999F6-BE97-493F-911C-A8AC0DF965D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756AD38D-196C-4478-8B6F-5EF8035677B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E9B9E376-D223-4F48-9951-B2C69F7E9EA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69E314DF-59C9-4DFB-A7E2-A4BE58C227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142877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5F857DEE-D5E4-450E-8ED2-5617EF4DDBA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04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CFAC5F35-FF99-4223-9F0A-141887DB286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B1B2D2A5-5D2D-4F75-8629-F0A7354F855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76C6E5D7-27B5-4F28-B209-3BA0599A479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4389733-B733-4C00-8AED-8C2E580DAE0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3DA61456-38E7-458E-9B9E-2B6FA783C2D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32581D3-9085-4D97-983C-8C8F51730F5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6BDB804-59EA-42EB-8103-19A890E9D27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CF79750B-4510-4452-9860-3064F021ADE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D5C00338-4D18-4971-B0CC-5D82D5E88BC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B738DFC0-1197-49D8-A0CD-14CEBF97852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72959583-9D8A-4CA6-96C3-BEDBAF4E637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8149E7E5-8E0D-4317-9B05-BE6961B276D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761AA9C5-360C-40BA-9F33-B657BD42C09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2367EB39-3500-46DE-8F9C-30CE1E41602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D8A755F5-6E1E-46A0-AA5F-53EC894ABAF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E44583A7-735E-4425-9686-334D27FB8A1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658FB30C-6228-489B-A1A0-9837A509412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FD428739-EBBA-4C2C-A5E6-5AA36AEC575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75F49E9D-E74C-453B-9DFC-6A070B09203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E16A77E8-0EF2-4D7A-B158-7C7EB74D80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FC8A7CCB-6B3F-4787-ABE0-3B53477CF89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4D2BD66F-68D9-4653-BA50-A0353DDEF60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BDB195F4-F1BE-47A1-AB84-85ED9070186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54487E8A-E924-4D00-A4BB-EE9D4CAE996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2CC802B2-C3A1-4472-8668-74B7503874E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BCB070D2-93EC-4C7E-A612-633B03CCBA8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2221A1E4-2D38-4331-9F0B-717C60FD9B1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66D2B5A9-C713-44EC-8D0F-A518465F6E0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A2D37148-BBE2-414A-994A-F7A75A2108F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8FCCABC1-1F6F-4387-9885-2604E4F4005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5D7656-FB60-4E1F-84C9-8FCA949610C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B30C35D2-AF33-41F9-B582-7725700EDEF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4F895AA4-D4E7-41FA-BED5-EFECD1C18D1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2454716D-D88E-4FAD-A88D-8512DC191AB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78B76795-1ED6-40FC-B660-AE892C07182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5C4BAF3D-2A85-48EF-8814-ECF3F0808C9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595E5428-1BDE-4738-89D2-F08B1BC8F06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6BB7236-2E47-4C54-B4C4-3058CDFF54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5B2D6F4D-DC74-4ACF-95E5-2959189C368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BB17CE0E-C40F-419A-BA58-3DF1B472EB5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46B43D2E-2DBF-4071-BDA6-91784461DCA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68D239EC-5F95-4F6F-AB9A-EF928F4B322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7435BCBC-D745-4B42-9F5D-971AE4AF791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273BCB60-8DE6-4992-9AE5-32055AEDB8B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CC8A58F7-DB11-4C3E-9259-6AD6B49D88F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683</xdr:row>
      <xdr:rowOff>9523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71C9F4B-BA90-4BA3-8D31-2D21185A60D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33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AC4EE416-0565-4EBB-81E3-155EA95AA9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7A58930D-E766-4C79-9BE2-EDD804D333E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9D121F6A-B140-4280-A1B9-22E1BA84024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BD29E60-2384-4009-89A5-D5398738190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E1AEFEC3-8FE8-45DF-80C5-1B5ECB74EF8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B6579916-4C73-4091-BDB8-6F34D0203CC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135B8585-3BCA-4AFA-9CE1-12E3E3EE9EA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AC75252A-B8E7-4C4B-B2FD-E07780181B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B974315B-D815-433D-BE6B-FAF78777ED7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D6A672BC-967E-4C1B-BE54-7D5C000AAA5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7680EA70-1EF1-4846-AA7B-B38A495543D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43389D4F-FAA1-4913-A405-E09D92CD6DF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2EF857C-9631-485A-A76D-DDF80496DE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2D1E5268-9827-49AE-B08A-D39AF808820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8A3BCA3-7002-4743-9A8E-1B3C829DA08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ED581FFB-76FF-4835-87D4-E090642CBB0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A685103D-F1C6-41B7-8382-FE7C10FA6ED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E16417F8-7110-4695-ABF9-18C8ED20983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830793B3-63C0-4A6E-9686-749F5D5A51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744C6284-09E8-45D1-A070-532FC2BBC1E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FC1EF6A9-94EA-43BA-A861-AC772144A2D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AD60A1F2-BE6A-4BC1-825C-BE701BEA756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BBDC19D-B29D-47BB-8791-193A7CE30D0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71B5A449-6C72-4F5F-BD22-8B37B565EE4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811334E4-F3E8-49F2-9955-97D59425CAD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1FF22F9D-FE38-40BD-97C4-5207F1319E4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136CC3D-F901-4880-A590-52C8BC0094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B70881A1-1A5A-48A3-8402-10403C4A84D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1AF81110-72A5-4601-92E2-9584DA0056A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6599C901-6DC8-47B0-BD02-C49FA02829C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F98A4B65-F388-4505-B381-79021FB8CF4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DB79C47-3F5C-4F34-82AC-0D04D63558A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89AC16A3-C2F8-4F65-9FD9-77770311A25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F1DA3181-0263-4B3B-9071-34BF8244514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7BECDE38-D8B1-41C6-8962-4101558DD78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2D8550A7-262A-4635-9C07-D947ED194E1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84DC8AF9-ECDE-4E43-8FED-6070E071BE9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6983C013-EC38-4D2C-9D50-01CBE0A336A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210919ED-549D-4705-8A31-623C0688F23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B13C204-3980-4D38-A61A-367C1E2238B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F01FCD6F-0BBC-4878-9C42-C67586B10CA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7BF6B66F-721B-4FE8-8A1F-858FBCC312C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F4581E16-2F77-4ACC-97C6-D8BF84F3A09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1F819472-3A68-4732-862E-32F234126A2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6730AEFB-E608-4E29-A26B-9DB7A0F304A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5C33764C-DE6D-4D7B-875C-8E842083E29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3090FB41-AB78-416B-835F-C83F636AABD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40453AFD-568E-49D3-990D-096A007E127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3D736BFA-D8D7-425F-8B96-51F0B15D94D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74673FCC-FD2C-42AE-9DDD-F4779BD383F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94AEE10A-1AB8-4C75-841D-885797E67C2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CCC1A652-820A-4B35-AE0C-F50CDA25FB3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E32449C6-B405-493F-AC37-679DDA1FC79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73A00F5-4532-450B-BBD4-825B8DCD4C6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2E467224-BD12-4150-8D46-65A527CD1F7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CDBE6665-C31B-4630-86A4-5B4851E3996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8542057C-4526-490A-9F07-B8A24ED633B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8B18537A-F29E-46F5-939D-C7918F16861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100404F-9B4B-4360-84C7-81D854394D5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DBD08919-04D7-4D35-B36A-0085D74A9CB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F9BEE314-DED4-4CB1-9BD8-FCFD7D7462E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1D9B5232-BD4B-42DE-92C5-7C69A47FA22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A0821D08-DBF3-4CC6-B1AA-32BA42A3B49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F5CBBF4-60B0-4FEA-B781-661935DBBF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8FEA179E-C3D6-4242-AB69-6ED037444E7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48B9073E-C576-4329-9BED-C270A2C5B27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676364C7-F736-461F-9FE2-6EABB027198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6C91AEDC-6E31-4F12-A679-979BAB3BBAF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704F5DC4-A815-4E1F-8F84-351FCFC65E5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6424F51C-E50D-45C5-A5F6-6AC80E795EB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711EE1E1-496B-4BDA-A84D-57B05A2D6D2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5F21A2AB-A11A-4BE6-B8E2-75191C3F6EB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FC21218-1A4C-4CE2-8AED-2275F9049EE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5CB16ED8-E60D-49D2-B7F9-939F6C7C7D2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30044BC-ECC7-4851-BCE6-8E2045527BB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AA79A9F5-CD72-4E81-A2A3-DAC5926DE8D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ADC6A9A5-601C-4D26-B664-07AB48A2B5F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D65E194D-608B-4964-8B32-CFE679E0796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85B89431-E5F0-4677-A320-0EE447BEE8A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5DFDB81F-7FDE-447D-A677-4B97607C393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85F84E8D-B2A0-4957-9B6E-FDBF7852583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EDAD1F65-BC2E-44CF-8477-760DD02F9FC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BC4AAFE5-32FC-4943-B6DC-7B5871BC175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C0A614EC-8C10-4B6A-B102-B5BD8C0A492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53C64E1C-F681-438E-9575-39DF0E11244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30CCD193-AF23-44B4-9F8B-2633020ADF6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23C623E8-49C8-4A6E-9A1C-C6EF52C04CF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EA35F895-79ED-4EF1-865F-0C3FFD1382C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AA1EC3C3-AF7E-4048-913A-EDF78C5BC81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4D6527AA-C478-432C-9286-1BB00AFC609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001A78F9-6CBE-403E-B334-FADFEA2EA3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16F469F1-09F5-4D7E-8971-ABD8EF5B640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D58DCA29-D8F4-42E6-9B1A-6D4E3D8112B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AB1DF248-9272-40A8-AE21-B9A5BA9BD1D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76B9EB79-B608-43C2-811E-A888E873CED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B6EF40A8-99D8-492B-B98E-337C0923E6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B7FD7317-9844-4293-8F11-2D09B614502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350F30FF-6AC8-4689-A418-72F11B9604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023C81E3-2EAA-43A4-8B76-CF74FCEE4B3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A40192A1-D48E-43CD-9B32-C6B1FEDB9BD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1F0D380D-D903-4974-BC7C-25DE77026CE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69960BB6-A099-4145-98C0-EC0A5A36B78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AC2C14F-491B-4DF9-BC72-A6A7593C951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B45F08EC-1058-44D2-BD8B-9DE1B4C5644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F25DE990-30A1-4904-B622-9C237548A34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46E6EC58-65B6-428E-AA22-D67A4BE8A56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E42DF470-55A3-43FD-B0B2-DDD8BB38A67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B2F9074B-D0B5-4ACA-93C9-81F94D7BF3F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1F64A9A3-374B-410B-8CF3-2AD78A8B008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CF74DCF8-4488-4B50-832F-B3C6E6E58D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1C453FCD-BB53-48E6-9D44-4247A3A5EF3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3D5A8AB7-4AF0-4804-87E7-25717F22F6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478189E0-562F-44C9-8537-05C8654C19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223F3AF5-EFDB-421B-AFE5-6C6B397C3ABA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59ADD1D-974A-4CE5-A2CB-0202CD6395B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568F35DA-A4A0-4F2E-B2C8-1B93EF7DE4B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5D2E307E-AFCA-448D-9900-AF3ACAD9D1C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98B2E32D-7A2F-4902-B60D-4AF0971DAA5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49C25A86-DA5C-4219-B13B-25399E1B04C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D64485E2-3088-46CD-B972-A76029C67A3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1DBBDA93-9AEE-48FE-B2BE-64E02B3094F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D7903671-E4EA-4B9F-994E-359E9E01828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DA4C7E80-DE82-4BC7-A8E9-CFB404E5F77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44A2879D-C43E-4405-9AAA-064FF84E95D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57FF280B-3AAF-4CFE-98DC-29E64694F52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9DDEF0DD-3412-41A3-A580-DF0A859754A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2D39133A-BB89-4D6E-AC8B-AA1EE7AB9AF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CADF352F-15E9-4010-B5A0-DD36C04DF8B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9570FE2E-3F44-4F2D-AD2B-D4A7FD1B38C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27BC0A4-D1EA-441B-8BEC-7EBFA896E8E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2434D554-BED6-4D7A-860A-B27946D8B44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AF38BC2E-C871-47F5-A6EC-9D8DB05D423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ED2BA74-E9F8-41D7-8C68-88E7449BA13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864D209B-FD67-4B13-8113-43F05DC1B28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FED92A7B-71FB-453D-900C-31A60C6E35B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BA5F3BB8-7F34-431F-A738-B80BE042178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56188C14-3693-4F33-8B3A-085D738303E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48644B67-77C5-45D9-9FB9-A12D75A74A1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DEDD817C-B00A-4247-82D5-397A32B341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27971BC-A115-4DAE-AD1B-853EDA4C25D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1FC998C7-DCED-4AF4-8F35-1E2B22EADC9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7E96F2C7-795B-4509-9B83-93D02966E79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223E8187-C205-47DF-BEAE-461F068A3FF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BD98C247-1520-4901-A227-E0EE28907E2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24D1BE2E-5914-4491-B885-302C9C68573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3526EE74-91A7-4203-B62D-B45B69BDCE49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16C44DD2-0CE6-4143-90CB-DA5BBF24152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66D269B8-BC65-4E72-BA8E-01706323C77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9778C9C-7F64-47DE-9023-AE64837A3D3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4E1B8CA4-93D8-440E-B936-7EC3973066D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6F303438-3DBE-415B-9CDE-030B2D82819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3684597A-4B22-4005-B570-45A1C4EFA5E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60DB4D7A-76CC-4ACA-BBFD-3C27BB611BB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823F506-6BF8-4502-A1DC-37D6ACD7A04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402604A3-6349-475E-9FC8-D84DBA5189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5D5450F0-9ECB-4172-AE9D-92295590001C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79B9512E-3496-4B89-80A1-F96E689F534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DD555C6B-5097-42D5-86B5-AF402D41DE1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6C94114A-437D-4E37-9226-6D5DBED7E7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3617D84A-D61B-4C90-9596-DAE1E625E5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F2543AF0-CD08-43C2-9C46-FC0715ADE8B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9B2F454B-02BD-41B7-8BD1-98CEDDC8C476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1076FDEC-BE16-491F-971E-C6756918130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D5CAB8A5-F4A2-4903-A9AC-434BDAD6D68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43C53D33-D13D-454A-8B9A-CABB5A18BA8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FC588A0D-0129-4A33-8026-936D5573878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81B5199F-59EA-44D9-BA04-14A88C90AB0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E4DE2CD8-0BED-408E-9AA3-80E19721764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370CBC17-D71B-42D3-8A6C-31C679EE51B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3066</xdr:colOff>
      <xdr:row>682</xdr:row>
      <xdr:rowOff>394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9B8EEB3E-387F-46DA-894B-AADC6B324BB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74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D7BF10-D3C2-4D85-8F97-73B4FC6B54B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4B1C7C6C-2F21-4953-A00E-8D41980AF75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EAE5C423-61DE-4247-BA1A-C02F272C40E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A1CF96AE-67F6-4914-AE27-7934DC71F17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EFD48AD2-289C-438D-B7B9-0EFA0A9A4AA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86A9C952-8489-4C41-ADA6-E37FBDBC628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56E94741-B00C-4207-8777-DE5E4185C941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844751E9-C608-4018-9865-E06F18949BF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6D9345DF-B5F4-40DD-8822-BD87AA60EF1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2E81ABF9-547F-4F4A-A746-D6FE2DBBBB2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5515EC8-FE83-4435-8228-D3A4DE9C910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EF2835A3-69D5-4B4C-A1C1-3C4365EE3EAE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E8175E9F-99FC-4B4F-9217-F0E96F1FA3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3F134E6B-A301-42C2-92CB-C565C3AF77C8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8B0206FA-D178-4E9B-9611-1A317D2991D5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BF1752ED-FEDA-44DF-AECD-C74C6E61B532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6FBC5E3A-AF3B-4083-8371-7D43AC7F7AE0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4C848109-0D5B-4123-8B4A-2153BD483CE7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BC2E462A-23D3-4F31-B7AB-0C99A17FB04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DFA55FAC-F82B-4CD9-B389-D40109B2A9AF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D44A6F49-83FA-4B3A-964B-3456A00F00C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9DADD1D3-7319-4ED2-81EC-8A6BC6E999A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EF9D3AE9-A55E-4B54-9FEE-90EB3432AB03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682</xdr:row>
      <xdr:rowOff>394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AC7395FB-270B-4A5E-8702-8298D7DF2494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FD97CEE2-D5E9-451E-87AC-A117C9268CAD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681</xdr:row>
      <xdr:rowOff>0</xdr:rowOff>
    </xdr:from>
    <xdr:to>
      <xdr:col>3</xdr:col>
      <xdr:colOff>98414</xdr:colOff>
      <xdr:row>681</xdr:row>
      <xdr:rowOff>142875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C419D02B-1F75-4FB1-8188-AE1B4CBB0A5B}"/>
            </a:ext>
          </a:extLst>
        </xdr:cNvPr>
        <xdr:cNvSpPr txBox="1">
          <a:spLocks noChangeArrowheads="1"/>
        </xdr:cNvSpPr>
      </xdr:nvSpPr>
      <xdr:spPr bwMode="auto">
        <a:xfrm>
          <a:off x="4981575" y="126272925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2EE7937A-A6DC-43B2-8154-7B6E6431576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DB82D63D-1BDD-4570-9F7A-CB4DD9958AF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87865CE1-667C-47BF-B2FB-1282928403ED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4BDA4DA2-B82B-45AD-88D7-6FCB5A9D4909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37F2B83E-6C4C-458D-87C8-7EB6415CABD4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5CDDDB64-686A-4FDF-A415-5EF9CA228039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78183194-A43D-4B40-B6F5-CCCDEFC31FA7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3CA7240F-C42C-4C4A-A1A7-E3AE1A69907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5F9C9FC4-5CFA-4466-B7BC-6D2915961631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403E6BD2-906E-4F10-9227-9D0D555B1936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C5AFBB-1618-441A-93C0-66F40314E86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684</xdr:row>
      <xdr:rowOff>391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C8351860-CA9E-4ED6-B608-FDF301DF2DA1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AC5B70A2-1052-48CA-8355-6C29E506D420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14ED125D-BC25-4F57-BD87-3F1BE2969CE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D327E557-CE47-4C26-97D6-68D24958A510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43838AD6-9DB1-437F-95F3-F78284E91EC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E7C8E3B1-6D60-4AFF-9B6C-DAC6ECCBDD7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F7178A02-DA82-4A7A-9DF2-815A4D52CA7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D03C9679-5C9A-4604-9721-78C1EFBE728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C76AC201-E85D-4E4E-BDD3-15E836DEAB62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BB48DC7-63B2-456B-A18C-18FC49BC5DD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5ECF20BA-3225-4D73-BEDE-FBCF67AF646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FD28DFA-4262-46F0-BF86-A41217A028F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C44C31ED-9C75-4497-BFC7-8245ABBF2C9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5CC569CD-88A2-49F8-AA82-567D56AAE67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B07FFEA1-FB44-4C11-B2C2-E34785CA760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BB5A4561-7F9B-43CD-A367-4FADCFD7D7F0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B9A48E4A-DE6A-42D7-8E87-AD8169281CD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3995C091-6705-4063-8BD6-E18683FB89A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241EF10D-B675-41FA-BC1C-0555E918065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7FA41CCE-00F3-4499-89BD-FB257B913EE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CB2EF25F-30E5-4615-88A7-A0983E4564C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626C74A1-1F7E-4C7F-80C7-39B2BEF53251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594BC785-E875-4B89-B4F0-FB5C085DD9E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79B1AAAE-0FD9-46E8-BEBE-4C6A51A9093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FF45076-174C-4173-B33D-F8045A68A0B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F0048C1F-C966-4E57-AEFD-48224BD4F20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D38CBA3A-2DF4-4C4E-8842-30157A25D10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65C99170-79CA-44E4-A1A6-DC483134F5D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2D4973E-D9B8-4B61-B717-B65804C06513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2A5AD597-FCE0-4A30-BAB6-BA3A2657D05F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42D4BCDD-D34E-4605-8977-32645272FD12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26368432-68B3-42E5-AC47-26F09104A1A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54E20548-84CC-4C88-AC1A-1F586CACC56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50D316A-06AC-4BD0-8CF0-4FBE176628A7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BAA7B71E-8971-4E47-A8F7-9DE620184E9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CFDC50F-535F-4733-A07D-7A52EBD76E1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166ED4A2-A758-4BC0-A705-2BB93BE7BECF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330A1FA2-020A-477E-B613-0D97BEC403D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1A9E76AF-E118-4A78-84C1-124F84A1197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7F00325-76F2-497A-B61B-68765BD2503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EBA11F68-0917-406A-957F-4C5112C2C5C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3A26C81C-230E-4BA5-8D3C-CB8C150D7831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3A363E1E-25CD-44D3-85C8-6EBE751F057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4098BF2F-20BF-48BD-8F13-15AC448DD174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14162495-EBBA-4C34-B16D-2F1C9088E21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40F4B0D5-9A2F-4404-AA9D-95AFE2F25A70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1239D344-30D8-455C-86F7-DD5DB054A53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1393622A-4AD4-49ED-A713-FAFF2444B43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3301F20-DF74-42CE-A230-69BCF568417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3982C122-EB2A-4405-9208-121360FD3CE8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4535323A-DC6B-452F-9B57-32449A950F0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6F646E9F-A539-4A98-9DDC-2656CCE6A0F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AF93AB4C-2F73-4327-A339-6771888426F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CE1183EE-B47B-418F-9954-32EFE16BF89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E62526DC-B6C6-43CA-B950-2D6A5BF816B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5E03DF5C-5AAE-42C9-A034-26B08C69835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8D2AFCD-F940-41DA-B0C5-4DD38779DEF1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BFDA49B2-6CF9-4D78-A9EE-E46E29DD9ED4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F40115E1-DAAB-4A6A-A0D4-B74509B76B11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72901C15-61AB-4B5C-8E74-601BC3EF31B6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B7F9CDC4-6DB4-4769-93CF-D85C1990E28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F4C2DCB-401C-427F-B363-5E2F50428B5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A57BAF02-0A1B-488C-8F8C-7D27F2A5162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4A37BF88-CEEA-45F0-A10E-4AD8F123CB8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F99AA4C-8E20-42F5-89C2-D33F3A7BF4BD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D8B7FFD6-BCC1-455C-8249-1FD21C00A27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A32A279-AE82-4702-98AD-586B33B0D5F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C0B82519-1285-40FF-A7C9-E0477D95A84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E766915B-8D1F-402E-BFEC-BE6822AFD25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E653404C-2C76-4604-AD38-E30AB0E46F9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3B78E861-BC44-4F98-9E91-AE74E61DBBB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E7513B97-A9A7-407F-9726-CA3A0A05C6B8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EE33640-37A2-45A3-A24A-77A12D4C8704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5356683C-CBC0-49F1-A9E1-6E166F2A508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A5C7439-7366-408C-83F6-43D0FDFDF3E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9BD18264-1E78-49BB-B181-059237A39BC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26DEF10-5FC6-4E3E-9350-0FB27B857E2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10875BDD-0B4F-4A6C-96E5-6BDFA0C9A8D1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802F8BC-1149-45BA-8F85-60BD0326C0C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65D4507-C1A1-4660-BC59-A230F6CD185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756636C9-A9BE-41A5-8137-42ACA9B8D18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6F1E60A9-E64D-4DC8-8104-7A5B5F2D122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214ADC33-A1DB-4230-9205-7748A30F4745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8C7BC856-4C5F-4A73-9ABF-094EE96008A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E4C853DE-988A-415F-A65F-623A374DB1C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4C995348-7AA0-4634-8099-8759120E59FB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FEF8338-4065-43E4-90A3-60618A1E86B7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A19326E8-6FE0-49C1-AC8A-24C00195F416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EBCF992A-8DB1-4C4E-9187-677F42131EC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01B9BD7-DF81-4634-80CC-3A35C1F88AC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883EA37-12A8-40BB-883E-A76519AB130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AB121280-3BB7-452C-8CBC-A1B97C52AC7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EA41C828-92AF-44CC-9C15-6E6FD422205E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FE864945-FEA6-4544-B9B6-E423CEC2C02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C41A7341-0FB1-4E9D-87D2-CBDFD15A3360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B59E4FAD-965E-4F95-B7BD-20C1D35DF200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6DAA0B31-3187-4789-A489-57DD656CFEA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9A7D604-1167-42ED-AAB8-7DAB7ABFBFF0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EEA3CA7A-E8EF-456C-9718-A3FFFE5483B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9062987C-B034-40C8-8900-7889FBC38B86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6623D248-A388-4635-AD51-83B67166B84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591BBCDE-BA38-44D7-81AA-629372EA4E6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9B410FF1-4964-40E3-97CA-26E2AA3C79C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7F6E92CC-183B-4663-8891-91190008F0A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678EBBAB-BD58-4E59-9611-4F879912432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31C11CBD-1F79-49C4-AD76-BB634C1C87E6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8E3C8ED7-3B40-430A-B412-656548B8E9C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FAE3173-F19A-448A-80DD-9FC00E64CDC7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11672F87-3972-4430-A0D5-07FBF1C0D3A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5763BD4-754F-40D9-85B0-7759EC61358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3A050EBD-947F-40F3-95D6-230B796887D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AEA8C275-548E-45B7-BF80-44ACFFBEF47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365C590A-1360-40BE-976D-6194C5A1A83E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9DF71B5-320C-4847-822A-18F170637840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B30F9A4D-E50B-428A-BEBF-2875FB3845D1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43F8A8BD-D1DD-4A1C-A85B-AA54E59BAA4B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5C9F7880-CC64-430A-A280-E26B8F4525F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438689EF-40BB-4218-A712-BA1D6B03B79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DB646B03-D318-49CB-AF23-6738E6CDFAC0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40AC41B8-8564-49C5-BC11-2147F0FCE17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13DB81E0-1287-4442-AA15-42BC53631BEF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7712328-288A-47CC-884E-532E75FBA39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BFA988-C5B1-4B60-9B42-F8DAB06FC0E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985626ED-9C8C-44B3-A264-759D43BFB0F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ED040F50-B59B-46ED-BE26-0BDF48EB404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6C82CF71-062F-4671-A971-00CE03A4ABB6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DC17C28-4FDD-4705-AC38-DE3B0900226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5437D78D-F5BC-40DD-9980-6EA8B3641FB5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30A8A6E8-73F6-4301-850D-4A139C2AF5B1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D2983A47-7D01-471A-BEED-46CFB2E078C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26153278-7C51-45A3-B25F-11906735B50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2B4A3960-8353-4B65-B292-7FDD5862CC3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C17C1B2-68AE-4E7A-BE7B-596825CA78B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D198F955-985E-4BFB-AB50-136B12BFF600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10B211CA-CBD6-42AD-88DD-21228BD99450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1935D177-A337-4A17-BB8E-28D51F812F5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8915D54A-0547-43B5-A76A-6DD79BBAC3B7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5507B727-2BAC-456E-9D99-9D20FD5D319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04FAC1F-3E3E-4A2D-94EC-FC34F7292FC1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FF8A36-A936-431D-A08E-E501461CDED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79B7AFF9-CBC3-481B-BD70-2563AF313264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19A923AC-179A-4DD5-9CBD-33FDA9820DF8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4934506B-6BBD-47C6-AA78-4C532F9B5408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88C66C08-8A61-46ED-9066-CBD49BDA525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DA399B49-16B8-4E71-B704-82D11C75751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FCF8849D-218D-4482-BF00-27E2897E255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E55E51F2-FF33-4715-99DF-EDD60B9E7C0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251B2A46-81CE-4B45-A9C7-87EC981AE3A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B9CE156B-87A6-443A-B444-A281EC6A24B6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84FF5F0-169E-49F6-860F-368FF44B439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220A4664-785B-4F6E-A139-E354A53333F5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E23A720-A6DE-47C5-9135-50558D619AB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3C2BB836-E391-43AB-B7E5-9126F76EF0C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805983B8-BBA9-429E-AB8D-6762E08D9BE5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16C3DAA7-22A3-44D8-8A94-0F4EBE9FF5B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F97DCA27-50EC-4B47-963D-CDB7A351ABFB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4B106961-A3AB-42CB-8DA4-1D3CDA116806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D39824F1-6374-4866-95BE-6115B062F35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EDB58BB9-9E08-4D0A-B5B8-44F78C0376F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4F4CC9FF-159C-4625-BB0E-1F7E96A8672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7BE39DBC-75A5-4122-8FD5-758A6239876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B35DD514-AFBD-4F3B-BCFB-37A764C03AE8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33DC0CDC-52CB-42E5-840A-AC9C247B947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3A8F9B6F-32E9-48D0-941A-FA4CE761100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9CE2CFE3-FD4B-4EAA-AD3F-F2AA1AD66CC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DF80A2A-72B4-46AB-B405-551111FDA927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5088E92B-92F5-4407-8477-59B4244400E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96E8CEB4-B88F-40CD-807B-71809D67908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105221D4-F9AE-40FE-8FDE-11BA73A0975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3E371D41-D7C3-48F1-93E4-9C2B8BEEA1D3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2BAB06D0-39C9-45B5-835C-D783EA584D78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3107BD38-319C-4CCA-94C1-42826146F79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FF503BB-5CED-4582-8196-F18DE2F9AE3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22D8108B-CB6A-4A27-8A42-AE8B4150ED2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E45B3B85-7759-4392-80F9-30E90876131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294DC48C-694E-43F6-9EF3-692E0F673E9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BE1B3C7E-90BE-4150-BAFC-CA1F2C0A17F2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E1EA727E-D1B8-4FB0-A520-16B4500DC35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4ACD5DE0-3069-4F67-9F93-CBDE2A9861E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D9906FD7-DC76-402B-A8CD-E0D77C04066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E4F17B84-A3F6-4508-8B88-85896F635CA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11F81317-59BF-49A3-B19E-EF5180D281E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D43C6804-CF9C-4EA9-ACF9-D5134705208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BEADB5EB-5AEF-4426-BB09-595F2DBFB568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42C20F34-0F8C-488B-BC8E-785C1441A7BF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EBBCBE81-788D-4EE1-9B45-DD673E98475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84C2FC6E-77B0-423A-AE65-3BFB115989C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E4093EC3-0C5F-4DCB-A64E-76E7EF694B4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FC1521FD-F3AC-4989-A49F-8720A372AD94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2F582C6E-7251-4F64-A9D8-DC5E17CC0990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F628085-6E65-4A1E-B80C-A71FCCE07337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39B7EECE-42B6-4EFD-971F-714A5EC3788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960ABAAC-F33A-464D-8BDC-880D5120FE2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E8055D1D-AFC5-4D67-AB6D-ED800E0E332D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97E175A-64D5-4A6B-9A9B-1D7FCAD9191C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C0E159FF-9403-48FD-825D-80C77D48189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E576FD0D-C554-4FDA-A6FE-88ECF34BAFF3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285C9DC-07BE-4BE8-B9AE-059D3B132890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75DB6D03-43E0-4BF1-BCB0-842E94C3D28D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96C7985E-A361-4A08-BB17-5D70A6C6C5D2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928DB9C0-ED96-4766-8076-7C404C13189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F1B22146-3623-4429-B3F9-54F3587B286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5E7A6174-7D09-4757-AD3F-AD22E522CC4A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568AB7B1-5CCB-4705-AB04-382BE461FBC1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B600899A-05E3-4038-9B00-9DA549909BF8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F4DDAC36-1248-4C1F-87F8-46AAB1FD546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EE834434-83B0-4FA1-8719-24A53C8C043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98A11FE1-39D7-46B1-812E-C1E62156E628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3ACC960E-FC46-4D7C-BA6F-02BBB0D36D0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C31D6D58-BA7B-4E8F-8755-D064891FD110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98B3CAE7-87D0-4BF4-90E8-21D3B49F428C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F8A515B7-A0FA-41F6-9B44-AA8F4154EAD1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58D42C14-D6BF-4FB3-BE5E-C06FB76C592D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6CDE6209-D377-4DFA-948B-4124FEA81B7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6DA64311-1580-4A21-A1AD-EDEF8A2D3C6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75BE4D70-DD13-409B-B4C3-3C79C5F3730F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E1C3E8D7-5247-4676-9DB1-3EEACDDA2ECE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679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605DE82A-9DB1-4157-BF81-30A344F1E583}"/>
            </a:ext>
          </a:extLst>
        </xdr:cNvPr>
        <xdr:cNvSpPr txBox="1">
          <a:spLocks noChangeArrowheads="1"/>
        </xdr:cNvSpPr>
      </xdr:nvSpPr>
      <xdr:spPr bwMode="auto">
        <a:xfrm>
          <a:off x="1733550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12BA4BA-E2ED-4C9B-947C-A52266378C62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8F9A90A1-CE99-4393-BCED-C62CCF31D5CB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39FE89BB-1378-4222-B17C-CAB418B34546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4F0997C4-97A4-42D7-96C1-BDDC90560A79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AA7650F1-A124-45AE-9499-766A405A17CA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679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D3057136-3A0D-4F76-88A7-AAE853D28283}"/>
            </a:ext>
          </a:extLst>
        </xdr:cNvPr>
        <xdr:cNvSpPr txBox="1">
          <a:spLocks noChangeArrowheads="1"/>
        </xdr:cNvSpPr>
      </xdr:nvSpPr>
      <xdr:spPr bwMode="auto">
        <a:xfrm>
          <a:off x="168592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679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CCE0DDC9-3F52-4E4F-8E7C-3E5FB7134015}"/>
            </a:ext>
          </a:extLst>
        </xdr:cNvPr>
        <xdr:cNvSpPr txBox="1">
          <a:spLocks noChangeArrowheads="1"/>
        </xdr:cNvSpPr>
      </xdr:nvSpPr>
      <xdr:spPr bwMode="auto">
        <a:xfrm>
          <a:off x="1704975" y="125787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EEC3B81E-FD1D-4C2C-A745-FB7258039720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679</xdr:row>
      <xdr:rowOff>0</xdr:rowOff>
    </xdr:from>
    <xdr:ext cx="95250" cy="3169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2537526F-B1F2-40E6-B90F-F3C07011E1A6}"/>
            </a:ext>
          </a:extLst>
        </xdr:cNvPr>
        <xdr:cNvSpPr txBox="1">
          <a:spLocks noChangeArrowheads="1"/>
        </xdr:cNvSpPr>
      </xdr:nvSpPr>
      <xdr:spPr bwMode="auto">
        <a:xfrm>
          <a:off x="1695450" y="125787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15CB9B68-3077-41E4-97A3-13BC77F1615A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15B4D98A-CB8F-4E7C-96B4-C184B4F48039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852BDB5D-5E9E-4267-8D8D-D9C18A02A46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D1C91542-DC41-4F87-A651-4292FD831E0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7BD1E7B8-DC2D-49E9-AF01-3EB71F4ED9A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1C73E1F9-49C2-46FD-86BF-9522D273B851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2012534-3F6A-45CD-9E96-3C4EC6A6219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51BFCEE0-EA6A-4B84-AC73-5CFEDEFBABBD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8D5B2E9E-E9BF-42F8-A8C3-F025D5600727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80DC0E87-8255-4628-81D5-B8F977B8878F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7E348D58-3358-40A5-9F1F-9EDBE6B8F541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3A90BF3E-3DB7-4B7D-AC5D-30EC1ADC282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1801DBBD-0C50-463A-9E36-DBDB4F3F0E3F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CF10BE0A-319C-41BD-B7C5-A762B1F347CD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F32B506A-801C-4E2C-AAF6-786C7F803BD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3790662D-D50C-4166-87FF-08C778F468D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5FCF065F-A6E9-4FC0-92B5-DB3A9D3145F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8552817B-AF4B-4173-888B-3A9E9CD561A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BB457BAC-A770-4269-9FB7-B8783CFA3AF2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23D32EB9-EA40-4AF1-BC06-8B26A6F08349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694E56E-D127-486F-AFB8-E378172B9232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34DB955B-FC29-49B5-9DD6-18B8C7216B76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E069BB4C-1C92-4EE2-BC03-682D0AC6D4DE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D6E3DBF-8A57-426B-BE79-469B38D65D4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116628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D5F2BF6F-9271-4EB3-BF68-1B4F121B86E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116628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A4693FC2-9877-4383-B5C4-EE4A34BD3A1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107103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3ADA71F4-FC97-4653-9D7A-AD34CBD3F51A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107103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C75990DE-864C-4F8E-91F5-6EFE1D016B7D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6EB79050-6884-439E-9F78-4EA38589734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6BB6F988-8003-4E60-8CDA-A562E4034F9F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A95C5B37-A5F8-4518-ABF1-ACE0BF8EC3B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452750FE-0B19-47E3-9541-99ED29390A52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AA8F467A-7AC6-4617-922A-265527B81EA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B1D75861-5444-4E24-8AEC-E2C5C8BDEF3C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2E681A93-C192-45C0-AAA7-F69AB1193C79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2A43DD34-155E-4230-8F7D-F44E7543128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CC8EB1E3-FC6B-4C8D-BA03-587C1BD0535E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4E2466A8-E9A0-46F2-89F8-57BE97A3692A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519B573D-F2B8-4AD7-8358-EAD943C8BAE3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53914CD8-A9B7-4FD2-B25B-521DE2D93117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C121CA23-BB73-4116-9913-32F3BE66925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36BC43BA-73D7-4691-B1E3-A536AFCB9F17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EA8E21D5-80AE-4C4B-9389-797ACE898194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7E886CAB-5AFC-4C0B-A57A-3E561EF91A1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81245DFF-5D40-4790-9EAD-1E72902EC0F6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8020485B-2149-4160-9A74-CF1181F58CB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24BDC498-296A-472E-82D5-E2A46B8959F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0932AB48-60DA-4805-8F1B-BB0D584F3385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C882C513-75E7-454C-B789-9E24AB709539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E71298D2-3B6C-41A8-AC4B-F3ED92ABBE4A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34E0A12C-96CF-44FF-843F-16C84683D08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A5B0B6EF-D0FC-4348-8ACE-B101B284B0C7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8FEF3214-1ECE-49FB-9265-3F11F3D9DBAE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7F2A6971-A2F7-4409-AF9F-6BD615D442F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AD51E5E3-B838-44C6-8A04-23ACF7B8A21F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8AA6ECA9-332E-4DB2-A9EE-C38232CAAABE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75A52A38-E6A7-40AC-96D5-1FC9CB5E9783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CC17494B-340B-4561-B7F8-ACBE1641B606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B15B6764-9748-4CA7-964C-466DD07D99B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B6C534C8-C4C0-4573-9E8F-037B0A5D4D2B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116628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1818656B-FE0E-4382-9537-1CDEE42353B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116628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6FF99255-4353-406A-B7B4-97E2ACA4B61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107103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BEA0AF60-7D6A-4C85-9AF9-B1807EE436DD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107103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F98709B9-5277-4A71-A35E-BE02267C451A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50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CF812FC9-102B-438C-863B-4D21E0A95232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94680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A479D998-3EEB-4D6C-99B2-C81BB1756C76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3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D5B67D51-22BB-4C73-888A-BE067C22BDB3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81841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8F17CD47-0240-4874-82BF-C9BF4FB7E1F1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2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50A622DD-9532-47CA-BB81-7BDC3CA46930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72315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7D96326B-E044-464B-9E75-AFC06260FEA8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110BC898-E4FA-4F67-B09E-9E7CF4BC32E9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680</xdr:row>
      <xdr:rowOff>0</xdr:rowOff>
    </xdr:from>
    <xdr:to>
      <xdr:col>1</xdr:col>
      <xdr:colOff>1304925</xdr:colOff>
      <xdr:row>692</xdr:row>
      <xdr:rowOff>62790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5B077BDE-7176-4A68-9A8B-D3F989D4B8B6}"/>
            </a:ext>
          </a:extLst>
        </xdr:cNvPr>
        <xdr:cNvSpPr txBox="1">
          <a:spLocks noChangeArrowheads="1"/>
        </xdr:cNvSpPr>
      </xdr:nvSpPr>
      <xdr:spPr bwMode="auto">
        <a:xfrm>
          <a:off x="1704975" y="126111000"/>
          <a:ext cx="0" cy="20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25976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46F2B3E-5166-460A-A59A-4BFBDC42BC5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0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25976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02880E97-59B0-4C5F-9CD9-3BC72480961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0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A58EC293-E69D-4889-97F2-1659360B763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133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DA67EB19-5907-413B-B3DF-38F618374EC1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133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2624DCA0-5D6C-4E72-803C-C07CC9EF31B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13</xdr:row>
      <xdr:rowOff>151533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754D28E2-30E6-4399-9AA7-1804E4FDBCCA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7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25976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B1DA191D-F93B-43AD-8753-28F067D09C9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0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133</xdr:rowOff>
    </xdr:to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71F4E448-01F4-4C34-9AC6-EC9146E25EA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666F1873-56A6-478C-ACB9-7DF5B34C3C90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E9CC9660-D05F-4423-BD01-2BC09BE12F2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2578DE54-9126-47D9-B05A-39E67C054FB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9858727B-2290-4E75-AC81-E536CAAF7D3A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6DBEED45-A113-486E-B681-7CFAA58DD60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15</xdr:row>
      <xdr:rowOff>135082</xdr:rowOff>
    </xdr:to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4C684591-24C5-44EF-B5D2-11758A89821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107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9658</xdr:rowOff>
    </xdr:to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184F9632-3A6E-4752-9E70-3B9AC96738F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25976</xdr:rowOff>
    </xdr:to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4D712B0A-FE53-40B0-B943-30B0694E010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0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133</xdr:rowOff>
    </xdr:to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0AA695B3-1F73-4FBA-BC6F-BC4314E85BA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133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54D3E893-E680-4FC3-9B4A-309A96EC8A2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88788</xdr:rowOff>
    </xdr:to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3213801B-6908-4232-B22D-D8B42880440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69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08219492-934D-4374-8D65-F44C1B507CC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88788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82BEBCC4-FF2F-4F8E-A37B-35DE96F7C08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69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18353F42-FB3D-4F6E-84B9-B1D4CA24907A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79BB9514-FAD8-45E6-8554-7112A9718E5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88788</xdr:rowOff>
    </xdr:to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A05C0C8D-F807-465A-BE73-16C7A477FE0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69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9CE1C8C3-8EC5-4A29-9837-2BC00FF127D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D63D770D-E369-40E9-B165-516D7D9D9431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3DD95968-1253-4BA7-B5DB-944DF95CD260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88788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8CE38BAB-8EDC-41DF-B70A-3274ECA7B770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69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34635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91C4C60A-21E5-4F7D-9CAF-0E58882F9C0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1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A45AEC81-645B-4F9F-A040-454E58E3E83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825BB77B-4826-4777-BE86-953FAC478CC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1CA76EF3-C63D-4FAD-8F62-2C9A7684B8DB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3544FC45-CF88-49EE-8388-AE0F72F913E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6F7E7E6B-B927-4C10-A1E4-BC32770FAEB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72A14A99-9368-410F-BE18-9CD8DFC6EC6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E8EC1F46-1FB8-4E8F-AF3D-D42F83DAF82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181755F3-E9D6-48EF-9200-5AD01A99641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C4DE32EA-6506-4B3B-84B3-860B018CA7C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8761D47D-29B2-4D8A-A243-BFFC192E63A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A03B1A38-1FFA-4222-ADC5-4625872FC5C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179EAEB1-42DB-4300-8AD7-41C768122A4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77931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F4D4100D-BDC2-41AC-9122-45831021E87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858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ECFAF71F-775F-4BD6-9573-6962FCBDFE5B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FBA45BFF-9F3C-44B7-9AD5-567A3FBEDF7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80729E77-83B3-4F0B-8A0E-9CB3DE9F42A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87415494-177B-4A45-A81A-ECE2D8C3A6F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C0B4E366-1FE3-45D0-92D7-F092D9994B30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4FE7E1D4-00D8-4F52-9CB8-BC8DDDB55BD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6F8475D4-352B-4EE5-8913-759A23BE382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D411358E-CA76-4268-AB50-B410708BCE5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B6B75C79-13F8-4AF9-A670-E3D07204603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581270AF-1889-43A4-956F-B09C6DD25C5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23BDD8EE-3AAD-4FC3-9B40-A69D3192F0E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96636761-3C17-4832-BF35-9AD7B2ECA43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8435EDC1-AFE8-41B0-B378-FB9549ECBD2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314325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AB103CCA-440C-4414-ABA5-3F9EC08CB40B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EBA886AC-A8E8-482C-964C-FEB20B43E0A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4E4F113D-F760-4ECD-83C8-17375CBCC811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9F0362BE-3C59-4012-944A-1B4CC5FCA3B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369E1C01-B2D6-4D30-87DC-909737E215E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D8CF5EEE-2E43-46BA-9D25-2399C06CDF1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288347</xdr:rowOff>
    </xdr:to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6128CD03-6DB9-42A4-B2EF-B470D3CDF85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719ACB20-3613-4984-90E7-F84760D29DD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1FAE1C56-2554-4B62-A3D8-8264063204E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F151F166-6953-4F4E-80FD-5ABB2043236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75CE9032-BEEE-40F4-B172-7DD2FE9159C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17AC967B-00E9-4B63-8037-F443E8C2CC9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11</xdr:row>
      <xdr:rowOff>17317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09140860-92F1-47B1-B827-87A1DA52E03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36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14</xdr:row>
      <xdr:rowOff>17317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FA5DB0F1-903C-42AD-9EBE-715B32A10E82}"/>
            </a:ext>
          </a:extLst>
        </xdr:cNvPr>
        <xdr:cNvSpPr txBox="1">
          <a:spLocks noChangeArrowheads="1"/>
        </xdr:cNvSpPr>
      </xdr:nvSpPr>
      <xdr:spPr bwMode="auto">
        <a:xfrm>
          <a:off x="7696200" y="1676400"/>
          <a:ext cx="0" cy="79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3463</xdr:colOff>
      <xdr:row>14</xdr:row>
      <xdr:rowOff>25976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C8AF7FFE-682E-4037-9EA3-1AD3CB01F078}"/>
            </a:ext>
          </a:extLst>
        </xdr:cNvPr>
        <xdr:cNvSpPr txBox="1">
          <a:spLocks noChangeArrowheads="1"/>
        </xdr:cNvSpPr>
      </xdr:nvSpPr>
      <xdr:spPr bwMode="auto">
        <a:xfrm>
          <a:off x="7696200" y="1676400"/>
          <a:ext cx="3463" cy="80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12</xdr:row>
      <xdr:rowOff>86591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8E93BFC7-73AF-4B81-A0FC-37B57C2D6190}"/>
            </a:ext>
          </a:extLst>
        </xdr:cNvPr>
        <xdr:cNvSpPr txBox="1">
          <a:spLocks noChangeArrowheads="1"/>
        </xdr:cNvSpPr>
      </xdr:nvSpPr>
      <xdr:spPr bwMode="auto">
        <a:xfrm>
          <a:off x="7696200" y="1676400"/>
          <a:ext cx="0" cy="515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3463</xdr:colOff>
      <xdr:row>12</xdr:row>
      <xdr:rowOff>24245</xdr:rowOff>
    </xdr:to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756A5144-45A5-4358-ACA3-7F47882AB345}"/>
            </a:ext>
          </a:extLst>
        </xdr:cNvPr>
        <xdr:cNvSpPr txBox="1">
          <a:spLocks noChangeArrowheads="1"/>
        </xdr:cNvSpPr>
      </xdr:nvSpPr>
      <xdr:spPr bwMode="auto">
        <a:xfrm>
          <a:off x="7696200" y="1676400"/>
          <a:ext cx="3463" cy="452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8D2FB9B6-7AD6-43A6-8891-4CA142C852B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0B751AE0-A9E0-49C0-96ED-6E52111AF3E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60015339-9792-4C1E-9825-D968240FA900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E7DA104C-EFA7-4C9E-AEBC-7D06643FDAB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B0DA94AB-A697-4EDB-B7CD-EB2F45026F9A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175779</xdr:rowOff>
    </xdr:to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BC88D9C6-B7E8-450E-BF05-0E9BC9E0524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60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576ABBB1-24D5-4ABE-B68E-D4016080362B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B5A49BE3-5F2E-49BB-AB99-45A3BF2A3E3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AF690F23-844A-470D-B096-0FF609FC6B3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23A9B827-0BE5-44D8-9C23-5B8E5A5F0D3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200DE490-6550-41B0-B3B2-D7992FBFC9D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6FB25652-A0ED-42E0-8681-06C97879F1D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1C39042C-5F2F-43AB-97FA-DDA9CA5AA87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299C0C0C-BD3F-4301-831E-E904B861E14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202E9B91-53BE-408C-81AD-E60EE53546A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C405969E-6A5B-4F52-9B7C-28041C8B185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4D67A251-0DFA-432E-B8F8-84FC108FBE7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03E8A0D2-4002-44BC-B3DC-ACE94C564ED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4EE42961-39C4-466C-9DAE-94BE500DC22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5786D14F-503B-450A-A3BA-3CB7B33C049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6467CF86-3F8F-4154-B648-A77D6344D46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259625EE-C4F5-400F-BA97-075CCF5C5C0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5CEC4A10-6CAD-4CA8-BD8A-10DE7A70952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A376234D-99F3-4EB5-B46F-A394ED6E870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43955F7A-89D8-46CE-B495-BA68797391D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C61D80FB-CA3A-4470-9DDF-60CEAD51AC7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CDEC5204-2CD6-4A73-AA1A-D83E8A5EACC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03EB182F-C344-4C8F-9BF1-935A362D78E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2A5B2D7E-8F80-4EE7-AF21-6D965400DEA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E27AD550-0C77-4E4C-A3D4-AFC82B4E2C3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C3481921-399C-4483-A051-1270B74284B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02A239C8-865F-4EC7-8B8D-04F144C93316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6530751E-8461-442B-9DD9-F9BE0744442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DA6D94BF-FC36-42E2-9EDA-1EAF588F98E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E4026421-BCAA-499A-9994-7ECD4D0AB56C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89DD9AF4-A56D-41DE-A06E-BB0666C3C77E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720372AA-46DC-45EE-AE07-306D90FDC1E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ABC6682E-8B6B-49C5-B9D1-C6DB2DF6AE1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F4E70052-1BFB-4DFF-B1C7-8191689BE67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2CFB0DC7-EABD-4595-9DAC-DD154610EF0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DFE3CC35-ED5E-4E10-AEB2-D7F9C3E1052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BCFA15BC-6429-45B1-ACC4-C461703B856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8FEE806E-4671-4534-B916-198AA6CF52ED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9149EB4E-1946-465A-B066-911122BACFCB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E90A4D81-63BC-41A9-86E3-AF2728B9528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C26DE243-49F5-433D-8C3F-E5F588BA440A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BE81C001-88E6-4DB6-8D9D-AB4BB878F0F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3E4400B7-4FDB-45D6-8049-A6F309A98E0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7F306A55-FC0F-4D10-B1F5-8CDBB68E849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10</xdr:row>
      <xdr:rowOff>285750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B5B94260-975F-4229-AA9E-4D653D40560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A2FA5F25-1B76-45D5-B60D-7BCA65250C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72" name="Text Box 32">
          <a:extLst>
            <a:ext uri="{FF2B5EF4-FFF2-40B4-BE49-F238E27FC236}">
              <a16:creationId xmlns:a16="http://schemas.microsoft.com/office/drawing/2014/main" id="{82AFCD46-0963-480F-A7FE-B056731A6E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9C49D80E-17E9-46EF-BAFD-93EDAE73A0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74" name="Text Box 63">
          <a:extLst>
            <a:ext uri="{FF2B5EF4-FFF2-40B4-BE49-F238E27FC236}">
              <a16:creationId xmlns:a16="http://schemas.microsoft.com/office/drawing/2014/main" id="{654E98CF-3C38-44C8-951E-40FD22A4AB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BF7D3A1D-FACB-47A6-A323-67719E2AFC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76" name="Text Box 32">
          <a:extLst>
            <a:ext uri="{FF2B5EF4-FFF2-40B4-BE49-F238E27FC236}">
              <a16:creationId xmlns:a16="http://schemas.microsoft.com/office/drawing/2014/main" id="{5307E314-0B12-4BC3-9136-6E257AA574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834D93CE-BC0C-4BCC-B48A-2B9C6DE67D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78" name="Text Box 63">
          <a:extLst>
            <a:ext uri="{FF2B5EF4-FFF2-40B4-BE49-F238E27FC236}">
              <a16:creationId xmlns:a16="http://schemas.microsoft.com/office/drawing/2014/main" id="{9CA79A80-ADF5-4081-869D-B5BD1B9C7D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46F26453-C62C-41EE-A362-98CA1FD520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80" name="Text Box 32">
          <a:extLst>
            <a:ext uri="{FF2B5EF4-FFF2-40B4-BE49-F238E27FC236}">
              <a16:creationId xmlns:a16="http://schemas.microsoft.com/office/drawing/2014/main" id="{BB3654E1-1E6C-4B74-A55F-565BCEB912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AEE721F6-1E8C-4EE6-B52C-6F375B703E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82" name="Text Box 63">
          <a:extLst>
            <a:ext uri="{FF2B5EF4-FFF2-40B4-BE49-F238E27FC236}">
              <a16:creationId xmlns:a16="http://schemas.microsoft.com/office/drawing/2014/main" id="{7EF10B55-06EF-4E6B-BF88-4D0600A7BC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5C11BE4B-1C0C-4F6B-A15D-498E6C95E3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84" name="Text Box 32">
          <a:extLst>
            <a:ext uri="{FF2B5EF4-FFF2-40B4-BE49-F238E27FC236}">
              <a16:creationId xmlns:a16="http://schemas.microsoft.com/office/drawing/2014/main" id="{AB6344E7-E8C5-40E1-AF02-19D5DD9AA1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E8C71987-AD07-4B89-8E8C-9DEC39C9A3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E15EFC61-163C-4A63-AC04-53E86B2965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47D8A2A4-40D6-4D38-8CD0-379ABF37FC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88" name="Text Box 32">
          <a:extLst>
            <a:ext uri="{FF2B5EF4-FFF2-40B4-BE49-F238E27FC236}">
              <a16:creationId xmlns:a16="http://schemas.microsoft.com/office/drawing/2014/main" id="{60983B45-D151-4C25-96AF-E8277AF902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90C2E0D5-7141-4C3F-894E-DEBBFBA4A2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90" name="Text Box 63">
          <a:extLst>
            <a:ext uri="{FF2B5EF4-FFF2-40B4-BE49-F238E27FC236}">
              <a16:creationId xmlns:a16="http://schemas.microsoft.com/office/drawing/2014/main" id="{52B3F4F2-CD8D-4533-BFF1-AE57D6F73A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DC48DD2F-B532-4C14-A555-CE5A493B99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92" name="Text Box 32">
          <a:extLst>
            <a:ext uri="{FF2B5EF4-FFF2-40B4-BE49-F238E27FC236}">
              <a16:creationId xmlns:a16="http://schemas.microsoft.com/office/drawing/2014/main" id="{3070C57A-0CA6-4733-B65E-A0116BB970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F9337BB9-823D-4BB1-8EE9-DBFA4D0A2C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94" name="Text Box 63">
          <a:extLst>
            <a:ext uri="{FF2B5EF4-FFF2-40B4-BE49-F238E27FC236}">
              <a16:creationId xmlns:a16="http://schemas.microsoft.com/office/drawing/2014/main" id="{670BEAE7-6CA0-4A39-9BA7-B5DAA3AF44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1D2C0D9F-4658-43D1-BEA1-34A8EE5C34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96" name="Text Box 32">
          <a:extLst>
            <a:ext uri="{FF2B5EF4-FFF2-40B4-BE49-F238E27FC236}">
              <a16:creationId xmlns:a16="http://schemas.microsoft.com/office/drawing/2014/main" id="{3D111D4D-6361-4595-A8B7-0FC6A2748D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D9C39B09-6292-476E-8AB4-E4C128CD55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098" name="Text Box 63">
          <a:extLst>
            <a:ext uri="{FF2B5EF4-FFF2-40B4-BE49-F238E27FC236}">
              <a16:creationId xmlns:a16="http://schemas.microsoft.com/office/drawing/2014/main" id="{9FD0085E-06E7-424C-9B37-4DAE9398325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BC3228F2-7549-4E89-8AFB-1436D1A77C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00" name="Text Box 32">
          <a:extLst>
            <a:ext uri="{FF2B5EF4-FFF2-40B4-BE49-F238E27FC236}">
              <a16:creationId xmlns:a16="http://schemas.microsoft.com/office/drawing/2014/main" id="{F4F5992B-FA8B-4F42-9781-03F9DA0DE3D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B44EF054-407D-45ED-8D39-54D9E6D2FF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02" name="Text Box 63">
          <a:extLst>
            <a:ext uri="{FF2B5EF4-FFF2-40B4-BE49-F238E27FC236}">
              <a16:creationId xmlns:a16="http://schemas.microsoft.com/office/drawing/2014/main" id="{6F773696-8B7F-473A-AA1B-8999B464AE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59867A01-91B8-4FF4-BCB4-9B773B2F33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04" name="Text Box 32">
          <a:extLst>
            <a:ext uri="{FF2B5EF4-FFF2-40B4-BE49-F238E27FC236}">
              <a16:creationId xmlns:a16="http://schemas.microsoft.com/office/drawing/2014/main" id="{ACA9FB20-73BD-40D7-9A7F-C3517466D5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99057FEF-CDCB-4ABA-B386-81217FBCFD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3F5019CB-CD39-4BCB-9684-48B9A6FEC4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9E71EBC9-925A-4688-BF30-FEDACE0883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08" name="Text Box 32">
          <a:extLst>
            <a:ext uri="{FF2B5EF4-FFF2-40B4-BE49-F238E27FC236}">
              <a16:creationId xmlns:a16="http://schemas.microsoft.com/office/drawing/2014/main" id="{AF2C5A62-1797-4792-B998-A1BA4608DC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37E9C2E3-E985-42A7-A605-0910C298E9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10" name="Text Box 63">
          <a:extLst>
            <a:ext uri="{FF2B5EF4-FFF2-40B4-BE49-F238E27FC236}">
              <a16:creationId xmlns:a16="http://schemas.microsoft.com/office/drawing/2014/main" id="{DEF30ED3-9C6A-4C39-BAD5-BF0C3926F4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0F9B1CF0-B8DE-4679-879B-F6BC1441A4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A5746EBB-128E-4D1E-B6A3-4869051D36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57DD87A7-BB8B-4FE4-A237-D275C23E03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14" name="Text Box 63">
          <a:extLst>
            <a:ext uri="{FF2B5EF4-FFF2-40B4-BE49-F238E27FC236}">
              <a16:creationId xmlns:a16="http://schemas.microsoft.com/office/drawing/2014/main" id="{3B8CBBB1-29EE-4E53-8C26-992FA1A8DD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F1D04FC9-A54D-4225-8597-A3CE20F623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16" name="Text Box 32">
          <a:extLst>
            <a:ext uri="{FF2B5EF4-FFF2-40B4-BE49-F238E27FC236}">
              <a16:creationId xmlns:a16="http://schemas.microsoft.com/office/drawing/2014/main" id="{9AA17365-211A-4E99-A7A9-9450EB7054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214BF23C-C016-4588-9099-82FFFF1B0F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18" name="Text Box 63">
          <a:extLst>
            <a:ext uri="{FF2B5EF4-FFF2-40B4-BE49-F238E27FC236}">
              <a16:creationId xmlns:a16="http://schemas.microsoft.com/office/drawing/2014/main" id="{3DB54D7B-89B8-4A86-9AA6-26C6CB6B662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E029DE98-10FE-481B-8AE0-E7055F0CD2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20" name="Text Box 32">
          <a:extLst>
            <a:ext uri="{FF2B5EF4-FFF2-40B4-BE49-F238E27FC236}">
              <a16:creationId xmlns:a16="http://schemas.microsoft.com/office/drawing/2014/main" id="{008CD132-C2FB-4882-9D33-828F96215B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F78C235C-9123-4A04-A4C9-DEA01FE247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22" name="Text Box 63">
          <a:extLst>
            <a:ext uri="{FF2B5EF4-FFF2-40B4-BE49-F238E27FC236}">
              <a16:creationId xmlns:a16="http://schemas.microsoft.com/office/drawing/2014/main" id="{808FE413-5C37-4DF9-B826-711B77EA22A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58FC9FB4-354E-4299-B02E-78757EB718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4BEB23E0-ECF7-4D8A-AD2F-1A7A5C0FA3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7DC6FBBC-B57C-4129-AB69-B3F02B65807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50CB6FA0-EAFE-4450-AC31-F9940FEB84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676B6101-1A39-4205-AE1C-8FA23B58C8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28" name="Text Box 32">
          <a:extLst>
            <a:ext uri="{FF2B5EF4-FFF2-40B4-BE49-F238E27FC236}">
              <a16:creationId xmlns:a16="http://schemas.microsoft.com/office/drawing/2014/main" id="{C2A60D23-207F-4418-ADA1-231FADF5FB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80BAC623-A7A4-4B69-B2C5-B7B2652E34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30" name="Text Box 63">
          <a:extLst>
            <a:ext uri="{FF2B5EF4-FFF2-40B4-BE49-F238E27FC236}">
              <a16:creationId xmlns:a16="http://schemas.microsoft.com/office/drawing/2014/main" id="{4AABE4EE-BB5C-4B2D-9767-D06FC4C48F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56208073-4FCF-4F13-8F63-33F3E2303B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32" name="Text Box 32">
          <a:extLst>
            <a:ext uri="{FF2B5EF4-FFF2-40B4-BE49-F238E27FC236}">
              <a16:creationId xmlns:a16="http://schemas.microsoft.com/office/drawing/2014/main" id="{205EFDA0-BDFB-4BD4-B698-8D04D105E7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A54769DD-E20E-42D9-800B-96E2FBD3AA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34" name="Text Box 63">
          <a:extLst>
            <a:ext uri="{FF2B5EF4-FFF2-40B4-BE49-F238E27FC236}">
              <a16:creationId xmlns:a16="http://schemas.microsoft.com/office/drawing/2014/main" id="{4361CCCE-8B25-4326-A360-133A871085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03F822B1-6810-45E2-8F62-7537CE74F8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36" name="Text Box 32">
          <a:extLst>
            <a:ext uri="{FF2B5EF4-FFF2-40B4-BE49-F238E27FC236}">
              <a16:creationId xmlns:a16="http://schemas.microsoft.com/office/drawing/2014/main" id="{D5BDE119-FD01-4B05-B605-41842C1DB2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83A44153-4C4F-44E7-8886-6DCB6EDD2A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38" name="Text Box 63">
          <a:extLst>
            <a:ext uri="{FF2B5EF4-FFF2-40B4-BE49-F238E27FC236}">
              <a16:creationId xmlns:a16="http://schemas.microsoft.com/office/drawing/2014/main" id="{6358CE47-109A-423B-9F7A-48B916610D5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9D68147C-A38F-49DE-841A-C8A5EE767E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40" name="Text Box 32">
          <a:extLst>
            <a:ext uri="{FF2B5EF4-FFF2-40B4-BE49-F238E27FC236}">
              <a16:creationId xmlns:a16="http://schemas.microsoft.com/office/drawing/2014/main" id="{22BFBC06-B0BF-436D-BBDC-AF32BF7567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9D128431-A749-472D-9597-7109E14072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42" name="Text Box 63">
          <a:extLst>
            <a:ext uri="{FF2B5EF4-FFF2-40B4-BE49-F238E27FC236}">
              <a16:creationId xmlns:a16="http://schemas.microsoft.com/office/drawing/2014/main" id="{316A5BBF-9397-4DFB-ACB9-F969C85A0A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7715631F-E39F-462E-AFB5-88CF240BC9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44" name="Text Box 32">
          <a:extLst>
            <a:ext uri="{FF2B5EF4-FFF2-40B4-BE49-F238E27FC236}">
              <a16:creationId xmlns:a16="http://schemas.microsoft.com/office/drawing/2014/main" id="{DC8F1208-D966-4B1B-B557-AC434D3E4F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2EB7B3F5-7DA6-4C74-8844-7162F07AE1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46" name="Text Box 63">
          <a:extLst>
            <a:ext uri="{FF2B5EF4-FFF2-40B4-BE49-F238E27FC236}">
              <a16:creationId xmlns:a16="http://schemas.microsoft.com/office/drawing/2014/main" id="{6B7AA0A3-B54E-4334-AC41-A4CDF75C91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7762556D-E1B7-4AD8-9935-A9DF29C404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48" name="Text Box 32">
          <a:extLst>
            <a:ext uri="{FF2B5EF4-FFF2-40B4-BE49-F238E27FC236}">
              <a16:creationId xmlns:a16="http://schemas.microsoft.com/office/drawing/2014/main" id="{8DBBC8FD-B9C5-48C9-A9EF-005C667A89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5E1216F3-6804-4963-A6A4-7005929C8A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50" name="Text Box 63">
          <a:extLst>
            <a:ext uri="{FF2B5EF4-FFF2-40B4-BE49-F238E27FC236}">
              <a16:creationId xmlns:a16="http://schemas.microsoft.com/office/drawing/2014/main" id="{15844B72-B69A-4360-ACED-7B36C01608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9B5A5E64-B1DD-4D00-ACDC-AF56A90D36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52" name="Text Box 32">
          <a:extLst>
            <a:ext uri="{FF2B5EF4-FFF2-40B4-BE49-F238E27FC236}">
              <a16:creationId xmlns:a16="http://schemas.microsoft.com/office/drawing/2014/main" id="{412AE3AD-66B7-42F5-A933-D7455C9A59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7E61FA17-E046-4EEA-8AB3-77B0E8E947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54" name="Text Box 63">
          <a:extLst>
            <a:ext uri="{FF2B5EF4-FFF2-40B4-BE49-F238E27FC236}">
              <a16:creationId xmlns:a16="http://schemas.microsoft.com/office/drawing/2014/main" id="{FE347B4E-78AA-46D7-A0EB-1F26C46326B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F49582E5-071B-47E6-BC91-11309D6F13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56" name="Text Box 32">
          <a:extLst>
            <a:ext uri="{FF2B5EF4-FFF2-40B4-BE49-F238E27FC236}">
              <a16:creationId xmlns:a16="http://schemas.microsoft.com/office/drawing/2014/main" id="{165F0558-582A-492C-A6EF-A0EC6E16C9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41D263EF-8203-4092-B685-98FE0E879D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58" name="Text Box 63">
          <a:extLst>
            <a:ext uri="{FF2B5EF4-FFF2-40B4-BE49-F238E27FC236}">
              <a16:creationId xmlns:a16="http://schemas.microsoft.com/office/drawing/2014/main" id="{D084B0A0-2E37-452A-BE92-56BDFF6B76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1F8F5CF8-2DB4-462C-B0D2-2DCD72885A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60" name="Text Box 32">
          <a:extLst>
            <a:ext uri="{FF2B5EF4-FFF2-40B4-BE49-F238E27FC236}">
              <a16:creationId xmlns:a16="http://schemas.microsoft.com/office/drawing/2014/main" id="{CE57ED7F-1D9E-41F9-9DCA-F1F9D31789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61" name="Text Box 3">
          <a:extLst>
            <a:ext uri="{FF2B5EF4-FFF2-40B4-BE49-F238E27FC236}">
              <a16:creationId xmlns:a16="http://schemas.microsoft.com/office/drawing/2014/main" id="{5F64A5FA-94F4-425E-A2DE-6517EFE47D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62" name="Text Box 63">
          <a:extLst>
            <a:ext uri="{FF2B5EF4-FFF2-40B4-BE49-F238E27FC236}">
              <a16:creationId xmlns:a16="http://schemas.microsoft.com/office/drawing/2014/main" id="{4E0436A0-C6FF-4F08-8F41-41B0A95F81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26300DA5-7E95-4E77-B626-C163D437D3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64" name="Text Box 32">
          <a:extLst>
            <a:ext uri="{FF2B5EF4-FFF2-40B4-BE49-F238E27FC236}">
              <a16:creationId xmlns:a16="http://schemas.microsoft.com/office/drawing/2014/main" id="{9346E287-C28A-4896-994D-03C8D24141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D05B5F83-8DBB-46E2-8FA4-AF7EE00989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66" name="Text Box 63">
          <a:extLst>
            <a:ext uri="{FF2B5EF4-FFF2-40B4-BE49-F238E27FC236}">
              <a16:creationId xmlns:a16="http://schemas.microsoft.com/office/drawing/2014/main" id="{A6813692-F3FA-4734-9C1E-CBD43330C9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67" name="Text Box 3">
          <a:extLst>
            <a:ext uri="{FF2B5EF4-FFF2-40B4-BE49-F238E27FC236}">
              <a16:creationId xmlns:a16="http://schemas.microsoft.com/office/drawing/2014/main" id="{683BF6B7-E326-4D74-9D9C-132F85FA0D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68" name="Text Box 32">
          <a:extLst>
            <a:ext uri="{FF2B5EF4-FFF2-40B4-BE49-F238E27FC236}">
              <a16:creationId xmlns:a16="http://schemas.microsoft.com/office/drawing/2014/main" id="{D270944A-5353-498D-A5DB-B66EC67E40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611696C0-C68D-4F76-8B7B-B40DCBD1DD4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70" name="Text Box 63">
          <a:extLst>
            <a:ext uri="{FF2B5EF4-FFF2-40B4-BE49-F238E27FC236}">
              <a16:creationId xmlns:a16="http://schemas.microsoft.com/office/drawing/2014/main" id="{ACC526A3-D79F-43D6-B009-43541F769F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71" name="Text Box 3">
          <a:extLst>
            <a:ext uri="{FF2B5EF4-FFF2-40B4-BE49-F238E27FC236}">
              <a16:creationId xmlns:a16="http://schemas.microsoft.com/office/drawing/2014/main" id="{ACECFC81-D3AA-4A5B-892D-90D353E42C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72" name="Text Box 32">
          <a:extLst>
            <a:ext uri="{FF2B5EF4-FFF2-40B4-BE49-F238E27FC236}">
              <a16:creationId xmlns:a16="http://schemas.microsoft.com/office/drawing/2014/main" id="{92894E7A-35DB-45CD-AF21-652D71500F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00837973-AD79-4078-8016-A31160AF46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74" name="Text Box 63">
          <a:extLst>
            <a:ext uri="{FF2B5EF4-FFF2-40B4-BE49-F238E27FC236}">
              <a16:creationId xmlns:a16="http://schemas.microsoft.com/office/drawing/2014/main" id="{CE1B05C1-DD2B-4BC6-A9BC-85B093FFDE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75" name="Text Box 3">
          <a:extLst>
            <a:ext uri="{FF2B5EF4-FFF2-40B4-BE49-F238E27FC236}">
              <a16:creationId xmlns:a16="http://schemas.microsoft.com/office/drawing/2014/main" id="{3AD18834-80A0-40E9-A420-915F57CE31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76" name="Text Box 32">
          <a:extLst>
            <a:ext uri="{FF2B5EF4-FFF2-40B4-BE49-F238E27FC236}">
              <a16:creationId xmlns:a16="http://schemas.microsoft.com/office/drawing/2014/main" id="{8DB5E82E-6167-45FD-96D1-C361FF2217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BA1C1AB8-D417-4005-9862-738F1ABA60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78" name="Text Box 63">
          <a:extLst>
            <a:ext uri="{FF2B5EF4-FFF2-40B4-BE49-F238E27FC236}">
              <a16:creationId xmlns:a16="http://schemas.microsoft.com/office/drawing/2014/main" id="{AF3C6B68-776D-4C5B-BA77-559EF0D437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79" name="Text Box 3">
          <a:extLst>
            <a:ext uri="{FF2B5EF4-FFF2-40B4-BE49-F238E27FC236}">
              <a16:creationId xmlns:a16="http://schemas.microsoft.com/office/drawing/2014/main" id="{7893B62C-5A9E-4091-B7C1-8C7FCE4CC1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80" name="Text Box 32">
          <a:extLst>
            <a:ext uri="{FF2B5EF4-FFF2-40B4-BE49-F238E27FC236}">
              <a16:creationId xmlns:a16="http://schemas.microsoft.com/office/drawing/2014/main" id="{833B2975-39EC-4713-A49C-BE56003D0F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81" name="Text Box 3">
          <a:extLst>
            <a:ext uri="{FF2B5EF4-FFF2-40B4-BE49-F238E27FC236}">
              <a16:creationId xmlns:a16="http://schemas.microsoft.com/office/drawing/2014/main" id="{EC9BC8DD-88D8-4D0D-A95E-8C03E0B7E2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82" name="Text Box 63">
          <a:extLst>
            <a:ext uri="{FF2B5EF4-FFF2-40B4-BE49-F238E27FC236}">
              <a16:creationId xmlns:a16="http://schemas.microsoft.com/office/drawing/2014/main" id="{7C31DE93-DB62-40DB-A89C-70236568A4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71C97C95-3973-4EE3-8857-B27F11A0B5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84" name="Text Box 32">
          <a:extLst>
            <a:ext uri="{FF2B5EF4-FFF2-40B4-BE49-F238E27FC236}">
              <a16:creationId xmlns:a16="http://schemas.microsoft.com/office/drawing/2014/main" id="{F6CB6AC6-D47B-43F8-8FFE-F18F22331B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73291FFF-7861-4982-9F24-5FA3B7CDF4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86" name="Text Box 63">
          <a:extLst>
            <a:ext uri="{FF2B5EF4-FFF2-40B4-BE49-F238E27FC236}">
              <a16:creationId xmlns:a16="http://schemas.microsoft.com/office/drawing/2014/main" id="{09769074-CFBB-4446-A562-1FE3BC4EED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87" name="Text Box 3">
          <a:extLst>
            <a:ext uri="{FF2B5EF4-FFF2-40B4-BE49-F238E27FC236}">
              <a16:creationId xmlns:a16="http://schemas.microsoft.com/office/drawing/2014/main" id="{06A0D0CD-73A6-4B46-AF15-E9DF756CC3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88" name="Text Box 32">
          <a:extLst>
            <a:ext uri="{FF2B5EF4-FFF2-40B4-BE49-F238E27FC236}">
              <a16:creationId xmlns:a16="http://schemas.microsoft.com/office/drawing/2014/main" id="{7762F54F-62AB-4A62-AD02-CF86160B24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1185FA17-1699-473F-9590-D25FD4DBDE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0" name="Text Box 63">
          <a:extLst>
            <a:ext uri="{FF2B5EF4-FFF2-40B4-BE49-F238E27FC236}">
              <a16:creationId xmlns:a16="http://schemas.microsoft.com/office/drawing/2014/main" id="{F062658C-898F-4C38-94AA-8869C8002C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91" name="Text Box 3">
          <a:extLst>
            <a:ext uri="{FF2B5EF4-FFF2-40B4-BE49-F238E27FC236}">
              <a16:creationId xmlns:a16="http://schemas.microsoft.com/office/drawing/2014/main" id="{099998B3-C83A-42E7-B29E-D2CB2E4A48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2" name="Text Box 32">
          <a:extLst>
            <a:ext uri="{FF2B5EF4-FFF2-40B4-BE49-F238E27FC236}">
              <a16:creationId xmlns:a16="http://schemas.microsoft.com/office/drawing/2014/main" id="{4DB38929-080F-42CA-9DDF-F7839D57A7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0E66657D-06A9-4F40-A33D-F6572FE871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4" name="Text Box 63">
          <a:extLst>
            <a:ext uri="{FF2B5EF4-FFF2-40B4-BE49-F238E27FC236}">
              <a16:creationId xmlns:a16="http://schemas.microsoft.com/office/drawing/2014/main" id="{C87E9364-3510-4F06-A24F-7BD78CD38C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BB0D7988-2309-4955-A81B-42B55A755F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6" name="Text Box 32">
          <a:extLst>
            <a:ext uri="{FF2B5EF4-FFF2-40B4-BE49-F238E27FC236}">
              <a16:creationId xmlns:a16="http://schemas.microsoft.com/office/drawing/2014/main" id="{310C93D2-61F8-4E2F-A0EE-B590CAD2EC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197" name="Text Box 3">
          <a:extLst>
            <a:ext uri="{FF2B5EF4-FFF2-40B4-BE49-F238E27FC236}">
              <a16:creationId xmlns:a16="http://schemas.microsoft.com/office/drawing/2014/main" id="{22C00CC4-F5B3-463E-A4D6-F49A7134E1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8" name="Text Box 63">
          <a:extLst>
            <a:ext uri="{FF2B5EF4-FFF2-40B4-BE49-F238E27FC236}">
              <a16:creationId xmlns:a16="http://schemas.microsoft.com/office/drawing/2014/main" id="{B3EA0280-D7AC-4A77-90C4-599FA9949D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199" name="Text Box 32">
          <a:extLst>
            <a:ext uri="{FF2B5EF4-FFF2-40B4-BE49-F238E27FC236}">
              <a16:creationId xmlns:a16="http://schemas.microsoft.com/office/drawing/2014/main" id="{A0846AD1-DF8C-47CA-AE17-73498D1FCF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059B496C-6591-4D38-B69A-AD213E4254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01" name="Text Box 63">
          <a:extLst>
            <a:ext uri="{FF2B5EF4-FFF2-40B4-BE49-F238E27FC236}">
              <a16:creationId xmlns:a16="http://schemas.microsoft.com/office/drawing/2014/main" id="{94C8F0AD-6D28-478E-9A6D-CCFE1FB1D81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6BEDC933-8E18-4AB0-B1BF-88C9190BDE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03" name="Text Box 32">
          <a:extLst>
            <a:ext uri="{FF2B5EF4-FFF2-40B4-BE49-F238E27FC236}">
              <a16:creationId xmlns:a16="http://schemas.microsoft.com/office/drawing/2014/main" id="{663EC502-9C2C-4592-8212-D0A2D9D87F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B6F3E511-2FAB-4E5D-8882-B3F40B29D0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05" name="Text Box 63">
          <a:extLst>
            <a:ext uri="{FF2B5EF4-FFF2-40B4-BE49-F238E27FC236}">
              <a16:creationId xmlns:a16="http://schemas.microsoft.com/office/drawing/2014/main" id="{EBE88679-8B13-4EEA-9922-0CD51E99BB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B626F600-2F1C-40FB-80C8-4CA6896DE5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07" name="Text Box 32">
          <a:extLst>
            <a:ext uri="{FF2B5EF4-FFF2-40B4-BE49-F238E27FC236}">
              <a16:creationId xmlns:a16="http://schemas.microsoft.com/office/drawing/2014/main" id="{BA5FB92F-9F35-4750-AD37-7A1059C516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5998616F-54C5-4480-963A-472CDDAB2F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09" name="Text Box 63">
          <a:extLst>
            <a:ext uri="{FF2B5EF4-FFF2-40B4-BE49-F238E27FC236}">
              <a16:creationId xmlns:a16="http://schemas.microsoft.com/office/drawing/2014/main" id="{1F4C8FA6-08AA-4487-8237-7F2F18217C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AF0A8220-6AB2-4627-907B-323BAE3746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11" name="Text Box 32">
          <a:extLst>
            <a:ext uri="{FF2B5EF4-FFF2-40B4-BE49-F238E27FC236}">
              <a16:creationId xmlns:a16="http://schemas.microsoft.com/office/drawing/2014/main" id="{C7190EC7-6605-483E-A38E-74704ECD39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3DEE8165-461D-4D4B-BD98-933BAC455A2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13" name="Text Box 63">
          <a:extLst>
            <a:ext uri="{FF2B5EF4-FFF2-40B4-BE49-F238E27FC236}">
              <a16:creationId xmlns:a16="http://schemas.microsoft.com/office/drawing/2014/main" id="{106A92B9-EFD7-4EDA-A441-2CD031C2AA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F753E3C4-08DF-4F18-B617-9B35893121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15" name="Text Box 32">
          <a:extLst>
            <a:ext uri="{FF2B5EF4-FFF2-40B4-BE49-F238E27FC236}">
              <a16:creationId xmlns:a16="http://schemas.microsoft.com/office/drawing/2014/main" id="{A302511A-AD72-46CA-B2FF-5F125DB389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44442406-3A5A-4A71-867D-1C4375EEA4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17" name="Text Box 63">
          <a:extLst>
            <a:ext uri="{FF2B5EF4-FFF2-40B4-BE49-F238E27FC236}">
              <a16:creationId xmlns:a16="http://schemas.microsoft.com/office/drawing/2014/main" id="{63C64760-193C-4701-B483-2F95FC7A61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6ACE2EB5-B5DF-4899-A0B3-96EC23E402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19" name="Text Box 32">
          <a:extLst>
            <a:ext uri="{FF2B5EF4-FFF2-40B4-BE49-F238E27FC236}">
              <a16:creationId xmlns:a16="http://schemas.microsoft.com/office/drawing/2014/main" id="{984FD255-C712-4C66-A97B-23ECCCC398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5BD666BB-6DDC-46BB-8117-411AEF4707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21" name="Text Box 63">
          <a:extLst>
            <a:ext uri="{FF2B5EF4-FFF2-40B4-BE49-F238E27FC236}">
              <a16:creationId xmlns:a16="http://schemas.microsoft.com/office/drawing/2014/main" id="{1453F07E-09F3-42FD-A128-CD1FAF54F7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EF349B00-2572-44B6-B039-7CFDFD5DFC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23" name="Text Box 32">
          <a:extLst>
            <a:ext uri="{FF2B5EF4-FFF2-40B4-BE49-F238E27FC236}">
              <a16:creationId xmlns:a16="http://schemas.microsoft.com/office/drawing/2014/main" id="{D7A6E13E-394B-482B-8AB6-7B7E047EB6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BEAD881C-BD10-49E2-B27B-7402DD4A22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25" name="Text Box 63">
          <a:extLst>
            <a:ext uri="{FF2B5EF4-FFF2-40B4-BE49-F238E27FC236}">
              <a16:creationId xmlns:a16="http://schemas.microsoft.com/office/drawing/2014/main" id="{1CFE2452-1435-460F-8E3D-B1766C0B37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A0E2AA06-360B-49EB-99BE-BC4C4D6FCD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27" name="Text Box 32">
          <a:extLst>
            <a:ext uri="{FF2B5EF4-FFF2-40B4-BE49-F238E27FC236}">
              <a16:creationId xmlns:a16="http://schemas.microsoft.com/office/drawing/2014/main" id="{756C8C35-D780-40DE-B4CC-E480105BE6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12E3E3A0-0DD4-4D8A-A333-944A264D9D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29" name="Text Box 63">
          <a:extLst>
            <a:ext uri="{FF2B5EF4-FFF2-40B4-BE49-F238E27FC236}">
              <a16:creationId xmlns:a16="http://schemas.microsoft.com/office/drawing/2014/main" id="{02FC19E4-9F11-45F7-8D2D-961AE5F8DB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FFA171D9-B2B6-4418-8CAD-1D6D2809DB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31" name="Text Box 32">
          <a:extLst>
            <a:ext uri="{FF2B5EF4-FFF2-40B4-BE49-F238E27FC236}">
              <a16:creationId xmlns:a16="http://schemas.microsoft.com/office/drawing/2014/main" id="{D67E0DB1-FCAF-407E-9399-C812A2DD10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284BFF5E-1BBE-42DF-A052-34E774FABA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33" name="Text Box 63">
          <a:extLst>
            <a:ext uri="{FF2B5EF4-FFF2-40B4-BE49-F238E27FC236}">
              <a16:creationId xmlns:a16="http://schemas.microsoft.com/office/drawing/2014/main" id="{B824BE67-367E-4E7C-AD97-60BB41C82A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747D2EA7-9E6A-4D99-A839-5A36678E4FE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35" name="Text Box 32">
          <a:extLst>
            <a:ext uri="{FF2B5EF4-FFF2-40B4-BE49-F238E27FC236}">
              <a16:creationId xmlns:a16="http://schemas.microsoft.com/office/drawing/2014/main" id="{CD009845-8778-4D44-BC56-8D0CC1AE88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8ACBED6A-5AA9-4E3D-B62A-8D19E901F2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37" name="Text Box 63">
          <a:extLst>
            <a:ext uri="{FF2B5EF4-FFF2-40B4-BE49-F238E27FC236}">
              <a16:creationId xmlns:a16="http://schemas.microsoft.com/office/drawing/2014/main" id="{CCF86F64-91A2-40C6-BA0E-452FCA866A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2E7B08A8-80BE-406C-B313-2B2472F788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39" name="Text Box 32">
          <a:extLst>
            <a:ext uri="{FF2B5EF4-FFF2-40B4-BE49-F238E27FC236}">
              <a16:creationId xmlns:a16="http://schemas.microsoft.com/office/drawing/2014/main" id="{56C5F8FB-9FA2-4DE9-8241-CB8D739DA0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97F8EE1A-D6DF-4A50-90B4-6DB95158A0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id="{0EDD7781-8A04-4D51-8B17-F905C70333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FE129DA8-B88A-4602-9D67-D3F9D20D00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43" name="Text Box 32">
          <a:extLst>
            <a:ext uri="{FF2B5EF4-FFF2-40B4-BE49-F238E27FC236}">
              <a16:creationId xmlns:a16="http://schemas.microsoft.com/office/drawing/2014/main" id="{1AD975C3-D45B-43C7-9943-8B1627BB94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1E0C2B76-FD46-47B1-B866-EDFC43E713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45" name="Text Box 63">
          <a:extLst>
            <a:ext uri="{FF2B5EF4-FFF2-40B4-BE49-F238E27FC236}">
              <a16:creationId xmlns:a16="http://schemas.microsoft.com/office/drawing/2014/main" id="{569E0C34-63BA-4092-BA74-541B5DCA0B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CFC27F52-E924-4E56-BD06-75BDF4C1C5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47" name="Text Box 32">
          <a:extLst>
            <a:ext uri="{FF2B5EF4-FFF2-40B4-BE49-F238E27FC236}">
              <a16:creationId xmlns:a16="http://schemas.microsoft.com/office/drawing/2014/main" id="{4BA2B95A-3D94-41E7-867F-DC1C0B7BDB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27006908-FFFC-4EB6-970B-9AD432D08A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49" name="Text Box 63">
          <a:extLst>
            <a:ext uri="{FF2B5EF4-FFF2-40B4-BE49-F238E27FC236}">
              <a16:creationId xmlns:a16="http://schemas.microsoft.com/office/drawing/2014/main" id="{4CDA9B50-4810-40F3-BF3F-AAE6BC7909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A1E069DF-5C99-4061-B5D1-253D0A0685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51" name="Text Box 32">
          <a:extLst>
            <a:ext uri="{FF2B5EF4-FFF2-40B4-BE49-F238E27FC236}">
              <a16:creationId xmlns:a16="http://schemas.microsoft.com/office/drawing/2014/main" id="{C0F719BB-B3F0-4B55-BA04-5D0A53B31D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40633E4D-2245-48D6-813D-6B149C590C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53" name="Text Box 63">
          <a:extLst>
            <a:ext uri="{FF2B5EF4-FFF2-40B4-BE49-F238E27FC236}">
              <a16:creationId xmlns:a16="http://schemas.microsoft.com/office/drawing/2014/main" id="{3A251B52-3E77-475B-8DD6-ADA0BA3535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CA84FB99-00AA-43BD-9D09-7BBCDF1D245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55" name="Text Box 32">
          <a:extLst>
            <a:ext uri="{FF2B5EF4-FFF2-40B4-BE49-F238E27FC236}">
              <a16:creationId xmlns:a16="http://schemas.microsoft.com/office/drawing/2014/main" id="{B4F67C0D-1364-4429-A955-F5888BE659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4C2BFBD8-3440-4E93-AFFB-DB525ED28D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57" name="Text Box 63">
          <a:extLst>
            <a:ext uri="{FF2B5EF4-FFF2-40B4-BE49-F238E27FC236}">
              <a16:creationId xmlns:a16="http://schemas.microsoft.com/office/drawing/2014/main" id="{41006B20-B522-4AED-AAAB-841752C394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1353E27E-7EBA-4783-AE61-604B179281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59" name="Text Box 32">
          <a:extLst>
            <a:ext uri="{FF2B5EF4-FFF2-40B4-BE49-F238E27FC236}">
              <a16:creationId xmlns:a16="http://schemas.microsoft.com/office/drawing/2014/main" id="{9479F6EC-8335-423A-A037-F3D0ACDA93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DB7AC423-3647-4460-A16B-2BB72033C1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61" name="Text Box 63">
          <a:extLst>
            <a:ext uri="{FF2B5EF4-FFF2-40B4-BE49-F238E27FC236}">
              <a16:creationId xmlns:a16="http://schemas.microsoft.com/office/drawing/2014/main" id="{F2C64ED9-CF39-4464-9A1F-FDDC3679FE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DFCB9033-2C89-4C75-BDA0-904EF9FB67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63" name="Text Box 32">
          <a:extLst>
            <a:ext uri="{FF2B5EF4-FFF2-40B4-BE49-F238E27FC236}">
              <a16:creationId xmlns:a16="http://schemas.microsoft.com/office/drawing/2014/main" id="{89A3EB81-75B4-41C8-9DE5-4F4275FCEC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2B4B9DCD-E3B0-488A-8FC3-742BC10BEE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65" name="Text Box 63">
          <a:extLst>
            <a:ext uri="{FF2B5EF4-FFF2-40B4-BE49-F238E27FC236}">
              <a16:creationId xmlns:a16="http://schemas.microsoft.com/office/drawing/2014/main" id="{6A9056C9-2354-420A-901D-29005B3B02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DE1077C3-C0E5-49D6-B552-8A134879BC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67" name="Text Box 32">
          <a:extLst>
            <a:ext uri="{FF2B5EF4-FFF2-40B4-BE49-F238E27FC236}">
              <a16:creationId xmlns:a16="http://schemas.microsoft.com/office/drawing/2014/main" id="{E1540B99-6998-4484-BB9C-695F683A27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CE7FDD3B-3032-4293-A464-0DC9AAF36F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69" name="Text Box 63">
          <a:extLst>
            <a:ext uri="{FF2B5EF4-FFF2-40B4-BE49-F238E27FC236}">
              <a16:creationId xmlns:a16="http://schemas.microsoft.com/office/drawing/2014/main" id="{7A344B28-6DFB-499D-9D41-6565BAF063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3CC457C1-B840-42E6-BEAF-4857065648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71" name="Text Box 32">
          <a:extLst>
            <a:ext uri="{FF2B5EF4-FFF2-40B4-BE49-F238E27FC236}">
              <a16:creationId xmlns:a16="http://schemas.microsoft.com/office/drawing/2014/main" id="{B587FE3C-A0FB-4D6A-93CC-CF3EB1512A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045EC03B-D39F-4576-A727-E9675111BC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73" name="Text Box 63">
          <a:extLst>
            <a:ext uri="{FF2B5EF4-FFF2-40B4-BE49-F238E27FC236}">
              <a16:creationId xmlns:a16="http://schemas.microsoft.com/office/drawing/2014/main" id="{BF047638-A6B2-4908-92BB-D9387BBAAA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57D7D516-9598-42FC-B9A0-F8EA7E5A97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75" name="Text Box 32">
          <a:extLst>
            <a:ext uri="{FF2B5EF4-FFF2-40B4-BE49-F238E27FC236}">
              <a16:creationId xmlns:a16="http://schemas.microsoft.com/office/drawing/2014/main" id="{F3AAF605-C034-415B-8CCE-2463128D90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3D203919-985C-4958-BAB3-046196603D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77" name="Text Box 63">
          <a:extLst>
            <a:ext uri="{FF2B5EF4-FFF2-40B4-BE49-F238E27FC236}">
              <a16:creationId xmlns:a16="http://schemas.microsoft.com/office/drawing/2014/main" id="{04FCC7F8-0BBA-4E58-B222-75593ED280A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0AF62FD2-D138-4103-8682-D9A1F2678D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79" name="Text Box 32">
          <a:extLst>
            <a:ext uri="{FF2B5EF4-FFF2-40B4-BE49-F238E27FC236}">
              <a16:creationId xmlns:a16="http://schemas.microsoft.com/office/drawing/2014/main" id="{F2565647-B6EC-4AEA-8B49-C83245F8DC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B61591FD-4B59-4531-8803-1BF7352396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81" name="Text Box 63">
          <a:extLst>
            <a:ext uri="{FF2B5EF4-FFF2-40B4-BE49-F238E27FC236}">
              <a16:creationId xmlns:a16="http://schemas.microsoft.com/office/drawing/2014/main" id="{6035D562-312C-45DE-9511-AD31D6D4C6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FC39797B-0EF7-4BB2-998F-FAEDAA37B6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83" name="Text Box 32">
          <a:extLst>
            <a:ext uri="{FF2B5EF4-FFF2-40B4-BE49-F238E27FC236}">
              <a16:creationId xmlns:a16="http://schemas.microsoft.com/office/drawing/2014/main" id="{64BCF5F6-D45F-4EDF-B8C9-FACD7ED9A2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5ED99B44-8A27-4C53-B94E-FA441DD7F12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85" name="Text Box 63">
          <a:extLst>
            <a:ext uri="{FF2B5EF4-FFF2-40B4-BE49-F238E27FC236}">
              <a16:creationId xmlns:a16="http://schemas.microsoft.com/office/drawing/2014/main" id="{A7B092AE-74CB-41DE-9E1A-C6A98CDE17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9CE7296F-002E-47F2-812F-2395E63ED9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87" name="Text Box 32">
          <a:extLst>
            <a:ext uri="{FF2B5EF4-FFF2-40B4-BE49-F238E27FC236}">
              <a16:creationId xmlns:a16="http://schemas.microsoft.com/office/drawing/2014/main" id="{6D22F578-4C0E-4E33-95F8-18978AD9101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388EAA4A-FCBA-4EE5-99FD-99FC303FF0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89" name="Text Box 63">
          <a:extLst>
            <a:ext uri="{FF2B5EF4-FFF2-40B4-BE49-F238E27FC236}">
              <a16:creationId xmlns:a16="http://schemas.microsoft.com/office/drawing/2014/main" id="{9E701FB2-4F3E-47E5-BA4C-585AF6A68D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2AECC20C-855E-4D92-8536-BF76D3BAA5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91" name="Text Box 32">
          <a:extLst>
            <a:ext uri="{FF2B5EF4-FFF2-40B4-BE49-F238E27FC236}">
              <a16:creationId xmlns:a16="http://schemas.microsoft.com/office/drawing/2014/main" id="{A09563C1-F9A3-4DE7-8E64-F5FF54AC40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8C88F94A-854B-4FE7-B247-D999BC42A5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93" name="Text Box 63">
          <a:extLst>
            <a:ext uri="{FF2B5EF4-FFF2-40B4-BE49-F238E27FC236}">
              <a16:creationId xmlns:a16="http://schemas.microsoft.com/office/drawing/2014/main" id="{05CBAF8A-9467-4ED9-B932-D4122FDCA0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632010F3-17F7-40AC-947F-E16AA1E98B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95" name="Text Box 32">
          <a:extLst>
            <a:ext uri="{FF2B5EF4-FFF2-40B4-BE49-F238E27FC236}">
              <a16:creationId xmlns:a16="http://schemas.microsoft.com/office/drawing/2014/main" id="{69EEFDA0-CC13-464D-87FD-FB24701B74D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29336206-B7C1-45C2-81BC-5958FCD223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97" name="Text Box 63">
          <a:extLst>
            <a:ext uri="{FF2B5EF4-FFF2-40B4-BE49-F238E27FC236}">
              <a16:creationId xmlns:a16="http://schemas.microsoft.com/office/drawing/2014/main" id="{5C193924-1210-4A1C-8425-57371E8B8A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00B36002-1C0E-4A15-8B6B-05F1735846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299" name="Text Box 32">
          <a:extLst>
            <a:ext uri="{FF2B5EF4-FFF2-40B4-BE49-F238E27FC236}">
              <a16:creationId xmlns:a16="http://schemas.microsoft.com/office/drawing/2014/main" id="{10A377CC-1E91-4591-B70A-33BAF4124F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3B38986C-4680-4138-B99C-2BE0FF1799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01" name="Text Box 63">
          <a:extLst>
            <a:ext uri="{FF2B5EF4-FFF2-40B4-BE49-F238E27FC236}">
              <a16:creationId xmlns:a16="http://schemas.microsoft.com/office/drawing/2014/main" id="{CE561062-652B-4036-A6FF-BB0EAACAFC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50941F6C-5384-424D-A02C-DCC37DE81A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03" name="Text Box 32">
          <a:extLst>
            <a:ext uri="{FF2B5EF4-FFF2-40B4-BE49-F238E27FC236}">
              <a16:creationId xmlns:a16="http://schemas.microsoft.com/office/drawing/2014/main" id="{30C28A84-EF30-4DC1-8472-D30A03B244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8504F04C-C3A9-476E-9108-D35F838534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05" name="Text Box 63">
          <a:extLst>
            <a:ext uri="{FF2B5EF4-FFF2-40B4-BE49-F238E27FC236}">
              <a16:creationId xmlns:a16="http://schemas.microsoft.com/office/drawing/2014/main" id="{811560D4-4C6E-48E4-8294-4B79C72EC0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30263DF8-0233-4A77-861E-DC9DF9ED03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07" name="Text Box 32">
          <a:extLst>
            <a:ext uri="{FF2B5EF4-FFF2-40B4-BE49-F238E27FC236}">
              <a16:creationId xmlns:a16="http://schemas.microsoft.com/office/drawing/2014/main" id="{E28DBA55-9281-40FC-82CE-11E1831785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55EE7492-E199-4048-9A17-47D7B53D23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09" name="Text Box 63">
          <a:extLst>
            <a:ext uri="{FF2B5EF4-FFF2-40B4-BE49-F238E27FC236}">
              <a16:creationId xmlns:a16="http://schemas.microsoft.com/office/drawing/2014/main" id="{507F4E44-D9B7-468A-B7A5-8556178538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A8602FFC-9D9F-4F2F-A5EF-8198C18599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11" name="Text Box 32">
          <a:extLst>
            <a:ext uri="{FF2B5EF4-FFF2-40B4-BE49-F238E27FC236}">
              <a16:creationId xmlns:a16="http://schemas.microsoft.com/office/drawing/2014/main" id="{6B2E7DDC-E65F-49FD-A59A-4357C16547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C29ECDC6-5DBE-4EAE-BC11-B4F00CBDC5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13" name="Text Box 63">
          <a:extLst>
            <a:ext uri="{FF2B5EF4-FFF2-40B4-BE49-F238E27FC236}">
              <a16:creationId xmlns:a16="http://schemas.microsoft.com/office/drawing/2014/main" id="{B7A4B839-A965-4A2A-B41B-5F3141AF32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DDBE8E63-085F-4B5A-89D6-C1B5ED9A4B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15" name="Text Box 32">
          <a:extLst>
            <a:ext uri="{FF2B5EF4-FFF2-40B4-BE49-F238E27FC236}">
              <a16:creationId xmlns:a16="http://schemas.microsoft.com/office/drawing/2014/main" id="{7EDB3D54-BAE3-4A2A-A804-BACAE6EAC6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B07EA6CB-46C6-4156-AD56-FE1D201502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17" name="Text Box 63">
          <a:extLst>
            <a:ext uri="{FF2B5EF4-FFF2-40B4-BE49-F238E27FC236}">
              <a16:creationId xmlns:a16="http://schemas.microsoft.com/office/drawing/2014/main" id="{6A90839D-7055-468C-89F2-1AC05D791C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A376C45E-E40A-4954-BCF8-84C619166D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19" name="Text Box 32">
          <a:extLst>
            <a:ext uri="{FF2B5EF4-FFF2-40B4-BE49-F238E27FC236}">
              <a16:creationId xmlns:a16="http://schemas.microsoft.com/office/drawing/2014/main" id="{3D81E677-5AE5-4167-8574-995C3281F6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0D1E8F3B-41B5-423F-8239-9B3E434C6F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21" name="Text Box 63">
          <a:extLst>
            <a:ext uri="{FF2B5EF4-FFF2-40B4-BE49-F238E27FC236}">
              <a16:creationId xmlns:a16="http://schemas.microsoft.com/office/drawing/2014/main" id="{CA7EC55A-2452-41FD-A144-9926FA2697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A2544BC5-98CA-4494-B823-1A10326080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23" name="Text Box 32">
          <a:extLst>
            <a:ext uri="{FF2B5EF4-FFF2-40B4-BE49-F238E27FC236}">
              <a16:creationId xmlns:a16="http://schemas.microsoft.com/office/drawing/2014/main" id="{14983700-2A93-4BDD-86C2-242EB6BDAF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FA51F8F9-3A07-49EF-B19B-39B7BF0406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25" name="Text Box 63">
          <a:extLst>
            <a:ext uri="{FF2B5EF4-FFF2-40B4-BE49-F238E27FC236}">
              <a16:creationId xmlns:a16="http://schemas.microsoft.com/office/drawing/2014/main" id="{1EDD7B34-B8E4-4B66-BD95-488AFCE12E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BF9AE8A8-CE4C-4ADB-8312-0F3C80044F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27" name="Text Box 32">
          <a:extLst>
            <a:ext uri="{FF2B5EF4-FFF2-40B4-BE49-F238E27FC236}">
              <a16:creationId xmlns:a16="http://schemas.microsoft.com/office/drawing/2014/main" id="{A4BDBE18-82F3-46B0-A18E-0DE4AA7AE6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25B055E3-3148-48C0-BB30-E154696B78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29" name="Text Box 63">
          <a:extLst>
            <a:ext uri="{FF2B5EF4-FFF2-40B4-BE49-F238E27FC236}">
              <a16:creationId xmlns:a16="http://schemas.microsoft.com/office/drawing/2014/main" id="{C8F5D8B8-A5B6-465D-8145-138C44DF02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E6F54A01-C0B1-45CA-8041-7B045D455B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31" name="Text Box 32">
          <a:extLst>
            <a:ext uri="{FF2B5EF4-FFF2-40B4-BE49-F238E27FC236}">
              <a16:creationId xmlns:a16="http://schemas.microsoft.com/office/drawing/2014/main" id="{ED8E7A9B-5BFC-4102-BEB1-BDD7A4B2A9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AD22B088-F848-4F2A-9559-31EB1C945A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33" name="Text Box 63">
          <a:extLst>
            <a:ext uri="{FF2B5EF4-FFF2-40B4-BE49-F238E27FC236}">
              <a16:creationId xmlns:a16="http://schemas.microsoft.com/office/drawing/2014/main" id="{36FDA62D-A062-4208-BC61-46F118CDDE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D8906516-ED5E-4518-BE7D-648D8FBDF0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35" name="Text Box 32">
          <a:extLst>
            <a:ext uri="{FF2B5EF4-FFF2-40B4-BE49-F238E27FC236}">
              <a16:creationId xmlns:a16="http://schemas.microsoft.com/office/drawing/2014/main" id="{416018BC-D4E7-494C-899B-68C6154B6D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7CA1A2AF-9D27-4268-BF97-704909A19B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37" name="Text Box 63">
          <a:extLst>
            <a:ext uri="{FF2B5EF4-FFF2-40B4-BE49-F238E27FC236}">
              <a16:creationId xmlns:a16="http://schemas.microsoft.com/office/drawing/2014/main" id="{825664DA-30C6-4EF3-9909-9413386F23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4EB0DB41-637A-4500-B722-8ACF5E3010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39" name="Text Box 32">
          <a:extLst>
            <a:ext uri="{FF2B5EF4-FFF2-40B4-BE49-F238E27FC236}">
              <a16:creationId xmlns:a16="http://schemas.microsoft.com/office/drawing/2014/main" id="{765314A9-9631-4B8D-B639-FDE7FC200E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56560BBB-7591-4385-BA2B-BB7300B4D6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41" name="Text Box 63">
          <a:extLst>
            <a:ext uri="{FF2B5EF4-FFF2-40B4-BE49-F238E27FC236}">
              <a16:creationId xmlns:a16="http://schemas.microsoft.com/office/drawing/2014/main" id="{4EFD438E-7918-4F94-96F3-E71F261CA1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A671C4C0-8D57-427E-8058-921C348E79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43" name="Text Box 32">
          <a:extLst>
            <a:ext uri="{FF2B5EF4-FFF2-40B4-BE49-F238E27FC236}">
              <a16:creationId xmlns:a16="http://schemas.microsoft.com/office/drawing/2014/main" id="{E2ECD002-06F2-440C-99C1-862E9E816C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C4BA95CA-E538-4DDB-952C-9D8A9D8599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45" name="Text Box 63">
          <a:extLst>
            <a:ext uri="{FF2B5EF4-FFF2-40B4-BE49-F238E27FC236}">
              <a16:creationId xmlns:a16="http://schemas.microsoft.com/office/drawing/2014/main" id="{3424EC1C-BE01-4D37-B651-EEED3926C11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DEDA9BB4-0E7C-4F9D-8576-B3F100EF5E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47" name="Text Box 32">
          <a:extLst>
            <a:ext uri="{FF2B5EF4-FFF2-40B4-BE49-F238E27FC236}">
              <a16:creationId xmlns:a16="http://schemas.microsoft.com/office/drawing/2014/main" id="{7650D81B-5D5C-4EB3-BE26-FD97BF3531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8A3B9C0E-1CCC-45D7-B120-A5A45FA576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49" name="Text Box 63">
          <a:extLst>
            <a:ext uri="{FF2B5EF4-FFF2-40B4-BE49-F238E27FC236}">
              <a16:creationId xmlns:a16="http://schemas.microsoft.com/office/drawing/2014/main" id="{5A6CFB40-D068-43D7-876C-311C327C2F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660B2929-6E1C-4FFB-ADAB-BFDD630748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51" name="Text Box 32">
          <a:extLst>
            <a:ext uri="{FF2B5EF4-FFF2-40B4-BE49-F238E27FC236}">
              <a16:creationId xmlns:a16="http://schemas.microsoft.com/office/drawing/2014/main" id="{9ABD3449-E305-477C-B1F8-8CC1978874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669E91AD-4EFB-4A7D-87C2-1D40E58AEC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53" name="Text Box 63">
          <a:extLst>
            <a:ext uri="{FF2B5EF4-FFF2-40B4-BE49-F238E27FC236}">
              <a16:creationId xmlns:a16="http://schemas.microsoft.com/office/drawing/2014/main" id="{7DEA5772-ED94-4D6A-BC36-25DB9000AB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7EC0DC43-B5BF-47E7-BE87-486B089991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55" name="Text Box 32">
          <a:extLst>
            <a:ext uri="{FF2B5EF4-FFF2-40B4-BE49-F238E27FC236}">
              <a16:creationId xmlns:a16="http://schemas.microsoft.com/office/drawing/2014/main" id="{8C65A370-A8A3-4948-901A-45A87B7540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9D730F05-A8F0-4720-8DCF-FDC9D2DD06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57" name="Text Box 63">
          <a:extLst>
            <a:ext uri="{FF2B5EF4-FFF2-40B4-BE49-F238E27FC236}">
              <a16:creationId xmlns:a16="http://schemas.microsoft.com/office/drawing/2014/main" id="{0DDE115A-6695-4372-AFC4-882490C249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F075BAD8-2ABF-46D4-89FA-17BEE30F9D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59" name="Text Box 32">
          <a:extLst>
            <a:ext uri="{FF2B5EF4-FFF2-40B4-BE49-F238E27FC236}">
              <a16:creationId xmlns:a16="http://schemas.microsoft.com/office/drawing/2014/main" id="{895874EA-F2FC-42B8-A823-4BBD38D96EB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9455E860-DF24-43FB-ACA0-AE8002C86D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61" name="Text Box 63">
          <a:extLst>
            <a:ext uri="{FF2B5EF4-FFF2-40B4-BE49-F238E27FC236}">
              <a16:creationId xmlns:a16="http://schemas.microsoft.com/office/drawing/2014/main" id="{DFD63070-28C6-4DFA-A498-22EBA67335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23FDD412-7880-4C39-934B-2985644F51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63" name="Text Box 32">
          <a:extLst>
            <a:ext uri="{FF2B5EF4-FFF2-40B4-BE49-F238E27FC236}">
              <a16:creationId xmlns:a16="http://schemas.microsoft.com/office/drawing/2014/main" id="{450E3B79-E693-47D6-9F20-A1067B2E61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B09140F5-29D2-43A9-ADCD-91A7184E2B5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65" name="Text Box 63">
          <a:extLst>
            <a:ext uri="{FF2B5EF4-FFF2-40B4-BE49-F238E27FC236}">
              <a16:creationId xmlns:a16="http://schemas.microsoft.com/office/drawing/2014/main" id="{B8E3D610-DF34-426E-942B-0EF136F4D5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23BE2B01-6634-4F1A-B1E5-2CCA03594D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BC1F4A7E-4E1E-48D9-80B8-5BA93F92DA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DA1B06BB-3356-4DDC-8410-353C655F66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69" name="Text Box 63">
          <a:extLst>
            <a:ext uri="{FF2B5EF4-FFF2-40B4-BE49-F238E27FC236}">
              <a16:creationId xmlns:a16="http://schemas.microsoft.com/office/drawing/2014/main" id="{B0BB5D29-D529-4B61-B59F-14E4151A33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4389056C-BA80-4ED6-8119-FA77714F74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71" name="Text Box 32">
          <a:extLst>
            <a:ext uri="{FF2B5EF4-FFF2-40B4-BE49-F238E27FC236}">
              <a16:creationId xmlns:a16="http://schemas.microsoft.com/office/drawing/2014/main" id="{302B1F44-CDCA-441C-A85A-7F6CBD47F9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945786B-29B8-4B39-9C2A-7F7480FE4F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73" name="Text Box 63">
          <a:extLst>
            <a:ext uri="{FF2B5EF4-FFF2-40B4-BE49-F238E27FC236}">
              <a16:creationId xmlns:a16="http://schemas.microsoft.com/office/drawing/2014/main" id="{54CC22B4-7201-451B-A743-1C65CFA334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F6D44A75-A731-41F0-98F0-C274CB6B19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75" name="Text Box 32">
          <a:extLst>
            <a:ext uri="{FF2B5EF4-FFF2-40B4-BE49-F238E27FC236}">
              <a16:creationId xmlns:a16="http://schemas.microsoft.com/office/drawing/2014/main" id="{D66CE9AF-2218-4942-BA72-D3A870B47B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51844921-5392-4AEA-9817-4C738604B1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77" name="Text Box 63">
          <a:extLst>
            <a:ext uri="{FF2B5EF4-FFF2-40B4-BE49-F238E27FC236}">
              <a16:creationId xmlns:a16="http://schemas.microsoft.com/office/drawing/2014/main" id="{D8B31D19-2BB8-4E2F-8942-10D465D6CC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E32153D6-0B5A-4BEA-B422-404ACDF13A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79" name="Text Box 32">
          <a:extLst>
            <a:ext uri="{FF2B5EF4-FFF2-40B4-BE49-F238E27FC236}">
              <a16:creationId xmlns:a16="http://schemas.microsoft.com/office/drawing/2014/main" id="{AF08F62B-6B75-4616-8FDC-77609BBAE7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5219BC77-0BA1-4B81-88FD-1AC45B8689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81" name="Text Box 63">
          <a:extLst>
            <a:ext uri="{FF2B5EF4-FFF2-40B4-BE49-F238E27FC236}">
              <a16:creationId xmlns:a16="http://schemas.microsoft.com/office/drawing/2014/main" id="{0F2B931B-C1FE-49F1-9777-DF8B4C5AEA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FB761CD8-4994-46D5-B149-80551CC4682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83" name="Text Box 32">
          <a:extLst>
            <a:ext uri="{FF2B5EF4-FFF2-40B4-BE49-F238E27FC236}">
              <a16:creationId xmlns:a16="http://schemas.microsoft.com/office/drawing/2014/main" id="{6F782032-6296-4026-BDDC-A77B81ADFC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24430A63-EC5A-4648-BF3C-399DACEBBA0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85" name="Text Box 63">
          <a:extLst>
            <a:ext uri="{FF2B5EF4-FFF2-40B4-BE49-F238E27FC236}">
              <a16:creationId xmlns:a16="http://schemas.microsoft.com/office/drawing/2014/main" id="{669E4875-9282-4880-B886-887AF21B58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7D354C6A-82E1-4677-B060-5D1D93B915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87" name="Text Box 32">
          <a:extLst>
            <a:ext uri="{FF2B5EF4-FFF2-40B4-BE49-F238E27FC236}">
              <a16:creationId xmlns:a16="http://schemas.microsoft.com/office/drawing/2014/main" id="{30F40D0D-63A5-47F6-9377-312722A664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1E6A4565-E00F-45AE-8306-F7FD3CEF79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89" name="Text Box 63">
          <a:extLst>
            <a:ext uri="{FF2B5EF4-FFF2-40B4-BE49-F238E27FC236}">
              <a16:creationId xmlns:a16="http://schemas.microsoft.com/office/drawing/2014/main" id="{C4463F95-7F8C-49AE-8139-3545E2E452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9EAC525F-7EBB-4F46-96D3-4BD1F1C1D0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91" name="Text Box 32">
          <a:extLst>
            <a:ext uri="{FF2B5EF4-FFF2-40B4-BE49-F238E27FC236}">
              <a16:creationId xmlns:a16="http://schemas.microsoft.com/office/drawing/2014/main" id="{5F57787F-F83B-4FCF-B03A-61AFEAAA95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92" name="Text Box 3">
          <a:extLst>
            <a:ext uri="{FF2B5EF4-FFF2-40B4-BE49-F238E27FC236}">
              <a16:creationId xmlns:a16="http://schemas.microsoft.com/office/drawing/2014/main" id="{FD64FAEE-F8B3-44CE-A24C-D51BFDD2DA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93" name="Text Box 63">
          <a:extLst>
            <a:ext uri="{FF2B5EF4-FFF2-40B4-BE49-F238E27FC236}">
              <a16:creationId xmlns:a16="http://schemas.microsoft.com/office/drawing/2014/main" id="{8FC18F60-11D2-4440-AD0F-13342468A7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94" name="Text Box 3">
          <a:extLst>
            <a:ext uri="{FF2B5EF4-FFF2-40B4-BE49-F238E27FC236}">
              <a16:creationId xmlns:a16="http://schemas.microsoft.com/office/drawing/2014/main" id="{612FEA64-F2CC-4BE1-B8F7-BCBBAC4AFA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95" name="Text Box 32">
          <a:extLst>
            <a:ext uri="{FF2B5EF4-FFF2-40B4-BE49-F238E27FC236}">
              <a16:creationId xmlns:a16="http://schemas.microsoft.com/office/drawing/2014/main" id="{ECD33BA8-E62B-4446-B210-7F2D1BA589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id="{497A20C4-9FD5-467B-90E7-7085A99573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97" name="Text Box 63">
          <a:extLst>
            <a:ext uri="{FF2B5EF4-FFF2-40B4-BE49-F238E27FC236}">
              <a16:creationId xmlns:a16="http://schemas.microsoft.com/office/drawing/2014/main" id="{B5248CFC-B712-43AD-961C-40B413E94A7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398" name="Text Box 3">
          <a:extLst>
            <a:ext uri="{FF2B5EF4-FFF2-40B4-BE49-F238E27FC236}">
              <a16:creationId xmlns:a16="http://schemas.microsoft.com/office/drawing/2014/main" id="{BF37D11B-CCE8-42B2-A378-CB33B22182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399" name="Text Box 32">
          <a:extLst>
            <a:ext uri="{FF2B5EF4-FFF2-40B4-BE49-F238E27FC236}">
              <a16:creationId xmlns:a16="http://schemas.microsoft.com/office/drawing/2014/main" id="{353D0E19-077D-4DD1-9E09-77544805B3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00" name="Text Box 3">
          <a:extLst>
            <a:ext uri="{FF2B5EF4-FFF2-40B4-BE49-F238E27FC236}">
              <a16:creationId xmlns:a16="http://schemas.microsoft.com/office/drawing/2014/main" id="{B0F00391-69DD-42D9-A579-56B4C80B36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01" name="Text Box 63">
          <a:extLst>
            <a:ext uri="{FF2B5EF4-FFF2-40B4-BE49-F238E27FC236}">
              <a16:creationId xmlns:a16="http://schemas.microsoft.com/office/drawing/2014/main" id="{45BD6ECC-8060-427E-87D9-E6195B3C1A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02" name="Text Box 3">
          <a:extLst>
            <a:ext uri="{FF2B5EF4-FFF2-40B4-BE49-F238E27FC236}">
              <a16:creationId xmlns:a16="http://schemas.microsoft.com/office/drawing/2014/main" id="{CBB9080E-4268-434F-A001-EA03D385A6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03" name="Text Box 32">
          <a:extLst>
            <a:ext uri="{FF2B5EF4-FFF2-40B4-BE49-F238E27FC236}">
              <a16:creationId xmlns:a16="http://schemas.microsoft.com/office/drawing/2014/main" id="{218E7E55-473B-4DC6-9194-491F3CCB91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04" name="Text Box 3">
          <a:extLst>
            <a:ext uri="{FF2B5EF4-FFF2-40B4-BE49-F238E27FC236}">
              <a16:creationId xmlns:a16="http://schemas.microsoft.com/office/drawing/2014/main" id="{987F0E32-1A48-4126-9968-08E252AB94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05" name="Text Box 63">
          <a:extLst>
            <a:ext uri="{FF2B5EF4-FFF2-40B4-BE49-F238E27FC236}">
              <a16:creationId xmlns:a16="http://schemas.microsoft.com/office/drawing/2014/main" id="{323CC19A-A2C2-4DA8-83AC-ACD4A950F8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06" name="Text Box 3">
          <a:extLst>
            <a:ext uri="{FF2B5EF4-FFF2-40B4-BE49-F238E27FC236}">
              <a16:creationId xmlns:a16="http://schemas.microsoft.com/office/drawing/2014/main" id="{E5164A2C-E15C-4A11-AC45-E8A2384CFB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07" name="Text Box 32">
          <a:extLst>
            <a:ext uri="{FF2B5EF4-FFF2-40B4-BE49-F238E27FC236}">
              <a16:creationId xmlns:a16="http://schemas.microsoft.com/office/drawing/2014/main" id="{6B3F88D0-2880-4B11-BB0B-3D57FEEF77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id="{1774DD8C-FF99-4ED6-B2DF-34A832150D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09" name="Text Box 63">
          <a:extLst>
            <a:ext uri="{FF2B5EF4-FFF2-40B4-BE49-F238E27FC236}">
              <a16:creationId xmlns:a16="http://schemas.microsoft.com/office/drawing/2014/main" id="{8DCCE2DA-1181-49B6-85C1-54DACE61E1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10" name="Text Box 3">
          <a:extLst>
            <a:ext uri="{FF2B5EF4-FFF2-40B4-BE49-F238E27FC236}">
              <a16:creationId xmlns:a16="http://schemas.microsoft.com/office/drawing/2014/main" id="{2F84B95B-7E17-434C-A402-7072E3E706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11" name="Text Box 32">
          <a:extLst>
            <a:ext uri="{FF2B5EF4-FFF2-40B4-BE49-F238E27FC236}">
              <a16:creationId xmlns:a16="http://schemas.microsoft.com/office/drawing/2014/main" id="{9F970D4D-855B-413B-8E8E-773E688DB5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12" name="Text Box 3">
          <a:extLst>
            <a:ext uri="{FF2B5EF4-FFF2-40B4-BE49-F238E27FC236}">
              <a16:creationId xmlns:a16="http://schemas.microsoft.com/office/drawing/2014/main" id="{0EE3FFC8-B675-45CA-912A-455E4B6942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13" name="Text Box 63">
          <a:extLst>
            <a:ext uri="{FF2B5EF4-FFF2-40B4-BE49-F238E27FC236}">
              <a16:creationId xmlns:a16="http://schemas.microsoft.com/office/drawing/2014/main" id="{973D79CA-9857-4396-B885-0ADB971DEC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14" name="Text Box 3">
          <a:extLst>
            <a:ext uri="{FF2B5EF4-FFF2-40B4-BE49-F238E27FC236}">
              <a16:creationId xmlns:a16="http://schemas.microsoft.com/office/drawing/2014/main" id="{2FF553B2-7D03-4872-B3AF-F2250045FD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15" name="Text Box 32">
          <a:extLst>
            <a:ext uri="{FF2B5EF4-FFF2-40B4-BE49-F238E27FC236}">
              <a16:creationId xmlns:a16="http://schemas.microsoft.com/office/drawing/2014/main" id="{3A8B84E5-8581-4453-9C43-D0D24A3C0A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16" name="Text Box 3">
          <a:extLst>
            <a:ext uri="{FF2B5EF4-FFF2-40B4-BE49-F238E27FC236}">
              <a16:creationId xmlns:a16="http://schemas.microsoft.com/office/drawing/2014/main" id="{5E9AE075-BA6B-40F5-8CAA-71748D399F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17" name="Text Box 63">
          <a:extLst>
            <a:ext uri="{FF2B5EF4-FFF2-40B4-BE49-F238E27FC236}">
              <a16:creationId xmlns:a16="http://schemas.microsoft.com/office/drawing/2014/main" id="{861B15C4-B45C-4A7A-B37F-87291D57D7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18" name="Text Box 3">
          <a:extLst>
            <a:ext uri="{FF2B5EF4-FFF2-40B4-BE49-F238E27FC236}">
              <a16:creationId xmlns:a16="http://schemas.microsoft.com/office/drawing/2014/main" id="{10BBB2C0-3B67-4A5E-AD05-6ECBE9BD7F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19" name="Text Box 32">
          <a:extLst>
            <a:ext uri="{FF2B5EF4-FFF2-40B4-BE49-F238E27FC236}">
              <a16:creationId xmlns:a16="http://schemas.microsoft.com/office/drawing/2014/main" id="{452B9CF4-4C5D-470D-8382-845B502D48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20" name="Text Box 3">
          <a:extLst>
            <a:ext uri="{FF2B5EF4-FFF2-40B4-BE49-F238E27FC236}">
              <a16:creationId xmlns:a16="http://schemas.microsoft.com/office/drawing/2014/main" id="{64FE16E1-BC36-41A6-841F-1C06DDF841B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21" name="Text Box 63">
          <a:extLst>
            <a:ext uri="{FF2B5EF4-FFF2-40B4-BE49-F238E27FC236}">
              <a16:creationId xmlns:a16="http://schemas.microsoft.com/office/drawing/2014/main" id="{C5CFB81B-C931-4943-A0D9-6308C81080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22" name="Text Box 3">
          <a:extLst>
            <a:ext uri="{FF2B5EF4-FFF2-40B4-BE49-F238E27FC236}">
              <a16:creationId xmlns:a16="http://schemas.microsoft.com/office/drawing/2014/main" id="{BB462E89-F28E-4EF4-A281-827B35BA6B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23" name="Text Box 32">
          <a:extLst>
            <a:ext uri="{FF2B5EF4-FFF2-40B4-BE49-F238E27FC236}">
              <a16:creationId xmlns:a16="http://schemas.microsoft.com/office/drawing/2014/main" id="{0666FC74-9596-4A7D-9774-217D58C5E2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24" name="Text Box 3">
          <a:extLst>
            <a:ext uri="{FF2B5EF4-FFF2-40B4-BE49-F238E27FC236}">
              <a16:creationId xmlns:a16="http://schemas.microsoft.com/office/drawing/2014/main" id="{7313C9B3-20D5-4E67-9303-8216BEBFC1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25" name="Text Box 63">
          <a:extLst>
            <a:ext uri="{FF2B5EF4-FFF2-40B4-BE49-F238E27FC236}">
              <a16:creationId xmlns:a16="http://schemas.microsoft.com/office/drawing/2014/main" id="{6A13F93B-30A4-4CDA-8136-1971332032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26" name="Text Box 3">
          <a:extLst>
            <a:ext uri="{FF2B5EF4-FFF2-40B4-BE49-F238E27FC236}">
              <a16:creationId xmlns:a16="http://schemas.microsoft.com/office/drawing/2014/main" id="{7743F9A5-96D4-4756-A52F-E017B37008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A306C205-8F11-44BA-9A46-82721394E2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28" name="Text Box 3">
          <a:extLst>
            <a:ext uri="{FF2B5EF4-FFF2-40B4-BE49-F238E27FC236}">
              <a16:creationId xmlns:a16="http://schemas.microsoft.com/office/drawing/2014/main" id="{E54E8804-7966-4881-BE7B-2C01A6C642B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29" name="Text Box 63">
          <a:extLst>
            <a:ext uri="{FF2B5EF4-FFF2-40B4-BE49-F238E27FC236}">
              <a16:creationId xmlns:a16="http://schemas.microsoft.com/office/drawing/2014/main" id="{6486D7BA-2062-48BE-A106-ED6120491A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30" name="Text Box 3">
          <a:extLst>
            <a:ext uri="{FF2B5EF4-FFF2-40B4-BE49-F238E27FC236}">
              <a16:creationId xmlns:a16="http://schemas.microsoft.com/office/drawing/2014/main" id="{BF36AF3B-74CD-43EA-9B30-6E9750FA25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31" name="Text Box 32">
          <a:extLst>
            <a:ext uri="{FF2B5EF4-FFF2-40B4-BE49-F238E27FC236}">
              <a16:creationId xmlns:a16="http://schemas.microsoft.com/office/drawing/2014/main" id="{715B3EC0-6021-424F-9C72-D2A5B1D973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32" name="Text Box 3">
          <a:extLst>
            <a:ext uri="{FF2B5EF4-FFF2-40B4-BE49-F238E27FC236}">
              <a16:creationId xmlns:a16="http://schemas.microsoft.com/office/drawing/2014/main" id="{D23CD793-ADD3-4FB3-9A4C-A288ADC83D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33" name="Text Box 63">
          <a:extLst>
            <a:ext uri="{FF2B5EF4-FFF2-40B4-BE49-F238E27FC236}">
              <a16:creationId xmlns:a16="http://schemas.microsoft.com/office/drawing/2014/main" id="{8542E81B-F783-43F6-870D-4C92B0A3775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34" name="Text Box 3">
          <a:extLst>
            <a:ext uri="{FF2B5EF4-FFF2-40B4-BE49-F238E27FC236}">
              <a16:creationId xmlns:a16="http://schemas.microsoft.com/office/drawing/2014/main" id="{C891F0FD-6B8E-4A28-935D-B1F10C6580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35" name="Text Box 32">
          <a:extLst>
            <a:ext uri="{FF2B5EF4-FFF2-40B4-BE49-F238E27FC236}">
              <a16:creationId xmlns:a16="http://schemas.microsoft.com/office/drawing/2014/main" id="{E52E24FB-A392-4110-8BFF-5363E0EAD7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36" name="Text Box 3">
          <a:extLst>
            <a:ext uri="{FF2B5EF4-FFF2-40B4-BE49-F238E27FC236}">
              <a16:creationId xmlns:a16="http://schemas.microsoft.com/office/drawing/2014/main" id="{F245212F-11C7-4B4E-B891-5237EE5AED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37" name="Text Box 63">
          <a:extLst>
            <a:ext uri="{FF2B5EF4-FFF2-40B4-BE49-F238E27FC236}">
              <a16:creationId xmlns:a16="http://schemas.microsoft.com/office/drawing/2014/main" id="{EC1F3E8D-4EA5-4991-B79E-AD1193439D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38" name="Text Box 3">
          <a:extLst>
            <a:ext uri="{FF2B5EF4-FFF2-40B4-BE49-F238E27FC236}">
              <a16:creationId xmlns:a16="http://schemas.microsoft.com/office/drawing/2014/main" id="{346243B3-5BA6-4FB5-89C9-CBCB7F801B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C2BF5D3-CABA-495D-9577-839E1479FA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40" name="Text Box 3">
          <a:extLst>
            <a:ext uri="{FF2B5EF4-FFF2-40B4-BE49-F238E27FC236}">
              <a16:creationId xmlns:a16="http://schemas.microsoft.com/office/drawing/2014/main" id="{A1676AF5-4ACC-471D-982A-D6AAE32F38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41" name="Text Box 63">
          <a:extLst>
            <a:ext uri="{FF2B5EF4-FFF2-40B4-BE49-F238E27FC236}">
              <a16:creationId xmlns:a16="http://schemas.microsoft.com/office/drawing/2014/main" id="{8EF04F54-28A7-4395-BFEA-63F8D9812A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42" name="Text Box 3">
          <a:extLst>
            <a:ext uri="{FF2B5EF4-FFF2-40B4-BE49-F238E27FC236}">
              <a16:creationId xmlns:a16="http://schemas.microsoft.com/office/drawing/2014/main" id="{CF156C68-7470-4805-8DDA-A77CE99A69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43" name="Text Box 32">
          <a:extLst>
            <a:ext uri="{FF2B5EF4-FFF2-40B4-BE49-F238E27FC236}">
              <a16:creationId xmlns:a16="http://schemas.microsoft.com/office/drawing/2014/main" id="{97FB5A95-AD92-4C41-BF49-285EE7A934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44" name="Text Box 3">
          <a:extLst>
            <a:ext uri="{FF2B5EF4-FFF2-40B4-BE49-F238E27FC236}">
              <a16:creationId xmlns:a16="http://schemas.microsoft.com/office/drawing/2014/main" id="{516DBEDB-122F-4DF8-9933-350B9FCDF5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45" name="Text Box 63">
          <a:extLst>
            <a:ext uri="{FF2B5EF4-FFF2-40B4-BE49-F238E27FC236}">
              <a16:creationId xmlns:a16="http://schemas.microsoft.com/office/drawing/2014/main" id="{C70BEB5A-8C9F-472C-B0F6-3A69C64A7C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46" name="Text Box 3">
          <a:extLst>
            <a:ext uri="{FF2B5EF4-FFF2-40B4-BE49-F238E27FC236}">
              <a16:creationId xmlns:a16="http://schemas.microsoft.com/office/drawing/2014/main" id="{ABCE1F5D-16A3-464A-93DC-6859FD5C68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47" name="Text Box 32">
          <a:extLst>
            <a:ext uri="{FF2B5EF4-FFF2-40B4-BE49-F238E27FC236}">
              <a16:creationId xmlns:a16="http://schemas.microsoft.com/office/drawing/2014/main" id="{071BAFCF-3166-416F-A717-3293E37BCE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48" name="Text Box 3">
          <a:extLst>
            <a:ext uri="{FF2B5EF4-FFF2-40B4-BE49-F238E27FC236}">
              <a16:creationId xmlns:a16="http://schemas.microsoft.com/office/drawing/2014/main" id="{630CCDC2-B03E-4752-B9A5-CCFD087190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49" name="Text Box 63">
          <a:extLst>
            <a:ext uri="{FF2B5EF4-FFF2-40B4-BE49-F238E27FC236}">
              <a16:creationId xmlns:a16="http://schemas.microsoft.com/office/drawing/2014/main" id="{3AD5266B-36AD-4F0A-97FF-550D9A5162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50" name="Text Box 3">
          <a:extLst>
            <a:ext uri="{FF2B5EF4-FFF2-40B4-BE49-F238E27FC236}">
              <a16:creationId xmlns:a16="http://schemas.microsoft.com/office/drawing/2014/main" id="{7C7A3C26-ABD2-4AC8-9136-2EBAFA957F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51" name="Text Box 32">
          <a:extLst>
            <a:ext uri="{FF2B5EF4-FFF2-40B4-BE49-F238E27FC236}">
              <a16:creationId xmlns:a16="http://schemas.microsoft.com/office/drawing/2014/main" id="{D00FC4CF-7BD4-4F0E-B9B0-36CF4E15CD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52" name="Text Box 3">
          <a:extLst>
            <a:ext uri="{FF2B5EF4-FFF2-40B4-BE49-F238E27FC236}">
              <a16:creationId xmlns:a16="http://schemas.microsoft.com/office/drawing/2014/main" id="{B296F9A9-CBE5-4414-9CAE-D131901B4E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53" name="Text Box 63">
          <a:extLst>
            <a:ext uri="{FF2B5EF4-FFF2-40B4-BE49-F238E27FC236}">
              <a16:creationId xmlns:a16="http://schemas.microsoft.com/office/drawing/2014/main" id="{D6711061-154F-490E-8402-E7C09D1833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54" name="Text Box 32">
          <a:extLst>
            <a:ext uri="{FF2B5EF4-FFF2-40B4-BE49-F238E27FC236}">
              <a16:creationId xmlns:a16="http://schemas.microsoft.com/office/drawing/2014/main" id="{CF7C800A-FA23-469F-BE19-23345047B3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6E0B06D7-5FBB-4AD3-A404-BF6BDBD454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56" name="Text Box 63">
          <a:extLst>
            <a:ext uri="{FF2B5EF4-FFF2-40B4-BE49-F238E27FC236}">
              <a16:creationId xmlns:a16="http://schemas.microsoft.com/office/drawing/2014/main" id="{D8D4B41A-59A6-4BA9-8717-17932A0817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D1FE6AC7-A06D-4475-88B3-326D09A9993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58" name="Text Box 32">
          <a:extLst>
            <a:ext uri="{FF2B5EF4-FFF2-40B4-BE49-F238E27FC236}">
              <a16:creationId xmlns:a16="http://schemas.microsoft.com/office/drawing/2014/main" id="{49C8DC2C-5B7C-4642-AB80-04ED3A81DD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C90F42C2-2311-4D35-86B4-0F0EDD81C2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60" name="Text Box 63">
          <a:extLst>
            <a:ext uri="{FF2B5EF4-FFF2-40B4-BE49-F238E27FC236}">
              <a16:creationId xmlns:a16="http://schemas.microsoft.com/office/drawing/2014/main" id="{887382DF-59DB-48B8-9380-312E49EBCB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FD14D764-50F1-4E1F-A7BA-2652AAC7A3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62" name="Text Box 32">
          <a:extLst>
            <a:ext uri="{FF2B5EF4-FFF2-40B4-BE49-F238E27FC236}">
              <a16:creationId xmlns:a16="http://schemas.microsoft.com/office/drawing/2014/main" id="{506EE613-313B-4723-86C3-C5265EE7AF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376E6541-CF96-4575-BA56-4661DFB2DC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64" name="Text Box 63">
          <a:extLst>
            <a:ext uri="{FF2B5EF4-FFF2-40B4-BE49-F238E27FC236}">
              <a16:creationId xmlns:a16="http://schemas.microsoft.com/office/drawing/2014/main" id="{B203D9DA-249A-4116-8458-7DE03B92FC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D84BD06F-487D-4960-998C-8872EA6453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2579E01E-2E14-4E55-B324-AFF730323B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37D8086A-4F5E-45E9-A05B-240500A3B1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68" name="Text Box 63">
          <a:extLst>
            <a:ext uri="{FF2B5EF4-FFF2-40B4-BE49-F238E27FC236}">
              <a16:creationId xmlns:a16="http://schemas.microsoft.com/office/drawing/2014/main" id="{C8CCE308-613F-4F9F-B28E-8EC568E90C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D10D530C-0AC5-488D-92AB-3D531E6315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70" name="Text Box 32">
          <a:extLst>
            <a:ext uri="{FF2B5EF4-FFF2-40B4-BE49-F238E27FC236}">
              <a16:creationId xmlns:a16="http://schemas.microsoft.com/office/drawing/2014/main" id="{E70CEF37-E827-416B-867D-43D07A5BF1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D202871D-6796-4DA9-B893-715EE4985F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72" name="Text Box 63">
          <a:extLst>
            <a:ext uri="{FF2B5EF4-FFF2-40B4-BE49-F238E27FC236}">
              <a16:creationId xmlns:a16="http://schemas.microsoft.com/office/drawing/2014/main" id="{B0402B87-978B-4774-84ED-6A46973502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4D0450E5-F117-4188-B66F-2CBDA84030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74" name="Text Box 32">
          <a:extLst>
            <a:ext uri="{FF2B5EF4-FFF2-40B4-BE49-F238E27FC236}">
              <a16:creationId xmlns:a16="http://schemas.microsoft.com/office/drawing/2014/main" id="{778F5C14-DB42-4135-AD0E-54D1234B8A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23E52E55-275A-4044-8581-883B662F78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76" name="Text Box 63">
          <a:extLst>
            <a:ext uri="{FF2B5EF4-FFF2-40B4-BE49-F238E27FC236}">
              <a16:creationId xmlns:a16="http://schemas.microsoft.com/office/drawing/2014/main" id="{ADCA2C29-0A5C-47A9-B118-3562270F6D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A38C3611-EA6F-4EE2-8B1B-7CD9004D7F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78" name="Text Box 32">
          <a:extLst>
            <a:ext uri="{FF2B5EF4-FFF2-40B4-BE49-F238E27FC236}">
              <a16:creationId xmlns:a16="http://schemas.microsoft.com/office/drawing/2014/main" id="{8AD8E567-5014-484A-82AF-A008FCDDF8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4E153E04-E11C-4D78-8B61-CAD270F9B4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80" name="Text Box 63">
          <a:extLst>
            <a:ext uri="{FF2B5EF4-FFF2-40B4-BE49-F238E27FC236}">
              <a16:creationId xmlns:a16="http://schemas.microsoft.com/office/drawing/2014/main" id="{5062894C-8A03-4396-9855-3C0A533E07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C9FF382E-7EEB-4B40-AF88-4F7ADC758F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82" name="Text Box 32">
          <a:extLst>
            <a:ext uri="{FF2B5EF4-FFF2-40B4-BE49-F238E27FC236}">
              <a16:creationId xmlns:a16="http://schemas.microsoft.com/office/drawing/2014/main" id="{238AC4F7-31FA-4D9E-BEB1-4E199B4C9A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577933BE-B289-4301-9549-DE490EEAD44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84" name="Text Box 63">
          <a:extLst>
            <a:ext uri="{FF2B5EF4-FFF2-40B4-BE49-F238E27FC236}">
              <a16:creationId xmlns:a16="http://schemas.microsoft.com/office/drawing/2014/main" id="{29C3508D-2053-4395-9FD7-F7943C3530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D244B80C-9EC9-43FA-B1E0-8492DA0413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86" name="Text Box 32">
          <a:extLst>
            <a:ext uri="{FF2B5EF4-FFF2-40B4-BE49-F238E27FC236}">
              <a16:creationId xmlns:a16="http://schemas.microsoft.com/office/drawing/2014/main" id="{21632552-5573-42EE-B43F-BE5F09AE42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E4A21C00-D670-4F94-99D6-8902E32054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88" name="Text Box 63">
          <a:extLst>
            <a:ext uri="{FF2B5EF4-FFF2-40B4-BE49-F238E27FC236}">
              <a16:creationId xmlns:a16="http://schemas.microsoft.com/office/drawing/2014/main" id="{6A130A8B-21A5-446C-95E5-6256D9C808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C5C5DB40-A13F-4FD1-B741-49EB288731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90" name="Text Box 32">
          <a:extLst>
            <a:ext uri="{FF2B5EF4-FFF2-40B4-BE49-F238E27FC236}">
              <a16:creationId xmlns:a16="http://schemas.microsoft.com/office/drawing/2014/main" id="{F68B71FA-B506-4D66-B9BC-9EDC4A2D41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939503FB-BC34-4560-A980-AD1B15492F3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92" name="Text Box 63">
          <a:extLst>
            <a:ext uri="{FF2B5EF4-FFF2-40B4-BE49-F238E27FC236}">
              <a16:creationId xmlns:a16="http://schemas.microsoft.com/office/drawing/2014/main" id="{42893308-D5D8-40BB-BD17-47CDC377DE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A5E2A559-0EB7-4ADF-AC7A-469D1B75C9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94" name="Text Box 32">
          <a:extLst>
            <a:ext uri="{FF2B5EF4-FFF2-40B4-BE49-F238E27FC236}">
              <a16:creationId xmlns:a16="http://schemas.microsoft.com/office/drawing/2014/main" id="{C4E244C3-7C39-4429-871D-F996C86472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E3502BBD-57B3-4ACA-966F-D4092C5815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96" name="Text Box 63">
          <a:extLst>
            <a:ext uri="{FF2B5EF4-FFF2-40B4-BE49-F238E27FC236}">
              <a16:creationId xmlns:a16="http://schemas.microsoft.com/office/drawing/2014/main" id="{3F0873AD-58B3-444F-96D4-0764593DFD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6B7C41A6-E52E-443A-9D92-010082C288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498" name="Text Box 32">
          <a:extLst>
            <a:ext uri="{FF2B5EF4-FFF2-40B4-BE49-F238E27FC236}">
              <a16:creationId xmlns:a16="http://schemas.microsoft.com/office/drawing/2014/main" id="{26F41CAF-E1C8-4975-838B-24FB709283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CF706DAF-2C32-4623-8D95-EA1CC3206A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00" name="Text Box 63">
          <a:extLst>
            <a:ext uri="{FF2B5EF4-FFF2-40B4-BE49-F238E27FC236}">
              <a16:creationId xmlns:a16="http://schemas.microsoft.com/office/drawing/2014/main" id="{D03AA63F-8E9D-499B-BBB5-BF97938568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82A994BA-13FB-4F0A-B7CB-B7B777AA09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02" name="Text Box 32">
          <a:extLst>
            <a:ext uri="{FF2B5EF4-FFF2-40B4-BE49-F238E27FC236}">
              <a16:creationId xmlns:a16="http://schemas.microsoft.com/office/drawing/2014/main" id="{87440467-09FA-4588-9F88-7C92E57956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4BE14CB3-17CE-4815-B61F-F40C948B88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04" name="Text Box 63">
          <a:extLst>
            <a:ext uri="{FF2B5EF4-FFF2-40B4-BE49-F238E27FC236}">
              <a16:creationId xmlns:a16="http://schemas.microsoft.com/office/drawing/2014/main" id="{E718C97A-78B2-4F88-B9BB-BBA6404C7D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CA0EDC7D-303B-4155-8D6A-211350F87C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06" name="Text Box 32">
          <a:extLst>
            <a:ext uri="{FF2B5EF4-FFF2-40B4-BE49-F238E27FC236}">
              <a16:creationId xmlns:a16="http://schemas.microsoft.com/office/drawing/2014/main" id="{A64AA2D6-6C04-406D-919E-6EA9727C03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861CABFF-7962-421F-92C4-AD1D46EE18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08" name="Text Box 63">
          <a:extLst>
            <a:ext uri="{FF2B5EF4-FFF2-40B4-BE49-F238E27FC236}">
              <a16:creationId xmlns:a16="http://schemas.microsoft.com/office/drawing/2014/main" id="{6FD078CA-AD1D-40C3-91B4-040BD57748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1E377143-A38B-4796-B0AE-520C28342A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10" name="Text Box 32">
          <a:extLst>
            <a:ext uri="{FF2B5EF4-FFF2-40B4-BE49-F238E27FC236}">
              <a16:creationId xmlns:a16="http://schemas.microsoft.com/office/drawing/2014/main" id="{DDB43604-10AC-44A0-BEE2-BA61CAEC5E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24CFC7EC-4F26-4629-B9A9-94B20AC159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12" name="Text Box 63">
          <a:extLst>
            <a:ext uri="{FF2B5EF4-FFF2-40B4-BE49-F238E27FC236}">
              <a16:creationId xmlns:a16="http://schemas.microsoft.com/office/drawing/2014/main" id="{466E0DC6-4383-4339-BD15-0457D1983B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CA7E4A04-C81D-4132-878D-6EFB752976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14" name="Text Box 32">
          <a:extLst>
            <a:ext uri="{FF2B5EF4-FFF2-40B4-BE49-F238E27FC236}">
              <a16:creationId xmlns:a16="http://schemas.microsoft.com/office/drawing/2014/main" id="{7DE54245-C2CD-4405-861C-B10E446BF0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32C87737-8E45-4503-8E34-20019DB3A7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16" name="Text Box 63">
          <a:extLst>
            <a:ext uri="{FF2B5EF4-FFF2-40B4-BE49-F238E27FC236}">
              <a16:creationId xmlns:a16="http://schemas.microsoft.com/office/drawing/2014/main" id="{94CEDE7C-E323-457E-A0EB-C948CAFBEB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8C9182C0-0574-4E51-A85F-F1223EF981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18" name="Text Box 32">
          <a:extLst>
            <a:ext uri="{FF2B5EF4-FFF2-40B4-BE49-F238E27FC236}">
              <a16:creationId xmlns:a16="http://schemas.microsoft.com/office/drawing/2014/main" id="{84C7B709-4845-4428-837C-8EE6C56739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6F36F363-A78A-4CAB-9FDC-053412C522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20" name="Text Box 63">
          <a:extLst>
            <a:ext uri="{FF2B5EF4-FFF2-40B4-BE49-F238E27FC236}">
              <a16:creationId xmlns:a16="http://schemas.microsoft.com/office/drawing/2014/main" id="{64C23879-6708-4547-8FA4-F7977E6E22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92A1EADE-52CF-4B3A-83DB-F71B14458A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22" name="Text Box 32">
          <a:extLst>
            <a:ext uri="{FF2B5EF4-FFF2-40B4-BE49-F238E27FC236}">
              <a16:creationId xmlns:a16="http://schemas.microsoft.com/office/drawing/2014/main" id="{0568378C-4CBB-424F-8F7A-59F0E404B8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B732B4E8-234E-46FD-9985-41FFA8C3BD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24" name="Text Box 63">
          <a:extLst>
            <a:ext uri="{FF2B5EF4-FFF2-40B4-BE49-F238E27FC236}">
              <a16:creationId xmlns:a16="http://schemas.microsoft.com/office/drawing/2014/main" id="{C04C7C95-8F20-418E-B3B4-0C67E39789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4A253300-E9C7-403B-B604-4D484C004F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26" name="Text Box 32">
          <a:extLst>
            <a:ext uri="{FF2B5EF4-FFF2-40B4-BE49-F238E27FC236}">
              <a16:creationId xmlns:a16="http://schemas.microsoft.com/office/drawing/2014/main" id="{714C69B2-53CC-4054-A026-A5375F9728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2C59511A-18D6-4132-AE82-F4BEC8EEF2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28" name="Text Box 63">
          <a:extLst>
            <a:ext uri="{FF2B5EF4-FFF2-40B4-BE49-F238E27FC236}">
              <a16:creationId xmlns:a16="http://schemas.microsoft.com/office/drawing/2014/main" id="{8C702DC0-578C-4993-8EFE-3CAA58346AD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91EF9715-35A6-46A0-85BC-52C3BED9AF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30" name="Text Box 32">
          <a:extLst>
            <a:ext uri="{FF2B5EF4-FFF2-40B4-BE49-F238E27FC236}">
              <a16:creationId xmlns:a16="http://schemas.microsoft.com/office/drawing/2014/main" id="{A4C1251E-008D-4327-AF39-9859DC5313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85838B79-AC56-4EA9-800E-14E734BE21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32" name="Text Box 63">
          <a:extLst>
            <a:ext uri="{FF2B5EF4-FFF2-40B4-BE49-F238E27FC236}">
              <a16:creationId xmlns:a16="http://schemas.microsoft.com/office/drawing/2014/main" id="{E1180F4C-B21D-4703-B765-213EDCA73F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539CC688-58B5-4536-828D-867F900271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34" name="Text Box 32">
          <a:extLst>
            <a:ext uri="{FF2B5EF4-FFF2-40B4-BE49-F238E27FC236}">
              <a16:creationId xmlns:a16="http://schemas.microsoft.com/office/drawing/2014/main" id="{11B06499-03BA-404E-A767-0D2E3C5AEF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CBFA2BB4-AD86-4ACF-B3B0-306AF01961E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36" name="Text Box 63">
          <a:extLst>
            <a:ext uri="{FF2B5EF4-FFF2-40B4-BE49-F238E27FC236}">
              <a16:creationId xmlns:a16="http://schemas.microsoft.com/office/drawing/2014/main" id="{84CD9470-E089-4418-BABB-349FB2B05E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0FE5BB99-6CB1-4F4C-848E-671092ACD2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38" name="Text Box 32">
          <a:extLst>
            <a:ext uri="{FF2B5EF4-FFF2-40B4-BE49-F238E27FC236}">
              <a16:creationId xmlns:a16="http://schemas.microsoft.com/office/drawing/2014/main" id="{8254C6A4-6814-475F-8B41-8061BADA10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735B3822-030F-40ED-A5D0-E01EECA4EE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40" name="Text Box 63">
          <a:extLst>
            <a:ext uri="{FF2B5EF4-FFF2-40B4-BE49-F238E27FC236}">
              <a16:creationId xmlns:a16="http://schemas.microsoft.com/office/drawing/2014/main" id="{FC03A3EE-B935-4474-A4CD-89623B8AAA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2D256851-B71D-401F-A8EB-313BC6BBD5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42" name="Text Box 32">
          <a:extLst>
            <a:ext uri="{FF2B5EF4-FFF2-40B4-BE49-F238E27FC236}">
              <a16:creationId xmlns:a16="http://schemas.microsoft.com/office/drawing/2014/main" id="{BA00469D-A249-43A6-AF6F-A1C1CFF907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210E53CF-37F4-46F8-81D3-A3DC7A9BC8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44" name="Text Box 63">
          <a:extLst>
            <a:ext uri="{FF2B5EF4-FFF2-40B4-BE49-F238E27FC236}">
              <a16:creationId xmlns:a16="http://schemas.microsoft.com/office/drawing/2014/main" id="{091ACDDE-68BA-4DFD-B7AD-9CD7971240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77CE5E1F-B68B-4984-8D0F-FADC039D18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46" name="Text Box 32">
          <a:extLst>
            <a:ext uri="{FF2B5EF4-FFF2-40B4-BE49-F238E27FC236}">
              <a16:creationId xmlns:a16="http://schemas.microsoft.com/office/drawing/2014/main" id="{DA494E56-68B5-434E-8CB3-2F81BAC9CF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0D4D9F75-C488-4083-9835-803BCDB0DE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48" name="Text Box 63">
          <a:extLst>
            <a:ext uri="{FF2B5EF4-FFF2-40B4-BE49-F238E27FC236}">
              <a16:creationId xmlns:a16="http://schemas.microsoft.com/office/drawing/2014/main" id="{C3C872FE-645E-48B4-B602-B2E4C26219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70060539-D842-44F5-B001-239A48889A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50" name="Text Box 32">
          <a:extLst>
            <a:ext uri="{FF2B5EF4-FFF2-40B4-BE49-F238E27FC236}">
              <a16:creationId xmlns:a16="http://schemas.microsoft.com/office/drawing/2014/main" id="{1CA43133-416D-49E0-82DF-E68B842024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1C2AF696-AEE8-438D-B63D-4CCEF1F390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52" name="Text Box 63">
          <a:extLst>
            <a:ext uri="{FF2B5EF4-FFF2-40B4-BE49-F238E27FC236}">
              <a16:creationId xmlns:a16="http://schemas.microsoft.com/office/drawing/2014/main" id="{333126CE-82F1-4419-9B3D-34C4B112B7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223F8CFD-E1FA-44DA-B067-535F157753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54" name="Text Box 32">
          <a:extLst>
            <a:ext uri="{FF2B5EF4-FFF2-40B4-BE49-F238E27FC236}">
              <a16:creationId xmlns:a16="http://schemas.microsoft.com/office/drawing/2014/main" id="{5A141517-ECAB-4842-A948-DA70AB4859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122C7B03-6DA3-4A1B-BFE7-EF6A112C41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56" name="Text Box 63">
          <a:extLst>
            <a:ext uri="{FF2B5EF4-FFF2-40B4-BE49-F238E27FC236}">
              <a16:creationId xmlns:a16="http://schemas.microsoft.com/office/drawing/2014/main" id="{82089450-0444-4E50-A6B4-A94ED305BE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2F5D1DCD-081D-402B-9427-08DB8215F6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58" name="Text Box 32">
          <a:extLst>
            <a:ext uri="{FF2B5EF4-FFF2-40B4-BE49-F238E27FC236}">
              <a16:creationId xmlns:a16="http://schemas.microsoft.com/office/drawing/2014/main" id="{40809096-FBD4-406D-8D80-F8A9C9AAA7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70717163-4B92-4869-B601-75FAAADCDA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60" name="Text Box 63">
          <a:extLst>
            <a:ext uri="{FF2B5EF4-FFF2-40B4-BE49-F238E27FC236}">
              <a16:creationId xmlns:a16="http://schemas.microsoft.com/office/drawing/2014/main" id="{2A59DA08-4C08-4C58-9F70-25DD4BC18E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8E57979F-8E0A-4698-BFCC-8799889663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62" name="Text Box 32">
          <a:extLst>
            <a:ext uri="{FF2B5EF4-FFF2-40B4-BE49-F238E27FC236}">
              <a16:creationId xmlns:a16="http://schemas.microsoft.com/office/drawing/2014/main" id="{7E09AC56-8CF2-487E-B9C1-B4C257773D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D117E016-B28D-4B99-8532-FEB1E1E9BD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64" name="Text Box 63">
          <a:extLst>
            <a:ext uri="{FF2B5EF4-FFF2-40B4-BE49-F238E27FC236}">
              <a16:creationId xmlns:a16="http://schemas.microsoft.com/office/drawing/2014/main" id="{A05E827F-4609-4B47-A953-2933C049DB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9FFEEEE0-AE7C-46CD-8081-D242BD0E22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66" name="Text Box 32">
          <a:extLst>
            <a:ext uri="{FF2B5EF4-FFF2-40B4-BE49-F238E27FC236}">
              <a16:creationId xmlns:a16="http://schemas.microsoft.com/office/drawing/2014/main" id="{96750AB3-45F3-4D10-A397-28F668C605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49E80BD7-6FE4-42E5-8AB5-E5BD88DA71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68" name="Text Box 63">
          <a:extLst>
            <a:ext uri="{FF2B5EF4-FFF2-40B4-BE49-F238E27FC236}">
              <a16:creationId xmlns:a16="http://schemas.microsoft.com/office/drawing/2014/main" id="{BCB2B045-3E4C-4753-8C1C-73FD414E96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D9A83ED8-89D4-4F44-87BE-806BFF6E76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70" name="Text Box 32">
          <a:extLst>
            <a:ext uri="{FF2B5EF4-FFF2-40B4-BE49-F238E27FC236}">
              <a16:creationId xmlns:a16="http://schemas.microsoft.com/office/drawing/2014/main" id="{B56E75E5-EFBE-447A-B2DA-645605D197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2236CF03-DCFB-4F89-8000-5BBBA49403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72" name="Text Box 63">
          <a:extLst>
            <a:ext uri="{FF2B5EF4-FFF2-40B4-BE49-F238E27FC236}">
              <a16:creationId xmlns:a16="http://schemas.microsoft.com/office/drawing/2014/main" id="{7514A5A7-E069-440E-BB98-CA4D5526A2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C1C49C71-E48A-4BA4-AF48-F86713A94C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74" name="Text Box 32">
          <a:extLst>
            <a:ext uri="{FF2B5EF4-FFF2-40B4-BE49-F238E27FC236}">
              <a16:creationId xmlns:a16="http://schemas.microsoft.com/office/drawing/2014/main" id="{22AF705B-DA8D-45BD-ADDD-C77BAA66B3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65136E0C-B0BF-404F-8CEA-21839FEB10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76" name="Text Box 63">
          <a:extLst>
            <a:ext uri="{FF2B5EF4-FFF2-40B4-BE49-F238E27FC236}">
              <a16:creationId xmlns:a16="http://schemas.microsoft.com/office/drawing/2014/main" id="{9C4D99ED-BE1D-4BA0-ABAD-0CB438A1132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0D30FD70-D800-4373-BAE7-5A102A2896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78" name="Text Box 32">
          <a:extLst>
            <a:ext uri="{FF2B5EF4-FFF2-40B4-BE49-F238E27FC236}">
              <a16:creationId xmlns:a16="http://schemas.microsoft.com/office/drawing/2014/main" id="{9D4C094F-F1B0-486D-93C8-78CED9432E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7BC1C387-1B8A-4B61-BB42-D34D067A42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80" name="Text Box 63">
          <a:extLst>
            <a:ext uri="{FF2B5EF4-FFF2-40B4-BE49-F238E27FC236}">
              <a16:creationId xmlns:a16="http://schemas.microsoft.com/office/drawing/2014/main" id="{18249E94-122C-4706-BF31-E7D27AC457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14ADBC59-997D-4080-94DA-0FA407FCF1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E05A7110-11D8-4878-A622-3CB772CC9B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48E386EF-841E-4E9A-A53D-2D129A1C83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84" name="Text Box 63">
          <a:extLst>
            <a:ext uri="{FF2B5EF4-FFF2-40B4-BE49-F238E27FC236}">
              <a16:creationId xmlns:a16="http://schemas.microsoft.com/office/drawing/2014/main" id="{0035C53E-7CDE-4DCC-9298-514EDBFEB3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79BD26BD-4EB1-4E58-A2C7-371F78BAD9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529975DC-5EA2-44B8-B693-EB7A51B36F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896574E0-68DC-40E5-8499-ABB9786E54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88" name="Text Box 63">
          <a:extLst>
            <a:ext uri="{FF2B5EF4-FFF2-40B4-BE49-F238E27FC236}">
              <a16:creationId xmlns:a16="http://schemas.microsoft.com/office/drawing/2014/main" id="{82721345-8239-4067-8BC9-39EB30BD83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9EE3C893-DAFF-455A-8606-4A83494E82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90" name="Text Box 32">
          <a:extLst>
            <a:ext uri="{FF2B5EF4-FFF2-40B4-BE49-F238E27FC236}">
              <a16:creationId xmlns:a16="http://schemas.microsoft.com/office/drawing/2014/main" id="{A824F98F-B652-4841-9899-000E693FAC5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34553339-844D-4663-9CB9-669B2BB364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92" name="Text Box 63">
          <a:extLst>
            <a:ext uri="{FF2B5EF4-FFF2-40B4-BE49-F238E27FC236}">
              <a16:creationId xmlns:a16="http://schemas.microsoft.com/office/drawing/2014/main" id="{8B7A48F6-FEDB-4A4B-A4A4-B2E4AF8D97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CDCE493F-81F3-4E0A-B3DE-C8E17D582D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94" name="Text Box 32">
          <a:extLst>
            <a:ext uri="{FF2B5EF4-FFF2-40B4-BE49-F238E27FC236}">
              <a16:creationId xmlns:a16="http://schemas.microsoft.com/office/drawing/2014/main" id="{BD7A048B-4CA2-474B-A14F-B64F51DF33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9B0AEB5D-FE08-4B95-9A41-55B1EF6DE5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96" name="Text Box 63">
          <a:extLst>
            <a:ext uri="{FF2B5EF4-FFF2-40B4-BE49-F238E27FC236}">
              <a16:creationId xmlns:a16="http://schemas.microsoft.com/office/drawing/2014/main" id="{0C141AE3-6AAF-412B-90A3-0CC148323F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C0A97DD3-7219-4C28-8F89-8BA5A41BD8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598" name="Text Box 32">
          <a:extLst>
            <a:ext uri="{FF2B5EF4-FFF2-40B4-BE49-F238E27FC236}">
              <a16:creationId xmlns:a16="http://schemas.microsoft.com/office/drawing/2014/main" id="{483BC55B-D834-4A98-854B-5EA288187D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D536DD7C-E98B-45A2-9478-6B72817973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00" name="Text Box 63">
          <a:extLst>
            <a:ext uri="{FF2B5EF4-FFF2-40B4-BE49-F238E27FC236}">
              <a16:creationId xmlns:a16="http://schemas.microsoft.com/office/drawing/2014/main" id="{440F3C45-3EBE-4495-99DF-E89BE71750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3A8396B9-16ED-477B-B001-A2A99AD09F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02" name="Text Box 32">
          <a:extLst>
            <a:ext uri="{FF2B5EF4-FFF2-40B4-BE49-F238E27FC236}">
              <a16:creationId xmlns:a16="http://schemas.microsoft.com/office/drawing/2014/main" id="{F912E2CE-4228-4A61-B9ED-6A51E71B9F4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FE2BCCD3-2A5E-40AC-B3A0-A2E4730B43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04" name="Text Box 63">
          <a:extLst>
            <a:ext uri="{FF2B5EF4-FFF2-40B4-BE49-F238E27FC236}">
              <a16:creationId xmlns:a16="http://schemas.microsoft.com/office/drawing/2014/main" id="{2ED48AC9-FED8-4716-BBAD-1065A7D9EE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F3AE7B89-3B67-4D4F-869E-05D1C11548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06" name="Text Box 32">
          <a:extLst>
            <a:ext uri="{FF2B5EF4-FFF2-40B4-BE49-F238E27FC236}">
              <a16:creationId xmlns:a16="http://schemas.microsoft.com/office/drawing/2014/main" id="{E7059467-5622-4D49-B3E8-D2989FDFF2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42659E1D-9272-450D-9BA3-6B82F50C2D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08" name="Text Box 63">
          <a:extLst>
            <a:ext uri="{FF2B5EF4-FFF2-40B4-BE49-F238E27FC236}">
              <a16:creationId xmlns:a16="http://schemas.microsoft.com/office/drawing/2014/main" id="{EC152036-8C30-4341-8BD8-E132B0F66C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E268A4FE-C8C0-4511-B70A-37DDA54D3D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10" name="Text Box 32">
          <a:extLst>
            <a:ext uri="{FF2B5EF4-FFF2-40B4-BE49-F238E27FC236}">
              <a16:creationId xmlns:a16="http://schemas.microsoft.com/office/drawing/2014/main" id="{EEF3A03E-0483-45CD-AC01-E10846C6A5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89E3E778-3616-42C8-85D4-F682B1B5E5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12" name="Text Box 63">
          <a:extLst>
            <a:ext uri="{FF2B5EF4-FFF2-40B4-BE49-F238E27FC236}">
              <a16:creationId xmlns:a16="http://schemas.microsoft.com/office/drawing/2014/main" id="{3FD0DF2D-CBA2-4E19-98A2-99FF796393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8AF19CD3-621D-4AB5-B52F-86495AD3E2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14" name="Text Box 32">
          <a:extLst>
            <a:ext uri="{FF2B5EF4-FFF2-40B4-BE49-F238E27FC236}">
              <a16:creationId xmlns:a16="http://schemas.microsoft.com/office/drawing/2014/main" id="{20D4617A-AB4D-4243-9792-FFE0F39A40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0AE7297A-FAB1-4D5E-80D2-721EDDFADE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16" name="Text Box 63">
          <a:extLst>
            <a:ext uri="{FF2B5EF4-FFF2-40B4-BE49-F238E27FC236}">
              <a16:creationId xmlns:a16="http://schemas.microsoft.com/office/drawing/2014/main" id="{6A78E947-8719-47D7-AE80-DFA246E2258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1B4D6C62-FBD7-4660-B36D-07A71277AF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18" name="Text Box 32">
          <a:extLst>
            <a:ext uri="{FF2B5EF4-FFF2-40B4-BE49-F238E27FC236}">
              <a16:creationId xmlns:a16="http://schemas.microsoft.com/office/drawing/2014/main" id="{D42A88E6-DF68-43E5-9A20-FE336F5717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A4F90B2F-5B13-4CED-B3E5-D8C3B26708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20" name="Text Box 63">
          <a:extLst>
            <a:ext uri="{FF2B5EF4-FFF2-40B4-BE49-F238E27FC236}">
              <a16:creationId xmlns:a16="http://schemas.microsoft.com/office/drawing/2014/main" id="{815B8C4C-0C2C-4FC7-8815-DFCA72E501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42FBC0E9-D840-4730-B0FE-D1A9CD9FE7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22" name="Text Box 32">
          <a:extLst>
            <a:ext uri="{FF2B5EF4-FFF2-40B4-BE49-F238E27FC236}">
              <a16:creationId xmlns:a16="http://schemas.microsoft.com/office/drawing/2014/main" id="{4F093E9A-604F-4187-AACD-D78C4E8A4F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6424FEF1-5A59-4587-BDE1-716F432775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24" name="Text Box 63">
          <a:extLst>
            <a:ext uri="{FF2B5EF4-FFF2-40B4-BE49-F238E27FC236}">
              <a16:creationId xmlns:a16="http://schemas.microsoft.com/office/drawing/2014/main" id="{BF877471-D923-4107-A079-AECD928693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994B2717-238F-45A5-A6B5-E3048385ED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26" name="Text Box 32">
          <a:extLst>
            <a:ext uri="{FF2B5EF4-FFF2-40B4-BE49-F238E27FC236}">
              <a16:creationId xmlns:a16="http://schemas.microsoft.com/office/drawing/2014/main" id="{FE1CB4A0-DB37-4172-9BBF-1874AE2A3E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D61FCBAA-36D5-4960-B96C-61DE305AC5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28" name="Text Box 63">
          <a:extLst>
            <a:ext uri="{FF2B5EF4-FFF2-40B4-BE49-F238E27FC236}">
              <a16:creationId xmlns:a16="http://schemas.microsoft.com/office/drawing/2014/main" id="{E2DC708B-B34D-42E4-B7DF-DF01D4973D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6440EE61-D06F-48BD-AA06-BCCE1C4A4C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30" name="Text Box 32">
          <a:extLst>
            <a:ext uri="{FF2B5EF4-FFF2-40B4-BE49-F238E27FC236}">
              <a16:creationId xmlns:a16="http://schemas.microsoft.com/office/drawing/2014/main" id="{54212B08-C8C3-413D-9755-5A52BC8BE6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703B34AB-D8AF-4965-AFDA-2DBD1F939B5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32" name="Text Box 63">
          <a:extLst>
            <a:ext uri="{FF2B5EF4-FFF2-40B4-BE49-F238E27FC236}">
              <a16:creationId xmlns:a16="http://schemas.microsoft.com/office/drawing/2014/main" id="{C4BD21E1-6C17-48DF-A645-4A7DBADC27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C808C580-7F7F-4F8B-BDD0-A380205C30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34" name="Text Box 32">
          <a:extLst>
            <a:ext uri="{FF2B5EF4-FFF2-40B4-BE49-F238E27FC236}">
              <a16:creationId xmlns:a16="http://schemas.microsoft.com/office/drawing/2014/main" id="{92686C76-54A5-49F0-8410-A63A069A4C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D6D34518-D8F7-401E-A633-BF7E499DAB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36" name="Text Box 63">
          <a:extLst>
            <a:ext uri="{FF2B5EF4-FFF2-40B4-BE49-F238E27FC236}">
              <a16:creationId xmlns:a16="http://schemas.microsoft.com/office/drawing/2014/main" id="{F25F6011-27A0-4D90-B399-62D188CFAF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EC8D2E94-B663-47E6-BF8A-5E51E19EEB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38" name="Text Box 32">
          <a:extLst>
            <a:ext uri="{FF2B5EF4-FFF2-40B4-BE49-F238E27FC236}">
              <a16:creationId xmlns:a16="http://schemas.microsoft.com/office/drawing/2014/main" id="{61AD02B0-B280-48E1-94D4-E09B5342AE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1EB899E6-8865-4F04-8C01-E1CC2DD443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40" name="Text Box 63">
          <a:extLst>
            <a:ext uri="{FF2B5EF4-FFF2-40B4-BE49-F238E27FC236}">
              <a16:creationId xmlns:a16="http://schemas.microsoft.com/office/drawing/2014/main" id="{1CE2C930-ABA9-472F-AE82-6CB64A6DF83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1A833DBA-752B-43A8-90E9-D69340D498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42" name="Text Box 32">
          <a:extLst>
            <a:ext uri="{FF2B5EF4-FFF2-40B4-BE49-F238E27FC236}">
              <a16:creationId xmlns:a16="http://schemas.microsoft.com/office/drawing/2014/main" id="{E340647E-2A28-48A1-8C2E-56F570DEF0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0841FDEC-1E7C-4F13-BE06-3A33114A8E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44" name="Text Box 63">
          <a:extLst>
            <a:ext uri="{FF2B5EF4-FFF2-40B4-BE49-F238E27FC236}">
              <a16:creationId xmlns:a16="http://schemas.microsoft.com/office/drawing/2014/main" id="{E3C01629-6CBC-472C-8F48-18BDC06B55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E3FBD04B-9448-473C-A660-110E61FBCCA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46" name="Text Box 32">
          <a:extLst>
            <a:ext uri="{FF2B5EF4-FFF2-40B4-BE49-F238E27FC236}">
              <a16:creationId xmlns:a16="http://schemas.microsoft.com/office/drawing/2014/main" id="{F18C213F-1270-44A0-8906-4306410AE5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47" name="Text Box 3">
          <a:extLst>
            <a:ext uri="{FF2B5EF4-FFF2-40B4-BE49-F238E27FC236}">
              <a16:creationId xmlns:a16="http://schemas.microsoft.com/office/drawing/2014/main" id="{2479D6E1-6022-40EA-8E84-0F94769EA2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48" name="Text Box 63">
          <a:extLst>
            <a:ext uri="{FF2B5EF4-FFF2-40B4-BE49-F238E27FC236}">
              <a16:creationId xmlns:a16="http://schemas.microsoft.com/office/drawing/2014/main" id="{69E6B5BE-4721-423E-8DA1-603EBAF366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49" name="Text Box 3">
          <a:extLst>
            <a:ext uri="{FF2B5EF4-FFF2-40B4-BE49-F238E27FC236}">
              <a16:creationId xmlns:a16="http://schemas.microsoft.com/office/drawing/2014/main" id="{099EF869-0E4E-4C45-BC0E-1E92AE5FAB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50" name="Text Box 32">
          <a:extLst>
            <a:ext uri="{FF2B5EF4-FFF2-40B4-BE49-F238E27FC236}">
              <a16:creationId xmlns:a16="http://schemas.microsoft.com/office/drawing/2014/main" id="{4B58E75F-85BA-47D2-8F53-CCE0A1959D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51" name="Text Box 3">
          <a:extLst>
            <a:ext uri="{FF2B5EF4-FFF2-40B4-BE49-F238E27FC236}">
              <a16:creationId xmlns:a16="http://schemas.microsoft.com/office/drawing/2014/main" id="{A1836747-E907-4A12-B2FA-5683163642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52" name="Text Box 63">
          <a:extLst>
            <a:ext uri="{FF2B5EF4-FFF2-40B4-BE49-F238E27FC236}">
              <a16:creationId xmlns:a16="http://schemas.microsoft.com/office/drawing/2014/main" id="{8C2FAFC2-4827-472E-87EB-388C4F6767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53" name="Text Box 3">
          <a:extLst>
            <a:ext uri="{FF2B5EF4-FFF2-40B4-BE49-F238E27FC236}">
              <a16:creationId xmlns:a16="http://schemas.microsoft.com/office/drawing/2014/main" id="{4B0F7A5C-658F-4328-82F3-88EAF3A8A9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54" name="Text Box 32">
          <a:extLst>
            <a:ext uri="{FF2B5EF4-FFF2-40B4-BE49-F238E27FC236}">
              <a16:creationId xmlns:a16="http://schemas.microsoft.com/office/drawing/2014/main" id="{6F34455A-73C2-4770-8601-B9782BC5F0A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id="{7B3CBC87-09FF-4C94-B6AB-3267632AED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56" name="Text Box 63">
          <a:extLst>
            <a:ext uri="{FF2B5EF4-FFF2-40B4-BE49-F238E27FC236}">
              <a16:creationId xmlns:a16="http://schemas.microsoft.com/office/drawing/2014/main" id="{375C5BDB-589A-4D3D-8E0F-EE5FFAFD543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57" name="Text Box 3">
          <a:extLst>
            <a:ext uri="{FF2B5EF4-FFF2-40B4-BE49-F238E27FC236}">
              <a16:creationId xmlns:a16="http://schemas.microsoft.com/office/drawing/2014/main" id="{00BC0BE5-8FDA-449B-8191-D28D40433A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BE021B15-D5D7-4D3A-B4EB-E09EDB9541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59" name="Text Box 3">
          <a:extLst>
            <a:ext uri="{FF2B5EF4-FFF2-40B4-BE49-F238E27FC236}">
              <a16:creationId xmlns:a16="http://schemas.microsoft.com/office/drawing/2014/main" id="{163C259B-D458-486C-B132-7CD9AEFC86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60" name="Text Box 63">
          <a:extLst>
            <a:ext uri="{FF2B5EF4-FFF2-40B4-BE49-F238E27FC236}">
              <a16:creationId xmlns:a16="http://schemas.microsoft.com/office/drawing/2014/main" id="{501225AE-0206-4269-AB3D-A7FC56ABEC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61" name="Text Box 3">
          <a:extLst>
            <a:ext uri="{FF2B5EF4-FFF2-40B4-BE49-F238E27FC236}">
              <a16:creationId xmlns:a16="http://schemas.microsoft.com/office/drawing/2014/main" id="{1C790CCD-E89B-4030-9B11-D066D8A08A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62" name="Text Box 32">
          <a:extLst>
            <a:ext uri="{FF2B5EF4-FFF2-40B4-BE49-F238E27FC236}">
              <a16:creationId xmlns:a16="http://schemas.microsoft.com/office/drawing/2014/main" id="{C0EB891C-D78A-400C-8E7C-E0D91B2D30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63" name="Text Box 3">
          <a:extLst>
            <a:ext uri="{FF2B5EF4-FFF2-40B4-BE49-F238E27FC236}">
              <a16:creationId xmlns:a16="http://schemas.microsoft.com/office/drawing/2014/main" id="{39B73E20-0A49-4C2F-876E-AE4541B46E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64" name="Text Box 63">
          <a:extLst>
            <a:ext uri="{FF2B5EF4-FFF2-40B4-BE49-F238E27FC236}">
              <a16:creationId xmlns:a16="http://schemas.microsoft.com/office/drawing/2014/main" id="{5E7E1CA1-4B8A-47F2-84E5-49D29AC03E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65" name="Text Box 3">
          <a:extLst>
            <a:ext uri="{FF2B5EF4-FFF2-40B4-BE49-F238E27FC236}">
              <a16:creationId xmlns:a16="http://schemas.microsoft.com/office/drawing/2014/main" id="{28623061-7DB1-4ADA-891A-2D13801B4F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66" name="Text Box 32">
          <a:extLst>
            <a:ext uri="{FF2B5EF4-FFF2-40B4-BE49-F238E27FC236}">
              <a16:creationId xmlns:a16="http://schemas.microsoft.com/office/drawing/2014/main" id="{CFBCA66A-9610-43DE-B988-C73926608E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67" name="Text Box 3">
          <a:extLst>
            <a:ext uri="{FF2B5EF4-FFF2-40B4-BE49-F238E27FC236}">
              <a16:creationId xmlns:a16="http://schemas.microsoft.com/office/drawing/2014/main" id="{BE12B1ED-B5CC-40B3-8CDE-D6F0C42690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68" name="Text Box 63">
          <a:extLst>
            <a:ext uri="{FF2B5EF4-FFF2-40B4-BE49-F238E27FC236}">
              <a16:creationId xmlns:a16="http://schemas.microsoft.com/office/drawing/2014/main" id="{D4BD588E-ACAC-4DB2-A0E0-77535069D7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69" name="Text Box 3">
          <a:extLst>
            <a:ext uri="{FF2B5EF4-FFF2-40B4-BE49-F238E27FC236}">
              <a16:creationId xmlns:a16="http://schemas.microsoft.com/office/drawing/2014/main" id="{F0B9C06E-0DF3-4CAA-9463-F40410CEEA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70" name="Text Box 32">
          <a:extLst>
            <a:ext uri="{FF2B5EF4-FFF2-40B4-BE49-F238E27FC236}">
              <a16:creationId xmlns:a16="http://schemas.microsoft.com/office/drawing/2014/main" id="{42AB20C7-6D6D-4C06-944E-5B281873C9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71" name="Text Box 3">
          <a:extLst>
            <a:ext uri="{FF2B5EF4-FFF2-40B4-BE49-F238E27FC236}">
              <a16:creationId xmlns:a16="http://schemas.microsoft.com/office/drawing/2014/main" id="{215B2535-76E7-4406-912D-D1A4E92334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72" name="Text Box 63">
          <a:extLst>
            <a:ext uri="{FF2B5EF4-FFF2-40B4-BE49-F238E27FC236}">
              <a16:creationId xmlns:a16="http://schemas.microsoft.com/office/drawing/2014/main" id="{369A0401-9813-4CFA-8FF4-50C2789531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73" name="Text Box 3">
          <a:extLst>
            <a:ext uri="{FF2B5EF4-FFF2-40B4-BE49-F238E27FC236}">
              <a16:creationId xmlns:a16="http://schemas.microsoft.com/office/drawing/2014/main" id="{79854DDD-030C-41CE-9F87-A0D2A618B6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74" name="Text Box 32">
          <a:extLst>
            <a:ext uri="{FF2B5EF4-FFF2-40B4-BE49-F238E27FC236}">
              <a16:creationId xmlns:a16="http://schemas.microsoft.com/office/drawing/2014/main" id="{45DA39EA-FA79-4B47-91CE-C49B53FE5F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75" name="Text Box 3">
          <a:extLst>
            <a:ext uri="{FF2B5EF4-FFF2-40B4-BE49-F238E27FC236}">
              <a16:creationId xmlns:a16="http://schemas.microsoft.com/office/drawing/2014/main" id="{DD5CB318-47EF-4FC2-BDA6-4BD2B0953F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76" name="Text Box 63">
          <a:extLst>
            <a:ext uri="{FF2B5EF4-FFF2-40B4-BE49-F238E27FC236}">
              <a16:creationId xmlns:a16="http://schemas.microsoft.com/office/drawing/2014/main" id="{72507FDC-183D-4532-8E69-4EBF6DF6D6D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77" name="Text Box 3">
          <a:extLst>
            <a:ext uri="{FF2B5EF4-FFF2-40B4-BE49-F238E27FC236}">
              <a16:creationId xmlns:a16="http://schemas.microsoft.com/office/drawing/2014/main" id="{0A86A7DF-65AA-4456-A4E4-DA18ADBE28E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78" name="Text Box 32">
          <a:extLst>
            <a:ext uri="{FF2B5EF4-FFF2-40B4-BE49-F238E27FC236}">
              <a16:creationId xmlns:a16="http://schemas.microsoft.com/office/drawing/2014/main" id="{0C21AD6A-C957-4DF3-85E1-D5D5B11F2D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79" name="Text Box 3">
          <a:extLst>
            <a:ext uri="{FF2B5EF4-FFF2-40B4-BE49-F238E27FC236}">
              <a16:creationId xmlns:a16="http://schemas.microsoft.com/office/drawing/2014/main" id="{620796BD-96F2-4992-9932-EAB50E8FF1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80" name="Text Box 63">
          <a:extLst>
            <a:ext uri="{FF2B5EF4-FFF2-40B4-BE49-F238E27FC236}">
              <a16:creationId xmlns:a16="http://schemas.microsoft.com/office/drawing/2014/main" id="{F8375A68-BC84-4FE8-B3CC-F81C112284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id="{A59E6B0C-893B-4825-BFEE-C06212DD96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82" name="Text Box 32">
          <a:extLst>
            <a:ext uri="{FF2B5EF4-FFF2-40B4-BE49-F238E27FC236}">
              <a16:creationId xmlns:a16="http://schemas.microsoft.com/office/drawing/2014/main" id="{D4649F54-3C10-416D-89A4-07CD44D7C7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83" name="Text Box 3">
          <a:extLst>
            <a:ext uri="{FF2B5EF4-FFF2-40B4-BE49-F238E27FC236}">
              <a16:creationId xmlns:a16="http://schemas.microsoft.com/office/drawing/2014/main" id="{9D6520CF-0B8A-4C32-9DEC-177FB0455D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84" name="Text Box 63">
          <a:extLst>
            <a:ext uri="{FF2B5EF4-FFF2-40B4-BE49-F238E27FC236}">
              <a16:creationId xmlns:a16="http://schemas.microsoft.com/office/drawing/2014/main" id="{0CDAF1FF-F713-4A56-9F88-85451AF74B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85" name="Text Box 3">
          <a:extLst>
            <a:ext uri="{FF2B5EF4-FFF2-40B4-BE49-F238E27FC236}">
              <a16:creationId xmlns:a16="http://schemas.microsoft.com/office/drawing/2014/main" id="{4E5E67D3-7B8A-441D-BDA9-3332DE5828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86" name="Text Box 32">
          <a:extLst>
            <a:ext uri="{FF2B5EF4-FFF2-40B4-BE49-F238E27FC236}">
              <a16:creationId xmlns:a16="http://schemas.microsoft.com/office/drawing/2014/main" id="{B2FF6091-DD53-4E3D-8ACC-AC6DD8AF11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87" name="Text Box 3">
          <a:extLst>
            <a:ext uri="{FF2B5EF4-FFF2-40B4-BE49-F238E27FC236}">
              <a16:creationId xmlns:a16="http://schemas.microsoft.com/office/drawing/2014/main" id="{9F5AEB27-864D-4BFA-B349-F5A8F23C11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88" name="Text Box 63">
          <a:extLst>
            <a:ext uri="{FF2B5EF4-FFF2-40B4-BE49-F238E27FC236}">
              <a16:creationId xmlns:a16="http://schemas.microsoft.com/office/drawing/2014/main" id="{BC43EA6D-1E99-4474-BB04-8F1F567B11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89" name="Text Box 3">
          <a:extLst>
            <a:ext uri="{FF2B5EF4-FFF2-40B4-BE49-F238E27FC236}">
              <a16:creationId xmlns:a16="http://schemas.microsoft.com/office/drawing/2014/main" id="{9EF841B3-A762-4714-BCB5-96DC24BDDD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90" name="Text Box 32">
          <a:extLst>
            <a:ext uri="{FF2B5EF4-FFF2-40B4-BE49-F238E27FC236}">
              <a16:creationId xmlns:a16="http://schemas.microsoft.com/office/drawing/2014/main" id="{D42B69BD-7BE5-4B3B-AB8B-D29405FC5A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91" name="Text Box 3">
          <a:extLst>
            <a:ext uri="{FF2B5EF4-FFF2-40B4-BE49-F238E27FC236}">
              <a16:creationId xmlns:a16="http://schemas.microsoft.com/office/drawing/2014/main" id="{BB4247A4-E849-47F4-B03F-309C540B84E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92" name="Text Box 63">
          <a:extLst>
            <a:ext uri="{FF2B5EF4-FFF2-40B4-BE49-F238E27FC236}">
              <a16:creationId xmlns:a16="http://schemas.microsoft.com/office/drawing/2014/main" id="{4E9312F9-7454-4189-9AB1-96F022F1FB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93" name="Text Box 3">
          <a:extLst>
            <a:ext uri="{FF2B5EF4-FFF2-40B4-BE49-F238E27FC236}">
              <a16:creationId xmlns:a16="http://schemas.microsoft.com/office/drawing/2014/main" id="{DA6E49E9-D129-43CD-AE2A-ED79439AF1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94" name="Text Box 32">
          <a:extLst>
            <a:ext uri="{FF2B5EF4-FFF2-40B4-BE49-F238E27FC236}">
              <a16:creationId xmlns:a16="http://schemas.microsoft.com/office/drawing/2014/main" id="{4E2689D8-7649-446B-82CF-46577AB20E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95" name="Text Box 3">
          <a:extLst>
            <a:ext uri="{FF2B5EF4-FFF2-40B4-BE49-F238E27FC236}">
              <a16:creationId xmlns:a16="http://schemas.microsoft.com/office/drawing/2014/main" id="{29DC7C65-0205-4902-91D0-B243B40316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96" name="Text Box 63">
          <a:extLst>
            <a:ext uri="{FF2B5EF4-FFF2-40B4-BE49-F238E27FC236}">
              <a16:creationId xmlns:a16="http://schemas.microsoft.com/office/drawing/2014/main" id="{3C740416-5A2E-4FAF-B234-21207376AB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97" name="Text Box 3">
          <a:extLst>
            <a:ext uri="{FF2B5EF4-FFF2-40B4-BE49-F238E27FC236}">
              <a16:creationId xmlns:a16="http://schemas.microsoft.com/office/drawing/2014/main" id="{89A1E254-FA57-438B-AD11-1B26093BE5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698" name="Text Box 32">
          <a:extLst>
            <a:ext uri="{FF2B5EF4-FFF2-40B4-BE49-F238E27FC236}">
              <a16:creationId xmlns:a16="http://schemas.microsoft.com/office/drawing/2014/main" id="{A9515886-3D73-4DC8-A23F-994CA02A8E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699" name="Text Box 3">
          <a:extLst>
            <a:ext uri="{FF2B5EF4-FFF2-40B4-BE49-F238E27FC236}">
              <a16:creationId xmlns:a16="http://schemas.microsoft.com/office/drawing/2014/main" id="{2BB2C00B-8280-4BE1-8C0B-2B7ED08C47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0" name="Text Box 63">
          <a:extLst>
            <a:ext uri="{FF2B5EF4-FFF2-40B4-BE49-F238E27FC236}">
              <a16:creationId xmlns:a16="http://schemas.microsoft.com/office/drawing/2014/main" id="{7C852ECD-BA55-4849-A922-5B75497B76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01" name="Text Box 3">
          <a:extLst>
            <a:ext uri="{FF2B5EF4-FFF2-40B4-BE49-F238E27FC236}">
              <a16:creationId xmlns:a16="http://schemas.microsoft.com/office/drawing/2014/main" id="{5E21F280-6801-4904-ADA4-AED1371B09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2" name="Text Box 32">
          <a:extLst>
            <a:ext uri="{FF2B5EF4-FFF2-40B4-BE49-F238E27FC236}">
              <a16:creationId xmlns:a16="http://schemas.microsoft.com/office/drawing/2014/main" id="{5D12EC09-2990-40C0-A3E4-864D20A275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03" name="Text Box 3">
          <a:extLst>
            <a:ext uri="{FF2B5EF4-FFF2-40B4-BE49-F238E27FC236}">
              <a16:creationId xmlns:a16="http://schemas.microsoft.com/office/drawing/2014/main" id="{06BD5056-41C0-47A8-8668-5A2694A55D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4" name="Text Box 63">
          <a:extLst>
            <a:ext uri="{FF2B5EF4-FFF2-40B4-BE49-F238E27FC236}">
              <a16:creationId xmlns:a16="http://schemas.microsoft.com/office/drawing/2014/main" id="{54F0B838-DF8A-4C3D-9A23-8B7B9D393F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05" name="Text Box 3">
          <a:extLst>
            <a:ext uri="{FF2B5EF4-FFF2-40B4-BE49-F238E27FC236}">
              <a16:creationId xmlns:a16="http://schemas.microsoft.com/office/drawing/2014/main" id="{56819EDD-030A-4287-BB26-C8EFEA240D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6" name="Text Box 32">
          <a:extLst>
            <a:ext uri="{FF2B5EF4-FFF2-40B4-BE49-F238E27FC236}">
              <a16:creationId xmlns:a16="http://schemas.microsoft.com/office/drawing/2014/main" id="{8DB8BDF3-8084-43F6-A723-D1CD7F5F1D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07" name="Text Box 3">
          <a:extLst>
            <a:ext uri="{FF2B5EF4-FFF2-40B4-BE49-F238E27FC236}">
              <a16:creationId xmlns:a16="http://schemas.microsoft.com/office/drawing/2014/main" id="{236ABFED-2352-4415-83FF-3C8B5F3F01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8" name="Text Box 63">
          <a:extLst>
            <a:ext uri="{FF2B5EF4-FFF2-40B4-BE49-F238E27FC236}">
              <a16:creationId xmlns:a16="http://schemas.microsoft.com/office/drawing/2014/main" id="{50CB8395-EB27-46B6-A59B-41613043D1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09" name="Text Box 32">
          <a:extLst>
            <a:ext uri="{FF2B5EF4-FFF2-40B4-BE49-F238E27FC236}">
              <a16:creationId xmlns:a16="http://schemas.microsoft.com/office/drawing/2014/main" id="{E79DCB5D-952F-4B77-A25C-A05283458F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D5DE382F-0BD8-4F04-B1CB-E6A72D1424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11" name="Text Box 63">
          <a:extLst>
            <a:ext uri="{FF2B5EF4-FFF2-40B4-BE49-F238E27FC236}">
              <a16:creationId xmlns:a16="http://schemas.microsoft.com/office/drawing/2014/main" id="{67B66476-5D31-4D00-89AE-9E464A28B7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E39CFF3B-D7CC-411B-A2CC-332099A76A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13" name="Text Box 32">
          <a:extLst>
            <a:ext uri="{FF2B5EF4-FFF2-40B4-BE49-F238E27FC236}">
              <a16:creationId xmlns:a16="http://schemas.microsoft.com/office/drawing/2014/main" id="{0E67AD50-8439-4DD1-840D-F6EEF628E1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0C264994-9697-43F8-9343-784C8D5045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15" name="Text Box 63">
          <a:extLst>
            <a:ext uri="{FF2B5EF4-FFF2-40B4-BE49-F238E27FC236}">
              <a16:creationId xmlns:a16="http://schemas.microsoft.com/office/drawing/2014/main" id="{10CDBBF7-68B9-45FD-94B4-C4CD073D7F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B1E849FF-1B1E-47B5-B19B-BCFAB3A5DD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17" name="Text Box 32">
          <a:extLst>
            <a:ext uri="{FF2B5EF4-FFF2-40B4-BE49-F238E27FC236}">
              <a16:creationId xmlns:a16="http://schemas.microsoft.com/office/drawing/2014/main" id="{7B9FAF15-9F33-4764-984E-1296A7C9D3E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3E473590-70BC-42BB-ABDB-564842CF6B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19" name="Text Box 63">
          <a:extLst>
            <a:ext uri="{FF2B5EF4-FFF2-40B4-BE49-F238E27FC236}">
              <a16:creationId xmlns:a16="http://schemas.microsoft.com/office/drawing/2014/main" id="{836A7EC3-BF29-415C-B0CE-8559C8B484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4D38235D-8195-472A-8488-E59B7EC84E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21" name="Text Box 32">
          <a:extLst>
            <a:ext uri="{FF2B5EF4-FFF2-40B4-BE49-F238E27FC236}">
              <a16:creationId xmlns:a16="http://schemas.microsoft.com/office/drawing/2014/main" id="{2FFED78A-A97A-4AA9-B371-BDA971C049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BFBE9F51-63D2-4A76-BA60-CF2864612A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23" name="Text Box 63">
          <a:extLst>
            <a:ext uri="{FF2B5EF4-FFF2-40B4-BE49-F238E27FC236}">
              <a16:creationId xmlns:a16="http://schemas.microsoft.com/office/drawing/2014/main" id="{974413D8-CF08-4E27-B7EA-D72975BC7F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A7185C5C-22BC-427E-9C7C-65B0F62466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25" name="Text Box 32">
          <a:extLst>
            <a:ext uri="{FF2B5EF4-FFF2-40B4-BE49-F238E27FC236}">
              <a16:creationId xmlns:a16="http://schemas.microsoft.com/office/drawing/2014/main" id="{4E3BDAAB-CA26-4CCA-8BC9-C559ED4634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338D1510-F968-4F14-B473-325824552C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27" name="Text Box 63">
          <a:extLst>
            <a:ext uri="{FF2B5EF4-FFF2-40B4-BE49-F238E27FC236}">
              <a16:creationId xmlns:a16="http://schemas.microsoft.com/office/drawing/2014/main" id="{BABF5FB4-EE2B-4C9C-B042-6E1B9BDA29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C71BD1B8-C72C-4C7D-9A11-797156F204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29" name="Text Box 32">
          <a:extLst>
            <a:ext uri="{FF2B5EF4-FFF2-40B4-BE49-F238E27FC236}">
              <a16:creationId xmlns:a16="http://schemas.microsoft.com/office/drawing/2014/main" id="{C4580A2C-9BD1-42EB-A64F-CC55CC22FB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09A26A75-A720-4979-A96F-86BF16EB5E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31" name="Text Box 63">
          <a:extLst>
            <a:ext uri="{FF2B5EF4-FFF2-40B4-BE49-F238E27FC236}">
              <a16:creationId xmlns:a16="http://schemas.microsoft.com/office/drawing/2014/main" id="{DF860E84-46DC-49EE-B521-543E5B3835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DA0543C7-3000-420C-8BBF-9D61B0AF50E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33" name="Text Box 32">
          <a:extLst>
            <a:ext uri="{FF2B5EF4-FFF2-40B4-BE49-F238E27FC236}">
              <a16:creationId xmlns:a16="http://schemas.microsoft.com/office/drawing/2014/main" id="{0B4282B6-0A14-499F-B572-8963FF4EFD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45767581-CD85-494A-A033-74AE042ADC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35" name="Text Box 63">
          <a:extLst>
            <a:ext uri="{FF2B5EF4-FFF2-40B4-BE49-F238E27FC236}">
              <a16:creationId xmlns:a16="http://schemas.microsoft.com/office/drawing/2014/main" id="{8FDF42BF-7EDD-482D-9372-286BE1DE71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176DA87D-7CAA-4DFB-8EF9-E32020F915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2134E4E6-A36C-4052-ACCD-82E6F32EF9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78E61CE3-24D2-4F60-A459-08059E636A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39" name="Text Box 63">
          <a:extLst>
            <a:ext uri="{FF2B5EF4-FFF2-40B4-BE49-F238E27FC236}">
              <a16:creationId xmlns:a16="http://schemas.microsoft.com/office/drawing/2014/main" id="{021CDD73-06A3-4A7E-B487-0BB176B7FA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8813A08E-1C8D-4549-9C5E-00328E46B0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41" name="Text Box 32">
          <a:extLst>
            <a:ext uri="{FF2B5EF4-FFF2-40B4-BE49-F238E27FC236}">
              <a16:creationId xmlns:a16="http://schemas.microsoft.com/office/drawing/2014/main" id="{672A6721-B60F-4DA4-BF26-9FB59D3BD7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230C4170-E8C9-4ABE-B500-515975E124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43" name="Text Box 63">
          <a:extLst>
            <a:ext uri="{FF2B5EF4-FFF2-40B4-BE49-F238E27FC236}">
              <a16:creationId xmlns:a16="http://schemas.microsoft.com/office/drawing/2014/main" id="{EF6F4886-A615-4847-9203-047B2BF5387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9E563FC2-93D7-425C-BA0D-F35CBD903B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45" name="Text Box 32">
          <a:extLst>
            <a:ext uri="{FF2B5EF4-FFF2-40B4-BE49-F238E27FC236}">
              <a16:creationId xmlns:a16="http://schemas.microsoft.com/office/drawing/2014/main" id="{BA6FC16B-B91C-4CE7-955E-40A2B12749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A085B19F-9151-4406-9F01-CC41681B54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47" name="Text Box 63">
          <a:extLst>
            <a:ext uri="{FF2B5EF4-FFF2-40B4-BE49-F238E27FC236}">
              <a16:creationId xmlns:a16="http://schemas.microsoft.com/office/drawing/2014/main" id="{4E4B386B-DD92-4E0B-8F35-14A16B079C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C2F93CBF-8F49-4598-8B35-20743A6467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EA2E584D-71F7-4228-BF48-324B31BD07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BEE7066B-4C29-45B5-B07E-BEFEDB7136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51" name="Text Box 63">
          <a:extLst>
            <a:ext uri="{FF2B5EF4-FFF2-40B4-BE49-F238E27FC236}">
              <a16:creationId xmlns:a16="http://schemas.microsoft.com/office/drawing/2014/main" id="{FE3955A6-16A5-432D-B292-D9209C1FDB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08BF3C0C-2FFD-4498-9BF0-FB389355D9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53" name="Text Box 32">
          <a:extLst>
            <a:ext uri="{FF2B5EF4-FFF2-40B4-BE49-F238E27FC236}">
              <a16:creationId xmlns:a16="http://schemas.microsoft.com/office/drawing/2014/main" id="{A1DFD300-5787-488E-ADA2-A0C7E9AFE0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F69C9CC2-94A8-445A-A3C0-27600E17F0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55" name="Text Box 63">
          <a:extLst>
            <a:ext uri="{FF2B5EF4-FFF2-40B4-BE49-F238E27FC236}">
              <a16:creationId xmlns:a16="http://schemas.microsoft.com/office/drawing/2014/main" id="{A9A79333-C436-42B8-ADA3-7D60662446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79DE781D-3FFE-4117-99D5-6AFE9CD2E5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E6A1B3E-E037-4E4C-966E-DF2A47C3CC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C05E1F6F-B8FF-43D8-A2F0-0C1D51BA11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59" name="Text Box 63">
          <a:extLst>
            <a:ext uri="{FF2B5EF4-FFF2-40B4-BE49-F238E27FC236}">
              <a16:creationId xmlns:a16="http://schemas.microsoft.com/office/drawing/2014/main" id="{40F927AC-55B7-4AEC-9473-273A131CE9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C08BA1F2-155F-4281-AF57-EC72115329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61" name="Text Box 32">
          <a:extLst>
            <a:ext uri="{FF2B5EF4-FFF2-40B4-BE49-F238E27FC236}">
              <a16:creationId xmlns:a16="http://schemas.microsoft.com/office/drawing/2014/main" id="{D8779307-D654-48A4-9DBA-2F98A51FB8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C0BFEF3F-5893-44E1-8922-88D6C57FB9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63" name="Text Box 63">
          <a:extLst>
            <a:ext uri="{FF2B5EF4-FFF2-40B4-BE49-F238E27FC236}">
              <a16:creationId xmlns:a16="http://schemas.microsoft.com/office/drawing/2014/main" id="{56C6589D-DC52-43C9-A311-C8CC0A0566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2414EA07-724E-40DD-88B8-1EA05FBEE1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65" name="Text Box 32">
          <a:extLst>
            <a:ext uri="{FF2B5EF4-FFF2-40B4-BE49-F238E27FC236}">
              <a16:creationId xmlns:a16="http://schemas.microsoft.com/office/drawing/2014/main" id="{01A54173-F0C7-4E08-AD36-42BD8F37CD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4C62191D-FD09-427A-9029-0AE1E83ADB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67" name="Text Box 63">
          <a:extLst>
            <a:ext uri="{FF2B5EF4-FFF2-40B4-BE49-F238E27FC236}">
              <a16:creationId xmlns:a16="http://schemas.microsoft.com/office/drawing/2014/main" id="{F1E175EA-22B9-4879-B12F-E0290A850D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564C2D18-00D4-4EBD-92CC-3C6EDEE05D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69" name="Text Box 32">
          <a:extLst>
            <a:ext uri="{FF2B5EF4-FFF2-40B4-BE49-F238E27FC236}">
              <a16:creationId xmlns:a16="http://schemas.microsoft.com/office/drawing/2014/main" id="{36ED7D58-1452-45FF-81BB-952EE0AED4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E04A87E9-FA40-4AAE-972F-34E028B040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71" name="Text Box 63">
          <a:extLst>
            <a:ext uri="{FF2B5EF4-FFF2-40B4-BE49-F238E27FC236}">
              <a16:creationId xmlns:a16="http://schemas.microsoft.com/office/drawing/2014/main" id="{977E37AC-2D66-431B-B780-900ABDBBAF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3A8A5B08-DF05-469C-8DED-E11DD2DCA9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73" name="Text Box 32">
          <a:extLst>
            <a:ext uri="{FF2B5EF4-FFF2-40B4-BE49-F238E27FC236}">
              <a16:creationId xmlns:a16="http://schemas.microsoft.com/office/drawing/2014/main" id="{7F5624AF-7BA5-480C-8AD0-FA8D71C3683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31806530-985E-41BF-98D8-3781405F74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75" name="Text Box 63">
          <a:extLst>
            <a:ext uri="{FF2B5EF4-FFF2-40B4-BE49-F238E27FC236}">
              <a16:creationId xmlns:a16="http://schemas.microsoft.com/office/drawing/2014/main" id="{E45E3739-1C2B-400A-9E75-1EE01F9803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291709AE-55F7-4104-BFF8-EBA4FF6A76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77" name="Text Box 32">
          <a:extLst>
            <a:ext uri="{FF2B5EF4-FFF2-40B4-BE49-F238E27FC236}">
              <a16:creationId xmlns:a16="http://schemas.microsoft.com/office/drawing/2014/main" id="{CEA0F6D7-6AAE-4689-AF29-8C15947C57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AED1712A-77A2-41F1-930E-291D410201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id="{410DEDEB-85C3-4306-A89A-07CA534AF6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9321D14F-B080-4D77-A388-7FE4E23E4D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81" name="Text Box 32">
          <a:extLst>
            <a:ext uri="{FF2B5EF4-FFF2-40B4-BE49-F238E27FC236}">
              <a16:creationId xmlns:a16="http://schemas.microsoft.com/office/drawing/2014/main" id="{8EBCC1FB-98DA-4F2C-AE9C-AD194ED859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2295D89C-A114-4700-8748-6ADFFBA884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83" name="Text Box 63">
          <a:extLst>
            <a:ext uri="{FF2B5EF4-FFF2-40B4-BE49-F238E27FC236}">
              <a16:creationId xmlns:a16="http://schemas.microsoft.com/office/drawing/2014/main" id="{9C46C6AD-3D90-4845-9D00-6639B24C73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EF53853A-AD84-4DD3-BF77-0C117739DF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85" name="Text Box 32">
          <a:extLst>
            <a:ext uri="{FF2B5EF4-FFF2-40B4-BE49-F238E27FC236}">
              <a16:creationId xmlns:a16="http://schemas.microsoft.com/office/drawing/2014/main" id="{C5E8668C-E589-40C4-9750-35BC585879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9F93B44B-61B4-416C-8385-70967361AB3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87" name="Text Box 63">
          <a:extLst>
            <a:ext uri="{FF2B5EF4-FFF2-40B4-BE49-F238E27FC236}">
              <a16:creationId xmlns:a16="http://schemas.microsoft.com/office/drawing/2014/main" id="{2E2DB0E4-DEAE-4626-809E-E4D87F6470E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7189C5B1-52C3-45D0-AC93-2C39BF5332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89" name="Text Box 32">
          <a:extLst>
            <a:ext uri="{FF2B5EF4-FFF2-40B4-BE49-F238E27FC236}">
              <a16:creationId xmlns:a16="http://schemas.microsoft.com/office/drawing/2014/main" id="{520D9423-C2D9-4616-AC20-341B113403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34D9373B-79B1-4D80-8162-B3790A5367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91" name="Text Box 63">
          <a:extLst>
            <a:ext uri="{FF2B5EF4-FFF2-40B4-BE49-F238E27FC236}">
              <a16:creationId xmlns:a16="http://schemas.microsoft.com/office/drawing/2014/main" id="{D9607164-7BFC-4CD4-993B-A512F9B160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F1A02FC0-97F9-49B3-88FA-5593BD3691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93" name="Text Box 32">
          <a:extLst>
            <a:ext uri="{FF2B5EF4-FFF2-40B4-BE49-F238E27FC236}">
              <a16:creationId xmlns:a16="http://schemas.microsoft.com/office/drawing/2014/main" id="{C22CCE65-11B2-4E3E-B682-C8B100BA74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178832DA-E1A3-4E84-8935-AB7D90F08E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95" name="Text Box 63">
          <a:extLst>
            <a:ext uri="{FF2B5EF4-FFF2-40B4-BE49-F238E27FC236}">
              <a16:creationId xmlns:a16="http://schemas.microsoft.com/office/drawing/2014/main" id="{79E52509-A9BA-4392-AF6F-C13C5848C5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6A29090F-D218-478E-B3AB-5E616A8DEF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97" name="Text Box 32">
          <a:extLst>
            <a:ext uri="{FF2B5EF4-FFF2-40B4-BE49-F238E27FC236}">
              <a16:creationId xmlns:a16="http://schemas.microsoft.com/office/drawing/2014/main" id="{B06CB1B4-C214-43BC-9CA9-6DEC9DA40F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DBE2B028-C545-44A3-883E-F5C1296CD5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799" name="Text Box 63">
          <a:extLst>
            <a:ext uri="{FF2B5EF4-FFF2-40B4-BE49-F238E27FC236}">
              <a16:creationId xmlns:a16="http://schemas.microsoft.com/office/drawing/2014/main" id="{617773BC-4B7C-4BFB-9AC3-6166E086AF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117F139A-862C-43A3-BCDF-FB6A1C9B65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01" name="Text Box 32">
          <a:extLst>
            <a:ext uri="{FF2B5EF4-FFF2-40B4-BE49-F238E27FC236}">
              <a16:creationId xmlns:a16="http://schemas.microsoft.com/office/drawing/2014/main" id="{A93513A5-D8FB-4615-BC12-2292D594CB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98FD7FB7-A901-4647-BCAD-14719576AC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03" name="Text Box 63">
          <a:extLst>
            <a:ext uri="{FF2B5EF4-FFF2-40B4-BE49-F238E27FC236}">
              <a16:creationId xmlns:a16="http://schemas.microsoft.com/office/drawing/2014/main" id="{E4AE7346-6E28-40FC-A25C-52906D6EE1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4141B321-1C01-44E6-B4ED-BB273D6C95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05" name="Text Box 32">
          <a:extLst>
            <a:ext uri="{FF2B5EF4-FFF2-40B4-BE49-F238E27FC236}">
              <a16:creationId xmlns:a16="http://schemas.microsoft.com/office/drawing/2014/main" id="{107AB9A0-FFD8-4CEE-A094-3DC523F28C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7DD21D05-5D36-4A89-BC89-324664020F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07" name="Text Box 63">
          <a:extLst>
            <a:ext uri="{FF2B5EF4-FFF2-40B4-BE49-F238E27FC236}">
              <a16:creationId xmlns:a16="http://schemas.microsoft.com/office/drawing/2014/main" id="{0360E34A-0349-4D32-A3F5-80199120C72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30E7B8A6-563E-44A2-91CC-A061132453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09" name="Text Box 32">
          <a:extLst>
            <a:ext uri="{FF2B5EF4-FFF2-40B4-BE49-F238E27FC236}">
              <a16:creationId xmlns:a16="http://schemas.microsoft.com/office/drawing/2014/main" id="{7AC9AE9C-357C-4C96-815F-43F0D1465C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AB48DD52-9CC8-4824-8BF4-1386CA4D82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11" name="Text Box 63">
          <a:extLst>
            <a:ext uri="{FF2B5EF4-FFF2-40B4-BE49-F238E27FC236}">
              <a16:creationId xmlns:a16="http://schemas.microsoft.com/office/drawing/2014/main" id="{8F67711F-88DA-4136-AEB0-AA0328B7C4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05C791BE-49A6-4AC0-8492-EF9A70DBE7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13" name="Text Box 32">
          <a:extLst>
            <a:ext uri="{FF2B5EF4-FFF2-40B4-BE49-F238E27FC236}">
              <a16:creationId xmlns:a16="http://schemas.microsoft.com/office/drawing/2014/main" id="{DE9CDD5A-34EF-48D8-8974-B376BBB8C0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ED6D7122-30A2-475F-BF19-634493B8BC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15" name="Text Box 63">
          <a:extLst>
            <a:ext uri="{FF2B5EF4-FFF2-40B4-BE49-F238E27FC236}">
              <a16:creationId xmlns:a16="http://schemas.microsoft.com/office/drawing/2014/main" id="{3367D64C-F75A-4C8F-AF72-7F9B3099A9E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CC9CC9AA-6F62-4A97-B17B-6FA5A8BD8F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17" name="Text Box 32">
          <a:extLst>
            <a:ext uri="{FF2B5EF4-FFF2-40B4-BE49-F238E27FC236}">
              <a16:creationId xmlns:a16="http://schemas.microsoft.com/office/drawing/2014/main" id="{B337CE03-908A-4702-8F0B-E7D7D33F01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F692AEEC-BEDC-4D93-942F-F75F12041B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19" name="Text Box 63">
          <a:extLst>
            <a:ext uri="{FF2B5EF4-FFF2-40B4-BE49-F238E27FC236}">
              <a16:creationId xmlns:a16="http://schemas.microsoft.com/office/drawing/2014/main" id="{B207CD0B-025A-4A59-8D76-A0C2D78B29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4B0CE653-173E-48DD-9C5B-EE0CC77BB4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21" name="Text Box 32">
          <a:extLst>
            <a:ext uri="{FF2B5EF4-FFF2-40B4-BE49-F238E27FC236}">
              <a16:creationId xmlns:a16="http://schemas.microsoft.com/office/drawing/2014/main" id="{DB86023D-5EB6-4B99-AB81-426B6C395B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60B42BCA-50C9-40A6-A4C7-51686E18DD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23" name="Text Box 63">
          <a:extLst>
            <a:ext uri="{FF2B5EF4-FFF2-40B4-BE49-F238E27FC236}">
              <a16:creationId xmlns:a16="http://schemas.microsoft.com/office/drawing/2014/main" id="{A8CA20F4-6940-4EEF-93DE-18BDD0CB43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B0EAC882-78AC-46E6-A592-47D87CBB99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25" name="Text Box 32">
          <a:extLst>
            <a:ext uri="{FF2B5EF4-FFF2-40B4-BE49-F238E27FC236}">
              <a16:creationId xmlns:a16="http://schemas.microsoft.com/office/drawing/2014/main" id="{25BF6B17-5EC3-4AC6-A404-D68F79E05B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1F9ABC0A-0E4D-4365-BA43-FE830636D9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27" name="Text Box 63">
          <a:extLst>
            <a:ext uri="{FF2B5EF4-FFF2-40B4-BE49-F238E27FC236}">
              <a16:creationId xmlns:a16="http://schemas.microsoft.com/office/drawing/2014/main" id="{3012A660-5432-40D9-9DC3-0E465301F6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3B03EAD-5A51-4BEC-B1B1-B0BA0E60EC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F7B21F75-5963-4813-89BF-3C64DA8CDE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37B8C148-0347-4A7A-861B-34110ADE99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31" name="Text Box 63">
          <a:extLst>
            <a:ext uri="{FF2B5EF4-FFF2-40B4-BE49-F238E27FC236}">
              <a16:creationId xmlns:a16="http://schemas.microsoft.com/office/drawing/2014/main" id="{6F799652-1D93-4826-94F5-0768E168DF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EE871827-DBDF-4254-9825-472B6E2060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33" name="Text Box 32">
          <a:extLst>
            <a:ext uri="{FF2B5EF4-FFF2-40B4-BE49-F238E27FC236}">
              <a16:creationId xmlns:a16="http://schemas.microsoft.com/office/drawing/2014/main" id="{050FDCFC-7E7F-4890-A9FC-CCCFC595B4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69A0CC0D-9454-434D-A884-24BCB70935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5" name="Text Box 3">
          <a:extLst>
            <a:ext uri="{FF2B5EF4-FFF2-40B4-BE49-F238E27FC236}">
              <a16:creationId xmlns:a16="http://schemas.microsoft.com/office/drawing/2014/main" id="{C46F89E9-7320-4A9B-AD74-6DDB67C43D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36" name="Text Box 32">
          <a:extLst>
            <a:ext uri="{FF2B5EF4-FFF2-40B4-BE49-F238E27FC236}">
              <a16:creationId xmlns:a16="http://schemas.microsoft.com/office/drawing/2014/main" id="{9128734D-B69E-47E4-A826-1FFDDF1745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7" name="Text Box 3">
          <a:extLst>
            <a:ext uri="{FF2B5EF4-FFF2-40B4-BE49-F238E27FC236}">
              <a16:creationId xmlns:a16="http://schemas.microsoft.com/office/drawing/2014/main" id="{FF1EC052-D1EA-4735-A29D-E3C01A3A54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38" name="Text Box 63">
          <a:extLst>
            <a:ext uri="{FF2B5EF4-FFF2-40B4-BE49-F238E27FC236}">
              <a16:creationId xmlns:a16="http://schemas.microsoft.com/office/drawing/2014/main" id="{1E3756AC-B757-4A7D-91CB-1C1A1103C7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39" name="Text Box 3">
          <a:extLst>
            <a:ext uri="{FF2B5EF4-FFF2-40B4-BE49-F238E27FC236}">
              <a16:creationId xmlns:a16="http://schemas.microsoft.com/office/drawing/2014/main" id="{24DFFEC4-B788-436E-A506-C0F72BAA5B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40" name="Text Box 32">
          <a:extLst>
            <a:ext uri="{FF2B5EF4-FFF2-40B4-BE49-F238E27FC236}">
              <a16:creationId xmlns:a16="http://schemas.microsoft.com/office/drawing/2014/main" id="{1070536E-951E-44DA-B7ED-CC29CDA263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41" name="Text Box 3">
          <a:extLst>
            <a:ext uri="{FF2B5EF4-FFF2-40B4-BE49-F238E27FC236}">
              <a16:creationId xmlns:a16="http://schemas.microsoft.com/office/drawing/2014/main" id="{56B9F4FD-8160-449A-994D-20CE3EEAF2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42" name="Text Box 63">
          <a:extLst>
            <a:ext uri="{FF2B5EF4-FFF2-40B4-BE49-F238E27FC236}">
              <a16:creationId xmlns:a16="http://schemas.microsoft.com/office/drawing/2014/main" id="{EECE04A8-1861-4D3E-A31B-143E7DC341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43" name="Text Box 3">
          <a:extLst>
            <a:ext uri="{FF2B5EF4-FFF2-40B4-BE49-F238E27FC236}">
              <a16:creationId xmlns:a16="http://schemas.microsoft.com/office/drawing/2014/main" id="{16263488-546B-4EF3-9DE4-1668AEA085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44" name="Text Box 32">
          <a:extLst>
            <a:ext uri="{FF2B5EF4-FFF2-40B4-BE49-F238E27FC236}">
              <a16:creationId xmlns:a16="http://schemas.microsoft.com/office/drawing/2014/main" id="{CCE82490-85B8-4BE4-852D-1A82D4BB4C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45" name="Text Box 3">
          <a:extLst>
            <a:ext uri="{FF2B5EF4-FFF2-40B4-BE49-F238E27FC236}">
              <a16:creationId xmlns:a16="http://schemas.microsoft.com/office/drawing/2014/main" id="{DD1E71CE-6B6F-4A15-8D5E-12E75F8CB8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46" name="Text Box 63">
          <a:extLst>
            <a:ext uri="{FF2B5EF4-FFF2-40B4-BE49-F238E27FC236}">
              <a16:creationId xmlns:a16="http://schemas.microsoft.com/office/drawing/2014/main" id="{12E674FD-AC91-4085-8562-3EDC37C91B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47" name="Text Box 3">
          <a:extLst>
            <a:ext uri="{FF2B5EF4-FFF2-40B4-BE49-F238E27FC236}">
              <a16:creationId xmlns:a16="http://schemas.microsoft.com/office/drawing/2014/main" id="{517337EC-AFD0-469A-84B2-326C425647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48" name="Text Box 32">
          <a:extLst>
            <a:ext uri="{FF2B5EF4-FFF2-40B4-BE49-F238E27FC236}">
              <a16:creationId xmlns:a16="http://schemas.microsoft.com/office/drawing/2014/main" id="{8DD85E73-0B72-467D-BD0F-9C2CF88FFD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49" name="Text Box 3">
          <a:extLst>
            <a:ext uri="{FF2B5EF4-FFF2-40B4-BE49-F238E27FC236}">
              <a16:creationId xmlns:a16="http://schemas.microsoft.com/office/drawing/2014/main" id="{E70CC0EF-4CC8-4866-868F-1598FD045B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50" name="Text Box 63">
          <a:extLst>
            <a:ext uri="{FF2B5EF4-FFF2-40B4-BE49-F238E27FC236}">
              <a16:creationId xmlns:a16="http://schemas.microsoft.com/office/drawing/2014/main" id="{224737AD-0074-4748-A98F-F13B54C35F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51" name="Text Box 3">
          <a:extLst>
            <a:ext uri="{FF2B5EF4-FFF2-40B4-BE49-F238E27FC236}">
              <a16:creationId xmlns:a16="http://schemas.microsoft.com/office/drawing/2014/main" id="{544667B0-AACA-4A4D-B1FC-98238BA93A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52" name="Text Box 32">
          <a:extLst>
            <a:ext uri="{FF2B5EF4-FFF2-40B4-BE49-F238E27FC236}">
              <a16:creationId xmlns:a16="http://schemas.microsoft.com/office/drawing/2014/main" id="{D83D55ED-D691-4B2A-8E64-CC5E247E5C9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016CE388-1C2D-4ABA-8110-79A5A502CB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54" name="Text Box 63">
          <a:extLst>
            <a:ext uri="{FF2B5EF4-FFF2-40B4-BE49-F238E27FC236}">
              <a16:creationId xmlns:a16="http://schemas.microsoft.com/office/drawing/2014/main" id="{91747752-DBA4-4DA6-BDA1-006E301E34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55" name="Text Box 3">
          <a:extLst>
            <a:ext uri="{FF2B5EF4-FFF2-40B4-BE49-F238E27FC236}">
              <a16:creationId xmlns:a16="http://schemas.microsoft.com/office/drawing/2014/main" id="{296CBA1A-55B2-4487-8E41-37422ED5E3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56" name="Text Box 32">
          <a:extLst>
            <a:ext uri="{FF2B5EF4-FFF2-40B4-BE49-F238E27FC236}">
              <a16:creationId xmlns:a16="http://schemas.microsoft.com/office/drawing/2014/main" id="{C73E189F-23C6-412C-9C85-6146B192F1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57" name="Text Box 3">
          <a:extLst>
            <a:ext uri="{FF2B5EF4-FFF2-40B4-BE49-F238E27FC236}">
              <a16:creationId xmlns:a16="http://schemas.microsoft.com/office/drawing/2014/main" id="{C20BD609-6AEC-40F1-A081-12E3049997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58" name="Text Box 63">
          <a:extLst>
            <a:ext uri="{FF2B5EF4-FFF2-40B4-BE49-F238E27FC236}">
              <a16:creationId xmlns:a16="http://schemas.microsoft.com/office/drawing/2014/main" id="{0DC61C24-7EEF-4DFD-9596-CB5C4BF6CE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59" name="Text Box 3">
          <a:extLst>
            <a:ext uri="{FF2B5EF4-FFF2-40B4-BE49-F238E27FC236}">
              <a16:creationId xmlns:a16="http://schemas.microsoft.com/office/drawing/2014/main" id="{D627488D-F06C-408D-B677-26DDC3AE47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60" name="Text Box 32">
          <a:extLst>
            <a:ext uri="{FF2B5EF4-FFF2-40B4-BE49-F238E27FC236}">
              <a16:creationId xmlns:a16="http://schemas.microsoft.com/office/drawing/2014/main" id="{0D2046A0-71F3-4CDF-928B-E9D05B3583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61" name="Text Box 3">
          <a:extLst>
            <a:ext uri="{FF2B5EF4-FFF2-40B4-BE49-F238E27FC236}">
              <a16:creationId xmlns:a16="http://schemas.microsoft.com/office/drawing/2014/main" id="{027D45B9-3777-4CB0-8360-97420631FB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62" name="Text Box 63">
          <a:extLst>
            <a:ext uri="{FF2B5EF4-FFF2-40B4-BE49-F238E27FC236}">
              <a16:creationId xmlns:a16="http://schemas.microsoft.com/office/drawing/2014/main" id="{F5DD02A2-B1FA-48E3-AB8F-69085D2BE7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63" name="Text Box 3">
          <a:extLst>
            <a:ext uri="{FF2B5EF4-FFF2-40B4-BE49-F238E27FC236}">
              <a16:creationId xmlns:a16="http://schemas.microsoft.com/office/drawing/2014/main" id="{4571DA57-25CF-478B-96C2-40BCFE3026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64" name="Text Box 32">
          <a:extLst>
            <a:ext uri="{FF2B5EF4-FFF2-40B4-BE49-F238E27FC236}">
              <a16:creationId xmlns:a16="http://schemas.microsoft.com/office/drawing/2014/main" id="{A1403E57-D49D-4F0D-8586-EB71EC548B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65" name="Text Box 3">
          <a:extLst>
            <a:ext uri="{FF2B5EF4-FFF2-40B4-BE49-F238E27FC236}">
              <a16:creationId xmlns:a16="http://schemas.microsoft.com/office/drawing/2014/main" id="{3DF1F23D-AADB-4A97-B2E3-B3C5ED4EBE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66" name="Text Box 63">
          <a:extLst>
            <a:ext uri="{FF2B5EF4-FFF2-40B4-BE49-F238E27FC236}">
              <a16:creationId xmlns:a16="http://schemas.microsoft.com/office/drawing/2014/main" id="{FFB44ACC-7BC5-457C-A3E6-E7F5BCED8B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B29AE579-47BF-4A83-AA45-FEB42D02BB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68" name="Text Box 32">
          <a:extLst>
            <a:ext uri="{FF2B5EF4-FFF2-40B4-BE49-F238E27FC236}">
              <a16:creationId xmlns:a16="http://schemas.microsoft.com/office/drawing/2014/main" id="{8B545234-86BF-458A-9E78-D02334DB2F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69" name="Text Box 3">
          <a:extLst>
            <a:ext uri="{FF2B5EF4-FFF2-40B4-BE49-F238E27FC236}">
              <a16:creationId xmlns:a16="http://schemas.microsoft.com/office/drawing/2014/main" id="{BD5DE879-F42F-414C-97BD-23699702696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70" name="Text Box 63">
          <a:extLst>
            <a:ext uri="{FF2B5EF4-FFF2-40B4-BE49-F238E27FC236}">
              <a16:creationId xmlns:a16="http://schemas.microsoft.com/office/drawing/2014/main" id="{35A875E8-FFD7-4481-85EC-30EB503035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71" name="Text Box 3">
          <a:extLst>
            <a:ext uri="{FF2B5EF4-FFF2-40B4-BE49-F238E27FC236}">
              <a16:creationId xmlns:a16="http://schemas.microsoft.com/office/drawing/2014/main" id="{F5250041-D2D3-4890-8EB1-988DDDC60E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72" name="Text Box 32">
          <a:extLst>
            <a:ext uri="{FF2B5EF4-FFF2-40B4-BE49-F238E27FC236}">
              <a16:creationId xmlns:a16="http://schemas.microsoft.com/office/drawing/2014/main" id="{BB25B309-0385-4D27-BF80-BBF3F013E3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CBE54754-EC4F-41D9-8670-0BB055745F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74" name="Text Box 63">
          <a:extLst>
            <a:ext uri="{FF2B5EF4-FFF2-40B4-BE49-F238E27FC236}">
              <a16:creationId xmlns:a16="http://schemas.microsoft.com/office/drawing/2014/main" id="{BC66A98B-B9EB-48CF-A23C-9B976D44DA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958F8878-503D-4862-AE0F-684CF61021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76" name="Text Box 32">
          <a:extLst>
            <a:ext uri="{FF2B5EF4-FFF2-40B4-BE49-F238E27FC236}">
              <a16:creationId xmlns:a16="http://schemas.microsoft.com/office/drawing/2014/main" id="{EC061852-63E0-43B0-933E-CC68743D9C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77" name="Text Box 3">
          <a:extLst>
            <a:ext uri="{FF2B5EF4-FFF2-40B4-BE49-F238E27FC236}">
              <a16:creationId xmlns:a16="http://schemas.microsoft.com/office/drawing/2014/main" id="{55EC2D6A-7537-4841-AF4A-77ADB43C96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F6EF14D9-5B77-497A-94A9-3C3FC5C41E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A1826471-245A-4D76-9B69-FF8309DE516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80" name="Text Box 32">
          <a:extLst>
            <a:ext uri="{FF2B5EF4-FFF2-40B4-BE49-F238E27FC236}">
              <a16:creationId xmlns:a16="http://schemas.microsoft.com/office/drawing/2014/main" id="{1E7211E6-807F-45A5-B275-E652C63DFB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81" name="Text Box 3">
          <a:extLst>
            <a:ext uri="{FF2B5EF4-FFF2-40B4-BE49-F238E27FC236}">
              <a16:creationId xmlns:a16="http://schemas.microsoft.com/office/drawing/2014/main" id="{83A0E683-E6A6-4FE0-B5D0-7018F244F7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82" name="Text Box 63">
          <a:extLst>
            <a:ext uri="{FF2B5EF4-FFF2-40B4-BE49-F238E27FC236}">
              <a16:creationId xmlns:a16="http://schemas.microsoft.com/office/drawing/2014/main" id="{3F993741-389A-40F1-AB21-920A0FC086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83" name="Text Box 3">
          <a:extLst>
            <a:ext uri="{FF2B5EF4-FFF2-40B4-BE49-F238E27FC236}">
              <a16:creationId xmlns:a16="http://schemas.microsoft.com/office/drawing/2014/main" id="{2A9EBA68-47EE-4948-96FB-3F38EC9BC4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84" name="Text Box 32">
          <a:extLst>
            <a:ext uri="{FF2B5EF4-FFF2-40B4-BE49-F238E27FC236}">
              <a16:creationId xmlns:a16="http://schemas.microsoft.com/office/drawing/2014/main" id="{F8BBB278-1A92-4E44-809D-3AB6E1074D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89B9247E-73AD-463A-ABB5-7F5E8DC00E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86" name="Text Box 63">
          <a:extLst>
            <a:ext uri="{FF2B5EF4-FFF2-40B4-BE49-F238E27FC236}">
              <a16:creationId xmlns:a16="http://schemas.microsoft.com/office/drawing/2014/main" id="{821A45AD-CCBB-4CC6-AF42-A88FBEAA84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87" name="Text Box 3">
          <a:extLst>
            <a:ext uri="{FF2B5EF4-FFF2-40B4-BE49-F238E27FC236}">
              <a16:creationId xmlns:a16="http://schemas.microsoft.com/office/drawing/2014/main" id="{C756A61F-1E53-4A1B-9900-886DAF7386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88" name="Text Box 32">
          <a:extLst>
            <a:ext uri="{FF2B5EF4-FFF2-40B4-BE49-F238E27FC236}">
              <a16:creationId xmlns:a16="http://schemas.microsoft.com/office/drawing/2014/main" id="{1847F0FC-A2C6-4FEF-805C-BF112AF2FE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89" name="Text Box 3">
          <a:extLst>
            <a:ext uri="{FF2B5EF4-FFF2-40B4-BE49-F238E27FC236}">
              <a16:creationId xmlns:a16="http://schemas.microsoft.com/office/drawing/2014/main" id="{19C5C13D-C8D4-46CA-94FF-B7FEAC9CE3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90" name="Text Box 63">
          <a:extLst>
            <a:ext uri="{FF2B5EF4-FFF2-40B4-BE49-F238E27FC236}">
              <a16:creationId xmlns:a16="http://schemas.microsoft.com/office/drawing/2014/main" id="{9A1B3129-4249-4F84-BAC6-60473DB7B1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6C820973-ACCE-4966-AFFF-187FB3F6B07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4F3D8B16-43CF-44BB-8FFE-7B35EDA602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93" name="Text Box 3">
          <a:extLst>
            <a:ext uri="{FF2B5EF4-FFF2-40B4-BE49-F238E27FC236}">
              <a16:creationId xmlns:a16="http://schemas.microsoft.com/office/drawing/2014/main" id="{437637B2-1D3C-4DCD-ACEB-919D273CEB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94" name="Text Box 63">
          <a:extLst>
            <a:ext uri="{FF2B5EF4-FFF2-40B4-BE49-F238E27FC236}">
              <a16:creationId xmlns:a16="http://schemas.microsoft.com/office/drawing/2014/main" id="{9B97E258-B841-45D7-961F-2BB631F5F83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49CCB128-6E9D-4969-886D-612F9E3C28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96" name="Text Box 32">
          <a:extLst>
            <a:ext uri="{FF2B5EF4-FFF2-40B4-BE49-F238E27FC236}">
              <a16:creationId xmlns:a16="http://schemas.microsoft.com/office/drawing/2014/main" id="{C52FC863-2231-4974-A8B5-48F65A4F23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BAA3D13D-7369-467B-A90D-25394D64E1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9C82EF64-71F8-4BA1-B958-AC292E2C45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899" name="Text Box 3">
          <a:extLst>
            <a:ext uri="{FF2B5EF4-FFF2-40B4-BE49-F238E27FC236}">
              <a16:creationId xmlns:a16="http://schemas.microsoft.com/office/drawing/2014/main" id="{A01E7728-3B0F-46B6-9FF6-C87A067DCD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00" name="Text Box 32">
          <a:extLst>
            <a:ext uri="{FF2B5EF4-FFF2-40B4-BE49-F238E27FC236}">
              <a16:creationId xmlns:a16="http://schemas.microsoft.com/office/drawing/2014/main" id="{6BF375AE-11F7-4904-B4D8-945200B750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01" name="Text Box 3">
          <a:extLst>
            <a:ext uri="{FF2B5EF4-FFF2-40B4-BE49-F238E27FC236}">
              <a16:creationId xmlns:a16="http://schemas.microsoft.com/office/drawing/2014/main" id="{AEE3A3AB-5E65-4142-BB07-6DB69B0506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02" name="Text Box 63">
          <a:extLst>
            <a:ext uri="{FF2B5EF4-FFF2-40B4-BE49-F238E27FC236}">
              <a16:creationId xmlns:a16="http://schemas.microsoft.com/office/drawing/2014/main" id="{507BB8E9-30A4-4A20-9B47-475B072EF3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D139202F-3652-43AD-8471-27F75864B6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04" name="Text Box 32">
          <a:extLst>
            <a:ext uri="{FF2B5EF4-FFF2-40B4-BE49-F238E27FC236}">
              <a16:creationId xmlns:a16="http://schemas.microsoft.com/office/drawing/2014/main" id="{1C1A096E-89E7-42BA-AC7C-048B016B55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A2A01458-BA7F-4776-9D89-76DD5B04AB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06" name="Text Box 63">
          <a:extLst>
            <a:ext uri="{FF2B5EF4-FFF2-40B4-BE49-F238E27FC236}">
              <a16:creationId xmlns:a16="http://schemas.microsoft.com/office/drawing/2014/main" id="{251EA5E9-9FA1-4BBA-8998-C0FF3F79FD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A77AD461-8120-41D2-AA82-9904A2EE5D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08" name="Text Box 32">
          <a:extLst>
            <a:ext uri="{FF2B5EF4-FFF2-40B4-BE49-F238E27FC236}">
              <a16:creationId xmlns:a16="http://schemas.microsoft.com/office/drawing/2014/main" id="{FFC01F75-4FE2-4887-9E6D-FB3DE0A50D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A8D5066A-1823-4AB9-AAC7-0EAA9E9691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10" name="Text Box 63">
          <a:extLst>
            <a:ext uri="{FF2B5EF4-FFF2-40B4-BE49-F238E27FC236}">
              <a16:creationId xmlns:a16="http://schemas.microsoft.com/office/drawing/2014/main" id="{25229963-FBE2-4DD7-8105-9760041234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1F84DA63-CD0B-4A8D-A961-DCB0A7D0F2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12" name="Text Box 32">
          <a:extLst>
            <a:ext uri="{FF2B5EF4-FFF2-40B4-BE49-F238E27FC236}">
              <a16:creationId xmlns:a16="http://schemas.microsoft.com/office/drawing/2014/main" id="{76A23C83-0C31-4014-9242-77F45F2D53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EA2B0B4D-E0DC-4D06-8ADA-F19692A17D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14" name="Text Box 63">
          <a:extLst>
            <a:ext uri="{FF2B5EF4-FFF2-40B4-BE49-F238E27FC236}">
              <a16:creationId xmlns:a16="http://schemas.microsoft.com/office/drawing/2014/main" id="{EA73B168-24DD-47BC-A215-F701ABDA4A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DFA8CE69-CB62-47E0-AB38-199518E91B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7C210AAA-FB5A-4ED5-8B86-A0BA33BE8A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3C3BB89C-7271-4A6F-AB0B-A17E1EF7F6A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A6D45D1B-719A-4A8A-BB1F-6A8CBBB0F4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9F00ACBF-2501-4860-BA87-D6757D2CE0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20" name="Text Box 32">
          <a:extLst>
            <a:ext uri="{FF2B5EF4-FFF2-40B4-BE49-F238E27FC236}">
              <a16:creationId xmlns:a16="http://schemas.microsoft.com/office/drawing/2014/main" id="{36A49EB2-E462-4033-B582-76EF13BCE9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3A0ED80E-377C-4DD7-855D-6A2D7D7798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22" name="Text Box 63">
          <a:extLst>
            <a:ext uri="{FF2B5EF4-FFF2-40B4-BE49-F238E27FC236}">
              <a16:creationId xmlns:a16="http://schemas.microsoft.com/office/drawing/2014/main" id="{7F3A17EA-1141-46F3-9B82-CBE568F471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761808FE-3F95-4CAF-ADEA-10D37D1683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24" name="Text Box 32">
          <a:extLst>
            <a:ext uri="{FF2B5EF4-FFF2-40B4-BE49-F238E27FC236}">
              <a16:creationId xmlns:a16="http://schemas.microsoft.com/office/drawing/2014/main" id="{F38F06D8-ABA6-4348-80A9-C5B3FB800F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0EFCAD3D-C1F2-4224-8C01-2E13B89094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26" name="Text Box 63">
          <a:extLst>
            <a:ext uri="{FF2B5EF4-FFF2-40B4-BE49-F238E27FC236}">
              <a16:creationId xmlns:a16="http://schemas.microsoft.com/office/drawing/2014/main" id="{0E26C79D-D45B-429A-BCE1-A6799D35D6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B9B699A9-A33E-4E80-9262-72F5413536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14CF9DD0-0D69-4641-ADA1-8C7D18A14C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AD91DE71-29F4-4004-B27C-4331C5D686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30" name="Text Box 63">
          <a:extLst>
            <a:ext uri="{FF2B5EF4-FFF2-40B4-BE49-F238E27FC236}">
              <a16:creationId xmlns:a16="http://schemas.microsoft.com/office/drawing/2014/main" id="{4D3789F4-7C9E-455F-8221-D97295E9B4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CD5DC594-9D8F-4AAA-A4FA-2A02938E330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32" name="Text Box 32">
          <a:extLst>
            <a:ext uri="{FF2B5EF4-FFF2-40B4-BE49-F238E27FC236}">
              <a16:creationId xmlns:a16="http://schemas.microsoft.com/office/drawing/2014/main" id="{4C01C133-C878-4928-853C-B5EC911C9E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5EB1AF5D-1DB3-422E-9E7E-D7C498DD99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34" name="Text Box 63">
          <a:extLst>
            <a:ext uri="{FF2B5EF4-FFF2-40B4-BE49-F238E27FC236}">
              <a16:creationId xmlns:a16="http://schemas.microsoft.com/office/drawing/2014/main" id="{30F40646-6C8F-49FE-B472-0E3DB48D66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A05FA017-6072-4BAA-9DAA-B79BC0BC3A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36" name="Text Box 32">
          <a:extLst>
            <a:ext uri="{FF2B5EF4-FFF2-40B4-BE49-F238E27FC236}">
              <a16:creationId xmlns:a16="http://schemas.microsoft.com/office/drawing/2014/main" id="{06951B1A-6D4A-4C9C-BA06-34936DBBC4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EB91C749-6C0A-4EBD-B1F5-371D76CEB6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898560B7-911B-4BE3-8E60-F4BDF0542A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18B632B4-9BE3-4776-840E-0F87305B7E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40" name="Text Box 32">
          <a:extLst>
            <a:ext uri="{FF2B5EF4-FFF2-40B4-BE49-F238E27FC236}">
              <a16:creationId xmlns:a16="http://schemas.microsoft.com/office/drawing/2014/main" id="{3FC60FD4-7BEC-462F-8FE1-3CF15B6EA1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83DED5A7-B3EB-453A-AA57-C48E1D5E73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42" name="Text Box 63">
          <a:extLst>
            <a:ext uri="{FF2B5EF4-FFF2-40B4-BE49-F238E27FC236}">
              <a16:creationId xmlns:a16="http://schemas.microsoft.com/office/drawing/2014/main" id="{ACD0CAC6-42F4-49C9-8981-B28D4F8F5B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A432F153-4861-43E1-81DE-5C57BFCDFC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44" name="Text Box 32">
          <a:extLst>
            <a:ext uri="{FF2B5EF4-FFF2-40B4-BE49-F238E27FC236}">
              <a16:creationId xmlns:a16="http://schemas.microsoft.com/office/drawing/2014/main" id="{BFFEBA73-2273-44D0-A634-E7ECA7A041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9E5630C3-FFB5-4867-9F91-1E42D05540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46" name="Text Box 63">
          <a:extLst>
            <a:ext uri="{FF2B5EF4-FFF2-40B4-BE49-F238E27FC236}">
              <a16:creationId xmlns:a16="http://schemas.microsoft.com/office/drawing/2014/main" id="{6A525D64-7EF7-41BF-80FA-9B0342966F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96A948F8-EEBF-4B92-A7FE-85D83893B7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48" name="Text Box 32">
          <a:extLst>
            <a:ext uri="{FF2B5EF4-FFF2-40B4-BE49-F238E27FC236}">
              <a16:creationId xmlns:a16="http://schemas.microsoft.com/office/drawing/2014/main" id="{0321B5B1-8DEF-4F20-B1A8-EA08188C7E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E79E8AD3-92E3-42D4-9D48-6C2C506E85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50" name="Text Box 63">
          <a:extLst>
            <a:ext uri="{FF2B5EF4-FFF2-40B4-BE49-F238E27FC236}">
              <a16:creationId xmlns:a16="http://schemas.microsoft.com/office/drawing/2014/main" id="{A455C90B-D52D-4712-A3A3-2D5CA4B63F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6A12541E-9ADE-4767-B87B-D64CA109E1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52" name="Text Box 32">
          <a:extLst>
            <a:ext uri="{FF2B5EF4-FFF2-40B4-BE49-F238E27FC236}">
              <a16:creationId xmlns:a16="http://schemas.microsoft.com/office/drawing/2014/main" id="{ED857A05-AD2E-44EA-A126-8A0FCC1354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44DC65E5-E9C5-4901-97D6-2B938401C2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54" name="Text Box 63">
          <a:extLst>
            <a:ext uri="{FF2B5EF4-FFF2-40B4-BE49-F238E27FC236}">
              <a16:creationId xmlns:a16="http://schemas.microsoft.com/office/drawing/2014/main" id="{14987387-8FF8-4DA2-907A-447CB04D0E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460F6954-59B2-47E5-B50A-17F698009B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56" name="Text Box 32">
          <a:extLst>
            <a:ext uri="{FF2B5EF4-FFF2-40B4-BE49-F238E27FC236}">
              <a16:creationId xmlns:a16="http://schemas.microsoft.com/office/drawing/2014/main" id="{45C8EE2B-8D9E-4A18-9ABC-2111CFCA12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EE1C93A2-37A2-4023-83BE-AAF1A07A72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58" name="Text Box 63">
          <a:extLst>
            <a:ext uri="{FF2B5EF4-FFF2-40B4-BE49-F238E27FC236}">
              <a16:creationId xmlns:a16="http://schemas.microsoft.com/office/drawing/2014/main" id="{FACA8CA3-C420-4117-A2A3-A63DDC348C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6C4BCFB4-1FD8-40E6-AB48-B160C1C261E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0" name="Text Box 32">
          <a:extLst>
            <a:ext uri="{FF2B5EF4-FFF2-40B4-BE49-F238E27FC236}">
              <a16:creationId xmlns:a16="http://schemas.microsoft.com/office/drawing/2014/main" id="{09103DA3-7B0E-403F-841F-A0633C54B0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68EA1797-B53C-4F44-9761-639909AED7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2" name="Text Box 63">
          <a:extLst>
            <a:ext uri="{FF2B5EF4-FFF2-40B4-BE49-F238E27FC236}">
              <a16:creationId xmlns:a16="http://schemas.microsoft.com/office/drawing/2014/main" id="{C18D6052-B227-40CC-A5C2-FDE8A95426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3" name="Text Box 32">
          <a:extLst>
            <a:ext uri="{FF2B5EF4-FFF2-40B4-BE49-F238E27FC236}">
              <a16:creationId xmlns:a16="http://schemas.microsoft.com/office/drawing/2014/main" id="{53CE8FBB-4CA0-42D7-A315-1633DB02DC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C5693C85-81C5-4B8E-80F7-7E9C82DA97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5" name="Text Box 63">
          <a:extLst>
            <a:ext uri="{FF2B5EF4-FFF2-40B4-BE49-F238E27FC236}">
              <a16:creationId xmlns:a16="http://schemas.microsoft.com/office/drawing/2014/main" id="{4E78300E-A5AD-470C-9022-AC8E4A2BFB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4540DB66-00DF-45F3-8C7E-45F90E36750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7" name="Text Box 32">
          <a:extLst>
            <a:ext uri="{FF2B5EF4-FFF2-40B4-BE49-F238E27FC236}">
              <a16:creationId xmlns:a16="http://schemas.microsoft.com/office/drawing/2014/main" id="{AA3A98F1-2593-409E-9F15-ACCCBE5E10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5BAABD27-A498-4816-9E5A-CD7EA21A2B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69" name="Text Box 63">
          <a:extLst>
            <a:ext uri="{FF2B5EF4-FFF2-40B4-BE49-F238E27FC236}">
              <a16:creationId xmlns:a16="http://schemas.microsoft.com/office/drawing/2014/main" id="{623F01DB-F244-41FF-809F-1ED317AB9E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B6140A0D-9BA3-43D3-8491-6E01F9111B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71" name="Text Box 32">
          <a:extLst>
            <a:ext uri="{FF2B5EF4-FFF2-40B4-BE49-F238E27FC236}">
              <a16:creationId xmlns:a16="http://schemas.microsoft.com/office/drawing/2014/main" id="{5905A55F-CD2D-41DC-967A-3CBA8EAE48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17D3645A-BCAF-40AF-AE2A-37E77352EA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73" name="Text Box 63">
          <a:extLst>
            <a:ext uri="{FF2B5EF4-FFF2-40B4-BE49-F238E27FC236}">
              <a16:creationId xmlns:a16="http://schemas.microsoft.com/office/drawing/2014/main" id="{B8C978FC-806F-4D5D-A314-A7E3606B54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747442BF-2FCC-4A30-A04E-9B361B1F9E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75" name="Text Box 32">
          <a:extLst>
            <a:ext uri="{FF2B5EF4-FFF2-40B4-BE49-F238E27FC236}">
              <a16:creationId xmlns:a16="http://schemas.microsoft.com/office/drawing/2014/main" id="{59BE539F-17AA-4738-B8F9-B67B323A3C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B19DA456-E256-46C0-ACE6-BF6BEE23CF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77" name="Text Box 63">
          <a:extLst>
            <a:ext uri="{FF2B5EF4-FFF2-40B4-BE49-F238E27FC236}">
              <a16:creationId xmlns:a16="http://schemas.microsoft.com/office/drawing/2014/main" id="{E1981CFC-DFF1-4368-8483-DA78CA6AD6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7CCC5C68-2FA7-46F5-8E66-786F3AE6A7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79" name="Text Box 32">
          <a:extLst>
            <a:ext uri="{FF2B5EF4-FFF2-40B4-BE49-F238E27FC236}">
              <a16:creationId xmlns:a16="http://schemas.microsoft.com/office/drawing/2014/main" id="{3C7C2EB6-7223-41FF-A86D-C0DD6F1655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E128CB13-ACF6-4678-A8BD-004726A4CE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81" name="Text Box 63">
          <a:extLst>
            <a:ext uri="{FF2B5EF4-FFF2-40B4-BE49-F238E27FC236}">
              <a16:creationId xmlns:a16="http://schemas.microsoft.com/office/drawing/2014/main" id="{C8A29B4A-BD10-434A-969B-060D08427A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41AA14CC-542D-4FD8-8826-CB67AE92D4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83" name="Text Box 32">
          <a:extLst>
            <a:ext uri="{FF2B5EF4-FFF2-40B4-BE49-F238E27FC236}">
              <a16:creationId xmlns:a16="http://schemas.microsoft.com/office/drawing/2014/main" id="{4A68E6A5-52E7-4B79-9D68-5724980F8C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74680ECB-4B7B-44AF-9EC3-CD2DF9A397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85" name="Text Box 63">
          <a:extLst>
            <a:ext uri="{FF2B5EF4-FFF2-40B4-BE49-F238E27FC236}">
              <a16:creationId xmlns:a16="http://schemas.microsoft.com/office/drawing/2014/main" id="{81086BBC-AA3E-4152-9C0E-A7370C4F11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28C1AA0A-6F31-4E3C-B684-BA4078FF3B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87" name="Text Box 32">
          <a:extLst>
            <a:ext uri="{FF2B5EF4-FFF2-40B4-BE49-F238E27FC236}">
              <a16:creationId xmlns:a16="http://schemas.microsoft.com/office/drawing/2014/main" id="{DCD2DA38-6426-4B65-BF37-F074CC9536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AF3F3A90-1796-46A5-A74C-CF6AA174FD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89" name="Text Box 63">
          <a:extLst>
            <a:ext uri="{FF2B5EF4-FFF2-40B4-BE49-F238E27FC236}">
              <a16:creationId xmlns:a16="http://schemas.microsoft.com/office/drawing/2014/main" id="{3A08EBC9-75BB-42A1-A8DE-F7246E2374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215D43EB-4975-47FA-92A1-16A1E36BC7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B5E32469-167E-4E57-9543-86DF5585DF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9840355D-6DB6-4986-B5BF-5F77D8C3DE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93" name="Text Box 63">
          <a:extLst>
            <a:ext uri="{FF2B5EF4-FFF2-40B4-BE49-F238E27FC236}">
              <a16:creationId xmlns:a16="http://schemas.microsoft.com/office/drawing/2014/main" id="{37840997-1B42-4B95-B3B1-0ABD1D888B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1F870B26-7D98-4813-98D1-F8DC076733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95" name="Text Box 32">
          <a:extLst>
            <a:ext uri="{FF2B5EF4-FFF2-40B4-BE49-F238E27FC236}">
              <a16:creationId xmlns:a16="http://schemas.microsoft.com/office/drawing/2014/main" id="{F3EA1FC2-B40D-4E64-B030-25FE69B83E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6A9AEA43-1660-4DA6-8628-500DCD292D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97" name="Text Box 63">
          <a:extLst>
            <a:ext uri="{FF2B5EF4-FFF2-40B4-BE49-F238E27FC236}">
              <a16:creationId xmlns:a16="http://schemas.microsoft.com/office/drawing/2014/main" id="{2E5A0528-1237-4821-95DB-B6B4D182DD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AE72E3B8-AED0-4D38-8E26-FB7CC1DB5D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1999" name="Text Box 32">
          <a:extLst>
            <a:ext uri="{FF2B5EF4-FFF2-40B4-BE49-F238E27FC236}">
              <a16:creationId xmlns:a16="http://schemas.microsoft.com/office/drawing/2014/main" id="{EEA9C50E-F8CB-46D8-84FD-A72984D640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2C1D825A-E981-49FD-BC48-3BC3E707F3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01" name="Text Box 63">
          <a:extLst>
            <a:ext uri="{FF2B5EF4-FFF2-40B4-BE49-F238E27FC236}">
              <a16:creationId xmlns:a16="http://schemas.microsoft.com/office/drawing/2014/main" id="{1A60F78E-273C-45D8-9E79-AE43DF674B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363C464C-5D88-4EA1-A2EB-019AA00668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03" name="Text Box 32">
          <a:extLst>
            <a:ext uri="{FF2B5EF4-FFF2-40B4-BE49-F238E27FC236}">
              <a16:creationId xmlns:a16="http://schemas.microsoft.com/office/drawing/2014/main" id="{3ED17905-85A9-4AD7-8507-69F34B9A2F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AEF1ACE0-1490-49BE-A0B8-2F0AD349B7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05" name="Text Box 63">
          <a:extLst>
            <a:ext uri="{FF2B5EF4-FFF2-40B4-BE49-F238E27FC236}">
              <a16:creationId xmlns:a16="http://schemas.microsoft.com/office/drawing/2014/main" id="{88AD0B96-0AEF-4229-B825-199CA39948E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D135CAE6-73FB-470E-B19F-C526AA8DDE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07" name="Text Box 32">
          <a:extLst>
            <a:ext uri="{FF2B5EF4-FFF2-40B4-BE49-F238E27FC236}">
              <a16:creationId xmlns:a16="http://schemas.microsoft.com/office/drawing/2014/main" id="{EEF94A36-5504-452D-97A4-0F24F3D097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190AE48F-976A-4019-A64B-60E53FC8AB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09" name="Text Box 63">
          <a:extLst>
            <a:ext uri="{FF2B5EF4-FFF2-40B4-BE49-F238E27FC236}">
              <a16:creationId xmlns:a16="http://schemas.microsoft.com/office/drawing/2014/main" id="{365D5F28-B7E3-4C2E-B255-CC8373E175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A57AE968-0830-40CB-A43E-505364A3BCE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11" name="Text Box 32">
          <a:extLst>
            <a:ext uri="{FF2B5EF4-FFF2-40B4-BE49-F238E27FC236}">
              <a16:creationId xmlns:a16="http://schemas.microsoft.com/office/drawing/2014/main" id="{FC31D036-BAB2-40C8-8FF7-3E638E09BD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7576E149-58CF-43E0-B029-5C4DC574B9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13" name="Text Box 63">
          <a:extLst>
            <a:ext uri="{FF2B5EF4-FFF2-40B4-BE49-F238E27FC236}">
              <a16:creationId xmlns:a16="http://schemas.microsoft.com/office/drawing/2014/main" id="{C4EBC330-875C-4687-84C8-4893956E0D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40AA90CE-7D19-4C17-856C-F358969EBA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96137EF8-1605-4C2D-B192-0F8F66A684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B4F7A289-EE55-49F0-B86F-1D9CC65C89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17" name="Text Box 63">
          <a:extLst>
            <a:ext uri="{FF2B5EF4-FFF2-40B4-BE49-F238E27FC236}">
              <a16:creationId xmlns:a16="http://schemas.microsoft.com/office/drawing/2014/main" id="{1E4C1E76-3087-43E0-92A1-1D9B78144F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C301DAAA-1DE0-4D92-80E6-8E6B99FFD3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19" name="Text Box 32">
          <a:extLst>
            <a:ext uri="{FF2B5EF4-FFF2-40B4-BE49-F238E27FC236}">
              <a16:creationId xmlns:a16="http://schemas.microsoft.com/office/drawing/2014/main" id="{18DAFC62-F312-4C27-865B-EFBB9E51C8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1CF0FF13-D744-4620-8380-93CE9C9C39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21" name="Text Box 63">
          <a:extLst>
            <a:ext uri="{FF2B5EF4-FFF2-40B4-BE49-F238E27FC236}">
              <a16:creationId xmlns:a16="http://schemas.microsoft.com/office/drawing/2014/main" id="{8C2CC019-E091-4970-9A9B-A2DDE7AF40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70D04C26-989E-4AFB-B8F6-65E5654067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23" name="Text Box 32">
          <a:extLst>
            <a:ext uri="{FF2B5EF4-FFF2-40B4-BE49-F238E27FC236}">
              <a16:creationId xmlns:a16="http://schemas.microsoft.com/office/drawing/2014/main" id="{B7FEBDCD-BAE7-4B35-92A2-578C1F9F27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FF3D2786-44B3-45D9-B8FE-E7034E2BAA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25" name="Text Box 63">
          <a:extLst>
            <a:ext uri="{FF2B5EF4-FFF2-40B4-BE49-F238E27FC236}">
              <a16:creationId xmlns:a16="http://schemas.microsoft.com/office/drawing/2014/main" id="{60DE86BF-5C3A-4177-9BC4-A9D28F9C0E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E6F56B53-07C7-4A81-A5A0-77F7A78824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27" name="Text Box 32">
          <a:extLst>
            <a:ext uri="{FF2B5EF4-FFF2-40B4-BE49-F238E27FC236}">
              <a16:creationId xmlns:a16="http://schemas.microsoft.com/office/drawing/2014/main" id="{2A5E2725-52EB-40A9-BF73-B110521F66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328BD202-4B07-4DE5-BA1E-BD423E0591E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29" name="Text Box 63">
          <a:extLst>
            <a:ext uri="{FF2B5EF4-FFF2-40B4-BE49-F238E27FC236}">
              <a16:creationId xmlns:a16="http://schemas.microsoft.com/office/drawing/2014/main" id="{8325F562-4E5C-4D2B-B4E6-7E52301791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2CAC6213-BC47-4A71-B482-D056CE877E8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31" name="Text Box 32">
          <a:extLst>
            <a:ext uri="{FF2B5EF4-FFF2-40B4-BE49-F238E27FC236}">
              <a16:creationId xmlns:a16="http://schemas.microsoft.com/office/drawing/2014/main" id="{D734BA0F-142C-445D-ABAD-8A17ACC032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778850E3-6658-477C-8B50-EBAA1CD634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33" name="Text Box 63">
          <a:extLst>
            <a:ext uri="{FF2B5EF4-FFF2-40B4-BE49-F238E27FC236}">
              <a16:creationId xmlns:a16="http://schemas.microsoft.com/office/drawing/2014/main" id="{607F5FE8-E3B8-4711-914E-31C5EFC9A7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045845B6-ADDA-475A-85AC-862AAD3D5A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35" name="Text Box 32">
          <a:extLst>
            <a:ext uri="{FF2B5EF4-FFF2-40B4-BE49-F238E27FC236}">
              <a16:creationId xmlns:a16="http://schemas.microsoft.com/office/drawing/2014/main" id="{ED860F27-3F86-4282-A451-9689DC3962A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CCDAF84F-2E76-493D-8128-F2F0273E72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37" name="Text Box 63">
          <a:extLst>
            <a:ext uri="{FF2B5EF4-FFF2-40B4-BE49-F238E27FC236}">
              <a16:creationId xmlns:a16="http://schemas.microsoft.com/office/drawing/2014/main" id="{A9EFD910-5CBB-428D-82BE-9FFBCC0989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FC09D650-DEC0-43F6-9FD4-3FE4712E2D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39" name="Text Box 32">
          <a:extLst>
            <a:ext uri="{FF2B5EF4-FFF2-40B4-BE49-F238E27FC236}">
              <a16:creationId xmlns:a16="http://schemas.microsoft.com/office/drawing/2014/main" id="{D1C86E5C-E9A7-4377-9233-9B1354A58B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911550DD-2514-4422-9826-029A21688B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41" name="Text Box 63">
          <a:extLst>
            <a:ext uri="{FF2B5EF4-FFF2-40B4-BE49-F238E27FC236}">
              <a16:creationId xmlns:a16="http://schemas.microsoft.com/office/drawing/2014/main" id="{BAA9CFBD-F54E-4337-AC8D-D21EA8FA48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D717FF16-16A4-4E15-9337-8D3C5CF4DB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43" name="Text Box 32">
          <a:extLst>
            <a:ext uri="{FF2B5EF4-FFF2-40B4-BE49-F238E27FC236}">
              <a16:creationId xmlns:a16="http://schemas.microsoft.com/office/drawing/2014/main" id="{2569C90D-3A53-4661-8D75-B5F8ACE694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E01F3728-A508-43E3-B607-A8E5EB4E73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45" name="Text Box 63">
          <a:extLst>
            <a:ext uri="{FF2B5EF4-FFF2-40B4-BE49-F238E27FC236}">
              <a16:creationId xmlns:a16="http://schemas.microsoft.com/office/drawing/2014/main" id="{C8484F8B-8DC9-4654-A7D4-D8773552D3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3A243FA7-7A5D-4726-8D20-8270F27866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45C1002F-C231-460E-A1D8-1D92B48658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89A9219C-F3DD-48B7-90B4-9A505D1BF4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49" name="Text Box 63">
          <a:extLst>
            <a:ext uri="{FF2B5EF4-FFF2-40B4-BE49-F238E27FC236}">
              <a16:creationId xmlns:a16="http://schemas.microsoft.com/office/drawing/2014/main" id="{C5EA0B05-6999-4EFB-A23B-CF227B0BEE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50AC6961-B3F5-44F7-9667-2F5EA3AF5A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51" name="Text Box 32">
          <a:extLst>
            <a:ext uri="{FF2B5EF4-FFF2-40B4-BE49-F238E27FC236}">
              <a16:creationId xmlns:a16="http://schemas.microsoft.com/office/drawing/2014/main" id="{2D6700C0-9185-4B7E-AF27-6FAF91358E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B465419A-0906-49D2-A65A-522CFC28FF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53" name="Text Box 63">
          <a:extLst>
            <a:ext uri="{FF2B5EF4-FFF2-40B4-BE49-F238E27FC236}">
              <a16:creationId xmlns:a16="http://schemas.microsoft.com/office/drawing/2014/main" id="{34527F97-28D3-497D-8598-0914EC4393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9A261F3B-56C7-4490-A63F-4013AC5F75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55" name="Text Box 32">
          <a:extLst>
            <a:ext uri="{FF2B5EF4-FFF2-40B4-BE49-F238E27FC236}">
              <a16:creationId xmlns:a16="http://schemas.microsoft.com/office/drawing/2014/main" id="{1275FF71-4850-4D3B-B006-995AD6FBB2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1D17C2F2-7397-4CFA-ABF9-0887961D4C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57" name="Text Box 63">
          <a:extLst>
            <a:ext uri="{FF2B5EF4-FFF2-40B4-BE49-F238E27FC236}">
              <a16:creationId xmlns:a16="http://schemas.microsoft.com/office/drawing/2014/main" id="{C4251B01-EB0D-4032-979E-4790555190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AC47021B-3D81-4BEF-BB2B-69D705C956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59" name="Text Box 32">
          <a:extLst>
            <a:ext uri="{FF2B5EF4-FFF2-40B4-BE49-F238E27FC236}">
              <a16:creationId xmlns:a16="http://schemas.microsoft.com/office/drawing/2014/main" id="{6979D829-9FEF-4797-90D9-AB25E63705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CCEE0F85-8521-4960-AE79-CBF5CD3D58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61" name="Text Box 63">
          <a:extLst>
            <a:ext uri="{FF2B5EF4-FFF2-40B4-BE49-F238E27FC236}">
              <a16:creationId xmlns:a16="http://schemas.microsoft.com/office/drawing/2014/main" id="{34C2BDE0-52B2-4FB6-B458-C51FE22A3F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6C3F1435-42EC-4472-B999-33167D288D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B155139-C21A-4401-B639-9ED2E59C80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86ECF50-666B-44F9-9A0C-FCBE170AC5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65" name="Text Box 63">
          <a:extLst>
            <a:ext uri="{FF2B5EF4-FFF2-40B4-BE49-F238E27FC236}">
              <a16:creationId xmlns:a16="http://schemas.microsoft.com/office/drawing/2014/main" id="{4F9400B6-4F26-454E-BAF0-FE085224B2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739F9A4A-8C3E-46AD-AEAA-CA8E3CDE73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67" name="Text Box 32">
          <a:extLst>
            <a:ext uri="{FF2B5EF4-FFF2-40B4-BE49-F238E27FC236}">
              <a16:creationId xmlns:a16="http://schemas.microsoft.com/office/drawing/2014/main" id="{6C67FA50-94FA-4807-8926-41227D2996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6B3535B1-2E2D-4076-A6C3-D7E094F507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69" name="Text Box 63">
          <a:extLst>
            <a:ext uri="{FF2B5EF4-FFF2-40B4-BE49-F238E27FC236}">
              <a16:creationId xmlns:a16="http://schemas.microsoft.com/office/drawing/2014/main" id="{6C01DEAD-F93C-4957-A638-70F0973AAE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21E3560D-F466-4DA6-8058-3DEB811906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71" name="Text Box 32">
          <a:extLst>
            <a:ext uri="{FF2B5EF4-FFF2-40B4-BE49-F238E27FC236}">
              <a16:creationId xmlns:a16="http://schemas.microsoft.com/office/drawing/2014/main" id="{0E5533F9-AD4A-434B-915D-64163B0CB1D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87EDDF13-57C7-42EA-9404-1A3784CEE0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73" name="Text Box 63">
          <a:extLst>
            <a:ext uri="{FF2B5EF4-FFF2-40B4-BE49-F238E27FC236}">
              <a16:creationId xmlns:a16="http://schemas.microsoft.com/office/drawing/2014/main" id="{52ECE2A9-94FD-46BA-9B8E-C27E9B3E76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C4C56853-A2B3-4628-83DD-D6E833AC7C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75" name="Text Box 32">
          <a:extLst>
            <a:ext uri="{FF2B5EF4-FFF2-40B4-BE49-F238E27FC236}">
              <a16:creationId xmlns:a16="http://schemas.microsoft.com/office/drawing/2014/main" id="{45AEDC3B-E7D8-4AE2-9035-2CC1F6DBD7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15517407-880D-465B-BBA1-68A7FFFB89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77" name="Text Box 63">
          <a:extLst>
            <a:ext uri="{FF2B5EF4-FFF2-40B4-BE49-F238E27FC236}">
              <a16:creationId xmlns:a16="http://schemas.microsoft.com/office/drawing/2014/main" id="{7BD611E4-FA27-48D1-8DC1-F4613A31AD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7C1DD2BF-7B45-4B8D-B57A-473406F75B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79" name="Text Box 32">
          <a:extLst>
            <a:ext uri="{FF2B5EF4-FFF2-40B4-BE49-F238E27FC236}">
              <a16:creationId xmlns:a16="http://schemas.microsoft.com/office/drawing/2014/main" id="{99B5793C-71D2-4D5D-BD78-2E8DEA3C1E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72A88E99-985B-45F8-92BB-2DAE2AC797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81" name="Text Box 63">
          <a:extLst>
            <a:ext uri="{FF2B5EF4-FFF2-40B4-BE49-F238E27FC236}">
              <a16:creationId xmlns:a16="http://schemas.microsoft.com/office/drawing/2014/main" id="{A1F9EB9E-2855-4E6B-AF01-BD8E727FEB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55F74EB8-FEAC-4C3F-B999-F91A35A0BF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83" name="Text Box 32">
          <a:extLst>
            <a:ext uri="{FF2B5EF4-FFF2-40B4-BE49-F238E27FC236}">
              <a16:creationId xmlns:a16="http://schemas.microsoft.com/office/drawing/2014/main" id="{93F599F2-44AA-4237-BE4B-930435C0B7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291B0ECA-51D8-4AEE-82DA-4C6AD2F3CB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85" name="Text Box 63">
          <a:extLst>
            <a:ext uri="{FF2B5EF4-FFF2-40B4-BE49-F238E27FC236}">
              <a16:creationId xmlns:a16="http://schemas.microsoft.com/office/drawing/2014/main" id="{93C2484F-F743-48DE-BCC2-C76E1B05BC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F11C1107-B35B-4E05-BB6B-E22CB2460E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6352AEB5-9847-40D1-8394-B21524B143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F1C9147B-B53D-4114-B681-8018C5312D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89" name="Text Box 63">
          <a:extLst>
            <a:ext uri="{FF2B5EF4-FFF2-40B4-BE49-F238E27FC236}">
              <a16:creationId xmlns:a16="http://schemas.microsoft.com/office/drawing/2014/main" id="{DA3C744D-59AB-427A-83DF-DC83748CA2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3F68609D-C84C-4527-AF3C-E07532087A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91" name="Text Box 32">
          <a:extLst>
            <a:ext uri="{FF2B5EF4-FFF2-40B4-BE49-F238E27FC236}">
              <a16:creationId xmlns:a16="http://schemas.microsoft.com/office/drawing/2014/main" id="{B7295294-25FD-4225-B310-4D5CC9F7D2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EDEFEDA4-3DDD-4D73-83D3-04D17A25F6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93" name="Text Box 63">
          <a:extLst>
            <a:ext uri="{FF2B5EF4-FFF2-40B4-BE49-F238E27FC236}">
              <a16:creationId xmlns:a16="http://schemas.microsoft.com/office/drawing/2014/main" id="{C11E8578-B808-44FE-BD80-FE1AFF7E09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A58E9239-74AA-4DF1-89EF-39F35177C3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95" name="Text Box 32">
          <a:extLst>
            <a:ext uri="{FF2B5EF4-FFF2-40B4-BE49-F238E27FC236}">
              <a16:creationId xmlns:a16="http://schemas.microsoft.com/office/drawing/2014/main" id="{E07B9251-F039-4BAA-95C2-D807648E72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73A222D4-6C2F-47AA-8D1B-D8C6AE8809A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97" name="Text Box 63">
          <a:extLst>
            <a:ext uri="{FF2B5EF4-FFF2-40B4-BE49-F238E27FC236}">
              <a16:creationId xmlns:a16="http://schemas.microsoft.com/office/drawing/2014/main" id="{0BA33CB2-341D-47C3-B476-F49B1CE091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08F9E848-73B4-497B-860E-7E8920264DA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099" name="Text Box 32">
          <a:extLst>
            <a:ext uri="{FF2B5EF4-FFF2-40B4-BE49-F238E27FC236}">
              <a16:creationId xmlns:a16="http://schemas.microsoft.com/office/drawing/2014/main" id="{FDD084AA-9109-422E-9A3C-B9D08141B3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A0CB5DFC-F440-4973-BF09-AE24DEA26A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01" name="Text Box 63">
          <a:extLst>
            <a:ext uri="{FF2B5EF4-FFF2-40B4-BE49-F238E27FC236}">
              <a16:creationId xmlns:a16="http://schemas.microsoft.com/office/drawing/2014/main" id="{3494B4AC-31F1-4EBD-A5D9-302CDF1987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4CE18C0D-5022-428B-89EF-2FBAD382AB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E2F08D57-978A-45E3-AC07-06223BDC0D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EC419CB-79E9-47DF-8609-52E352A895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05" name="Text Box 63">
          <a:extLst>
            <a:ext uri="{FF2B5EF4-FFF2-40B4-BE49-F238E27FC236}">
              <a16:creationId xmlns:a16="http://schemas.microsoft.com/office/drawing/2014/main" id="{683B98EB-726E-4C49-8635-0DBAC28E70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F1C5B4E9-AE2B-4014-8B3D-E934153CA1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07" name="Text Box 32">
          <a:extLst>
            <a:ext uri="{FF2B5EF4-FFF2-40B4-BE49-F238E27FC236}">
              <a16:creationId xmlns:a16="http://schemas.microsoft.com/office/drawing/2014/main" id="{D46EBC57-F440-48DC-AEE7-F9DA2FED47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9E9F1808-A87A-46C3-8E23-E4A9E90439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09" name="Text Box 63">
          <a:extLst>
            <a:ext uri="{FF2B5EF4-FFF2-40B4-BE49-F238E27FC236}">
              <a16:creationId xmlns:a16="http://schemas.microsoft.com/office/drawing/2014/main" id="{2FD26921-796D-4073-8004-216D8B0DEE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3520C533-3214-4206-8588-8E35D39F25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11" name="Text Box 32">
          <a:extLst>
            <a:ext uri="{FF2B5EF4-FFF2-40B4-BE49-F238E27FC236}">
              <a16:creationId xmlns:a16="http://schemas.microsoft.com/office/drawing/2014/main" id="{C5011A66-8100-457F-A17B-FE4769D893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FCDEE9E1-CD3F-402D-A964-7774B5C7C7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13" name="Text Box 63">
          <a:extLst>
            <a:ext uri="{FF2B5EF4-FFF2-40B4-BE49-F238E27FC236}">
              <a16:creationId xmlns:a16="http://schemas.microsoft.com/office/drawing/2014/main" id="{95B0F53D-1EE8-480D-836B-B86801754F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94CBBCD5-C049-4FC1-B292-A55BE7BBDE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15" name="Text Box 32">
          <a:extLst>
            <a:ext uri="{FF2B5EF4-FFF2-40B4-BE49-F238E27FC236}">
              <a16:creationId xmlns:a16="http://schemas.microsoft.com/office/drawing/2014/main" id="{8F4DBC15-06DD-4BC4-82AC-420612F748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573237BC-B41F-4A9E-9E2F-4616B807F9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17" name="Text Box 63">
          <a:extLst>
            <a:ext uri="{FF2B5EF4-FFF2-40B4-BE49-F238E27FC236}">
              <a16:creationId xmlns:a16="http://schemas.microsoft.com/office/drawing/2014/main" id="{F1D23B5A-14D7-4F0C-B489-511A99D074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A6DC36F7-BC47-4ADD-9E8C-370281DC10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19" name="Text Box 32">
          <a:extLst>
            <a:ext uri="{FF2B5EF4-FFF2-40B4-BE49-F238E27FC236}">
              <a16:creationId xmlns:a16="http://schemas.microsoft.com/office/drawing/2014/main" id="{17F8FAD5-E31A-4C78-8C0A-6D26031F4C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9009225A-1B26-4A29-9E94-62CD862AA3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21" name="Text Box 63">
          <a:extLst>
            <a:ext uri="{FF2B5EF4-FFF2-40B4-BE49-F238E27FC236}">
              <a16:creationId xmlns:a16="http://schemas.microsoft.com/office/drawing/2014/main" id="{327C6CA5-0E02-4F3F-AFFB-F2BE28FB84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3B22D7A7-FC3E-43AE-BBC2-46486F54B9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EA05446B-9278-4902-B33C-B96C632082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506521CA-C3EF-4ADB-A79C-1ED5ED084C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25" name="Text Box 63">
          <a:extLst>
            <a:ext uri="{FF2B5EF4-FFF2-40B4-BE49-F238E27FC236}">
              <a16:creationId xmlns:a16="http://schemas.microsoft.com/office/drawing/2014/main" id="{C3EECB92-C8C1-4296-A10B-50141ABC59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96C8DDDB-4B99-4A08-BE2B-BC66735A28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27" name="Text Box 32">
          <a:extLst>
            <a:ext uri="{FF2B5EF4-FFF2-40B4-BE49-F238E27FC236}">
              <a16:creationId xmlns:a16="http://schemas.microsoft.com/office/drawing/2014/main" id="{C8F245B1-86FF-4549-95D8-7C409CEC78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74FE36F2-6CB1-4F6F-B241-7AA97CDA2F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29" name="Text Box 63">
          <a:extLst>
            <a:ext uri="{FF2B5EF4-FFF2-40B4-BE49-F238E27FC236}">
              <a16:creationId xmlns:a16="http://schemas.microsoft.com/office/drawing/2014/main" id="{FA475BA7-922F-4B17-A234-B64C73CDA5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E709AF5A-81BA-4FE8-AE59-7B679E74F1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31" name="Text Box 32">
          <a:extLst>
            <a:ext uri="{FF2B5EF4-FFF2-40B4-BE49-F238E27FC236}">
              <a16:creationId xmlns:a16="http://schemas.microsoft.com/office/drawing/2014/main" id="{2481D974-C3C6-4EC2-930B-65D6ED73A3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241D9A54-4DD0-4D20-9503-696780AAC4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33" name="Text Box 63">
          <a:extLst>
            <a:ext uri="{FF2B5EF4-FFF2-40B4-BE49-F238E27FC236}">
              <a16:creationId xmlns:a16="http://schemas.microsoft.com/office/drawing/2014/main" id="{39B4F567-CB94-4B81-9F81-52BAE68A48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8D4B2A2D-C35B-4194-A52C-3024144791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35" name="Text Box 32">
          <a:extLst>
            <a:ext uri="{FF2B5EF4-FFF2-40B4-BE49-F238E27FC236}">
              <a16:creationId xmlns:a16="http://schemas.microsoft.com/office/drawing/2014/main" id="{D590EEA7-F16D-4DFC-8399-2A3663F87B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29F1686B-064D-4883-A1A4-58ADC7BF28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37" name="Text Box 63">
          <a:extLst>
            <a:ext uri="{FF2B5EF4-FFF2-40B4-BE49-F238E27FC236}">
              <a16:creationId xmlns:a16="http://schemas.microsoft.com/office/drawing/2014/main" id="{837CD0E8-D068-4C2A-BC4F-6B2CDA5617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547251BB-2554-4EE4-968C-837E718A87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39" name="Text Box 32">
          <a:extLst>
            <a:ext uri="{FF2B5EF4-FFF2-40B4-BE49-F238E27FC236}">
              <a16:creationId xmlns:a16="http://schemas.microsoft.com/office/drawing/2014/main" id="{CE8592FA-6433-4269-9DA2-2638969BEA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9E096502-EA6F-4D6D-9E99-444D75DAA5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41" name="Text Box 63">
          <a:extLst>
            <a:ext uri="{FF2B5EF4-FFF2-40B4-BE49-F238E27FC236}">
              <a16:creationId xmlns:a16="http://schemas.microsoft.com/office/drawing/2014/main" id="{A3FEF82F-439C-4D73-8D3F-10F40DE808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74618654-78C7-4FC8-9593-2557F23051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43" name="Text Box 32">
          <a:extLst>
            <a:ext uri="{FF2B5EF4-FFF2-40B4-BE49-F238E27FC236}">
              <a16:creationId xmlns:a16="http://schemas.microsoft.com/office/drawing/2014/main" id="{5AA83B1B-1192-4D3A-9B0C-CE9A9FD2C9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71AEC196-E7A1-4A74-AF20-99B385C03EE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45" name="Text Box 63">
          <a:extLst>
            <a:ext uri="{FF2B5EF4-FFF2-40B4-BE49-F238E27FC236}">
              <a16:creationId xmlns:a16="http://schemas.microsoft.com/office/drawing/2014/main" id="{A5389E6D-E4B1-4E08-AE9B-A150117F5D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8C225927-23A0-43B3-961B-D52AE947F4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47" name="Text Box 32">
          <a:extLst>
            <a:ext uri="{FF2B5EF4-FFF2-40B4-BE49-F238E27FC236}">
              <a16:creationId xmlns:a16="http://schemas.microsoft.com/office/drawing/2014/main" id="{25D105BC-1A1B-4577-8864-1814F043DC2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D512845C-6979-48F5-8BF8-61AEF73B6C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49" name="Text Box 63">
          <a:extLst>
            <a:ext uri="{FF2B5EF4-FFF2-40B4-BE49-F238E27FC236}">
              <a16:creationId xmlns:a16="http://schemas.microsoft.com/office/drawing/2014/main" id="{5821C9C8-0CF0-4978-926F-91FCB89315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0BC054BB-996D-48D9-AF8D-A70B146D84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51" name="Text Box 32">
          <a:extLst>
            <a:ext uri="{FF2B5EF4-FFF2-40B4-BE49-F238E27FC236}">
              <a16:creationId xmlns:a16="http://schemas.microsoft.com/office/drawing/2014/main" id="{D44827EE-DA08-4790-A62C-77169E17BE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26CC3225-23DD-475A-8916-0851DFB0FE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53" name="Text Box 63">
          <a:extLst>
            <a:ext uri="{FF2B5EF4-FFF2-40B4-BE49-F238E27FC236}">
              <a16:creationId xmlns:a16="http://schemas.microsoft.com/office/drawing/2014/main" id="{C7B230FC-1379-487D-B549-A31D491B76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90BD6896-E3FF-4FA4-88AE-C40798845B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55" name="Text Box 32">
          <a:extLst>
            <a:ext uri="{FF2B5EF4-FFF2-40B4-BE49-F238E27FC236}">
              <a16:creationId xmlns:a16="http://schemas.microsoft.com/office/drawing/2014/main" id="{DC9EBFC7-A944-49FF-ACC2-970EBBACD1A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D8724511-6F6E-4A90-8716-1C61BA30EE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57" name="Text Box 63">
          <a:extLst>
            <a:ext uri="{FF2B5EF4-FFF2-40B4-BE49-F238E27FC236}">
              <a16:creationId xmlns:a16="http://schemas.microsoft.com/office/drawing/2014/main" id="{7F59EC54-F20D-45A3-A292-C9C7DCD587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8E3CE209-415C-4EE3-8C56-486240ABC2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59" name="Text Box 32">
          <a:extLst>
            <a:ext uri="{FF2B5EF4-FFF2-40B4-BE49-F238E27FC236}">
              <a16:creationId xmlns:a16="http://schemas.microsoft.com/office/drawing/2014/main" id="{EFB36F5D-FC88-4C54-8274-6A365FFA94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4C7DD4CC-D0F2-42B8-BF5C-E64F77027E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61" name="Text Box 63">
          <a:extLst>
            <a:ext uri="{FF2B5EF4-FFF2-40B4-BE49-F238E27FC236}">
              <a16:creationId xmlns:a16="http://schemas.microsoft.com/office/drawing/2014/main" id="{182AD177-4F3F-4320-A150-BCB75473DA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264458AB-EB9D-4023-9BAA-1CFBEF1F1C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63" name="Text Box 32">
          <a:extLst>
            <a:ext uri="{FF2B5EF4-FFF2-40B4-BE49-F238E27FC236}">
              <a16:creationId xmlns:a16="http://schemas.microsoft.com/office/drawing/2014/main" id="{0B2CD631-2F2E-4414-85F9-6A92B1C418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DA995BFE-C859-4BD2-9BA9-364D5E1DBC3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65" name="Text Box 63">
          <a:extLst>
            <a:ext uri="{FF2B5EF4-FFF2-40B4-BE49-F238E27FC236}">
              <a16:creationId xmlns:a16="http://schemas.microsoft.com/office/drawing/2014/main" id="{4FCC0A06-7A9D-491D-85C0-F0A0EC7A2F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4F2C69F4-10F0-4024-A03E-2A6850AB9F0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67" name="Text Box 32">
          <a:extLst>
            <a:ext uri="{FF2B5EF4-FFF2-40B4-BE49-F238E27FC236}">
              <a16:creationId xmlns:a16="http://schemas.microsoft.com/office/drawing/2014/main" id="{B4D8B9C1-A40E-468B-9C54-E095E2E513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D3B92E67-1B28-40F7-A782-C4FCAFA7DA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69" name="Text Box 63">
          <a:extLst>
            <a:ext uri="{FF2B5EF4-FFF2-40B4-BE49-F238E27FC236}">
              <a16:creationId xmlns:a16="http://schemas.microsoft.com/office/drawing/2014/main" id="{8B3A3A7E-F52E-407C-99ED-2D5408776B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8CBB8948-3592-4C4D-8AA0-A607E0517F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71" name="Text Box 32">
          <a:extLst>
            <a:ext uri="{FF2B5EF4-FFF2-40B4-BE49-F238E27FC236}">
              <a16:creationId xmlns:a16="http://schemas.microsoft.com/office/drawing/2014/main" id="{C4E61075-EA97-4F10-B1B1-C4E6D28F99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52CC8305-37E3-425C-90C0-980A0219DC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73" name="Text Box 63">
          <a:extLst>
            <a:ext uri="{FF2B5EF4-FFF2-40B4-BE49-F238E27FC236}">
              <a16:creationId xmlns:a16="http://schemas.microsoft.com/office/drawing/2014/main" id="{EA6BA0E2-5DD5-4100-A294-D0BF612219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78FDABFF-AE52-4C7B-A55B-5B2C908AB1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75" name="Text Box 32">
          <a:extLst>
            <a:ext uri="{FF2B5EF4-FFF2-40B4-BE49-F238E27FC236}">
              <a16:creationId xmlns:a16="http://schemas.microsoft.com/office/drawing/2014/main" id="{D0982E8C-36CB-4001-8AD1-516E40F1AA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AD22855F-9A43-40CA-B067-67655835A1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77" name="Text Box 63">
          <a:extLst>
            <a:ext uri="{FF2B5EF4-FFF2-40B4-BE49-F238E27FC236}">
              <a16:creationId xmlns:a16="http://schemas.microsoft.com/office/drawing/2014/main" id="{066EF766-C944-4BF2-9989-63D20D2FD5E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38B735DE-DBD8-4BBF-9B98-7518C8D6966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79" name="Text Box 32">
          <a:extLst>
            <a:ext uri="{FF2B5EF4-FFF2-40B4-BE49-F238E27FC236}">
              <a16:creationId xmlns:a16="http://schemas.microsoft.com/office/drawing/2014/main" id="{235FF129-4B26-4091-A8C7-E493B88588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0A959D-A15C-4E21-8966-225A51F0FE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81" name="Text Box 63">
          <a:extLst>
            <a:ext uri="{FF2B5EF4-FFF2-40B4-BE49-F238E27FC236}">
              <a16:creationId xmlns:a16="http://schemas.microsoft.com/office/drawing/2014/main" id="{3355C682-636A-498F-9958-8EF59B3D45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7D1F7FFC-DDCB-4243-BFF5-F3986AC6D2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83" name="Text Box 32">
          <a:extLst>
            <a:ext uri="{FF2B5EF4-FFF2-40B4-BE49-F238E27FC236}">
              <a16:creationId xmlns:a16="http://schemas.microsoft.com/office/drawing/2014/main" id="{9E75F038-BE97-4024-8A61-F99C2FDD4E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3D6FB6CD-3676-44EC-9D22-95C4F98FEE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85" name="Text Box 63">
          <a:extLst>
            <a:ext uri="{FF2B5EF4-FFF2-40B4-BE49-F238E27FC236}">
              <a16:creationId xmlns:a16="http://schemas.microsoft.com/office/drawing/2014/main" id="{A61A054C-01E3-4CD1-91DA-A1D327E9E6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E0AA6248-EE6B-4C9A-9097-7921C3D99C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87" name="Text Box 32">
          <a:extLst>
            <a:ext uri="{FF2B5EF4-FFF2-40B4-BE49-F238E27FC236}">
              <a16:creationId xmlns:a16="http://schemas.microsoft.com/office/drawing/2014/main" id="{EF54D92E-D615-4BE9-90B9-411126F9C8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D3A71DF3-C6C9-43EF-8A1C-5FAF3F43E4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89" name="Text Box 63">
          <a:extLst>
            <a:ext uri="{FF2B5EF4-FFF2-40B4-BE49-F238E27FC236}">
              <a16:creationId xmlns:a16="http://schemas.microsoft.com/office/drawing/2014/main" id="{EF33FE3B-330A-4D03-92A6-99C9E713E4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BE218948-89E1-4F9C-B22D-1029F7D99D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91" name="Text Box 32">
          <a:extLst>
            <a:ext uri="{FF2B5EF4-FFF2-40B4-BE49-F238E27FC236}">
              <a16:creationId xmlns:a16="http://schemas.microsoft.com/office/drawing/2014/main" id="{9A1DD34B-AA71-4660-A5C7-373C6F29A8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00C24753-8749-42FC-91B2-7641DD6CB9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93" name="Text Box 63">
          <a:extLst>
            <a:ext uri="{FF2B5EF4-FFF2-40B4-BE49-F238E27FC236}">
              <a16:creationId xmlns:a16="http://schemas.microsoft.com/office/drawing/2014/main" id="{302FB5B3-A5D5-48B8-9DAC-8F5A233305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99B48AE8-2D6A-4D03-9514-34E950CBD4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D8DA362E-6553-47B2-A239-9F05CDDE9D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EE668E7-275F-4D9B-9808-01C722C375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97" name="Text Box 63">
          <a:extLst>
            <a:ext uri="{FF2B5EF4-FFF2-40B4-BE49-F238E27FC236}">
              <a16:creationId xmlns:a16="http://schemas.microsoft.com/office/drawing/2014/main" id="{F5EAFD62-48BE-4EFF-8C0E-AFB16B4A3E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D7ED889-FA12-4F4E-A51F-75491568E1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199" name="Text Box 32">
          <a:extLst>
            <a:ext uri="{FF2B5EF4-FFF2-40B4-BE49-F238E27FC236}">
              <a16:creationId xmlns:a16="http://schemas.microsoft.com/office/drawing/2014/main" id="{239C04CB-EED6-4EB3-86BA-10CF35BFC4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CCAA5F43-2D45-4AD7-A6B5-673140C2BD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01" name="Text Box 63">
          <a:extLst>
            <a:ext uri="{FF2B5EF4-FFF2-40B4-BE49-F238E27FC236}">
              <a16:creationId xmlns:a16="http://schemas.microsoft.com/office/drawing/2014/main" id="{318B5F99-F91F-4FB9-83A1-1B81E9BD27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BAF972-C518-4EE0-89ED-861319601C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03" name="Text Box 32">
          <a:extLst>
            <a:ext uri="{FF2B5EF4-FFF2-40B4-BE49-F238E27FC236}">
              <a16:creationId xmlns:a16="http://schemas.microsoft.com/office/drawing/2014/main" id="{CD3DECEB-DCBA-47A0-9946-2CC0115D9F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E6D383E-83B6-4AA1-8072-A6C3EF27EE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05" name="Text Box 63">
          <a:extLst>
            <a:ext uri="{FF2B5EF4-FFF2-40B4-BE49-F238E27FC236}">
              <a16:creationId xmlns:a16="http://schemas.microsoft.com/office/drawing/2014/main" id="{83C2CCA8-02E5-44FB-9E97-6E2193B442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251BDAAA-08F0-4414-8B08-5297E2364B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D8B10083-9997-40EC-8FE1-F3DB9A4345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F0DD2BC7-32D0-4311-A9D2-A579A83173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09" name="Text Box 63">
          <a:extLst>
            <a:ext uri="{FF2B5EF4-FFF2-40B4-BE49-F238E27FC236}">
              <a16:creationId xmlns:a16="http://schemas.microsoft.com/office/drawing/2014/main" id="{56DD74B4-48B7-420C-B68A-750CA562B6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4FBCA287-2F5F-49B1-B913-3A7D09271F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11" name="Text Box 32">
          <a:extLst>
            <a:ext uri="{FF2B5EF4-FFF2-40B4-BE49-F238E27FC236}">
              <a16:creationId xmlns:a16="http://schemas.microsoft.com/office/drawing/2014/main" id="{6BFA7772-3C0C-4FB9-9069-AAA0D3D878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A5D437F8-A4B3-4DAE-B146-2B1D204347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13" name="Text Box 63">
          <a:extLst>
            <a:ext uri="{FF2B5EF4-FFF2-40B4-BE49-F238E27FC236}">
              <a16:creationId xmlns:a16="http://schemas.microsoft.com/office/drawing/2014/main" id="{304CFE32-37FA-4C00-AA0A-6D7200009C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61A6DF18-7145-4C91-9BFE-91E67158FD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15" name="Text Box 32">
          <a:extLst>
            <a:ext uri="{FF2B5EF4-FFF2-40B4-BE49-F238E27FC236}">
              <a16:creationId xmlns:a16="http://schemas.microsoft.com/office/drawing/2014/main" id="{3E036843-7CD5-4DA1-9D4D-5342766BD0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0C0DFC5E-05C5-4D3F-AEC2-25F55F509B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17" name="Text Box 63">
          <a:extLst>
            <a:ext uri="{FF2B5EF4-FFF2-40B4-BE49-F238E27FC236}">
              <a16:creationId xmlns:a16="http://schemas.microsoft.com/office/drawing/2014/main" id="{A6D745A2-F1EB-46F5-A17A-A5871EED42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18" name="Text Box 32">
          <a:extLst>
            <a:ext uri="{FF2B5EF4-FFF2-40B4-BE49-F238E27FC236}">
              <a16:creationId xmlns:a16="http://schemas.microsoft.com/office/drawing/2014/main" id="{E0A0421F-A70D-429D-B1EC-10147FDE5B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9ECCCDD4-AAA9-4D6E-8AC9-8DE841D4AD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20" name="Text Box 63">
          <a:extLst>
            <a:ext uri="{FF2B5EF4-FFF2-40B4-BE49-F238E27FC236}">
              <a16:creationId xmlns:a16="http://schemas.microsoft.com/office/drawing/2014/main" id="{1A724D3C-560E-4CA4-856C-ABF400B4B7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C55A0BF0-4105-4219-9010-34244EFBCC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22" name="Text Box 32">
          <a:extLst>
            <a:ext uri="{FF2B5EF4-FFF2-40B4-BE49-F238E27FC236}">
              <a16:creationId xmlns:a16="http://schemas.microsoft.com/office/drawing/2014/main" id="{1080FDF6-3F69-42F6-8A8B-706E93B96B4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F62914C4-0931-4493-A958-DD954135CB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24" name="Text Box 63">
          <a:extLst>
            <a:ext uri="{FF2B5EF4-FFF2-40B4-BE49-F238E27FC236}">
              <a16:creationId xmlns:a16="http://schemas.microsoft.com/office/drawing/2014/main" id="{7A7DC32C-C91A-44A5-A44A-E1F66724DCB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2AB1DE4A-0DE5-4727-A0FB-C87D139987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26" name="Text Box 32">
          <a:extLst>
            <a:ext uri="{FF2B5EF4-FFF2-40B4-BE49-F238E27FC236}">
              <a16:creationId xmlns:a16="http://schemas.microsoft.com/office/drawing/2014/main" id="{EB5B9FE5-9818-49DC-8EF7-B09F75022A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2C24A565-8CA3-494F-80A7-4C9D4F11FB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28" name="Text Box 63">
          <a:extLst>
            <a:ext uri="{FF2B5EF4-FFF2-40B4-BE49-F238E27FC236}">
              <a16:creationId xmlns:a16="http://schemas.microsoft.com/office/drawing/2014/main" id="{CAF147D4-36AA-4210-A55D-6F520E14C9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19B49933-9C7A-481A-8053-E69E4C63BD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30" name="Text Box 32">
          <a:extLst>
            <a:ext uri="{FF2B5EF4-FFF2-40B4-BE49-F238E27FC236}">
              <a16:creationId xmlns:a16="http://schemas.microsoft.com/office/drawing/2014/main" id="{72A0BC53-2B98-47B8-9541-21B8E8F2B6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DFAB8B38-29A0-41C1-BAC5-1F244128F9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32" name="Text Box 63">
          <a:extLst>
            <a:ext uri="{FF2B5EF4-FFF2-40B4-BE49-F238E27FC236}">
              <a16:creationId xmlns:a16="http://schemas.microsoft.com/office/drawing/2014/main" id="{6E2C5934-5AAB-4186-816F-56AC7AA0A3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F1E2D37D-CF36-4605-8FEB-FC7CC8946B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DFCCA5D8-512C-4222-9668-58D22B4F85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2C5EC00F-607E-4772-8D1A-FE71705612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36" name="Text Box 63">
          <a:extLst>
            <a:ext uri="{FF2B5EF4-FFF2-40B4-BE49-F238E27FC236}">
              <a16:creationId xmlns:a16="http://schemas.microsoft.com/office/drawing/2014/main" id="{36E7746D-4E4A-44CF-B3F2-7748D30ED2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9B75E6EC-8D1D-41CE-BF25-CD74D1D737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38" name="Text Box 32">
          <a:extLst>
            <a:ext uri="{FF2B5EF4-FFF2-40B4-BE49-F238E27FC236}">
              <a16:creationId xmlns:a16="http://schemas.microsoft.com/office/drawing/2014/main" id="{65390795-E628-4CE0-9694-5AFD31835D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4FC4F61C-2CE9-4819-BA10-BF0D5E4DB6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40" name="Text Box 63">
          <a:extLst>
            <a:ext uri="{FF2B5EF4-FFF2-40B4-BE49-F238E27FC236}">
              <a16:creationId xmlns:a16="http://schemas.microsoft.com/office/drawing/2014/main" id="{21A69E3A-DE57-4735-B84F-E6B52C8FCFE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613A8FE6-CBA1-4DC4-A3DE-8F8B9E47F0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42" name="Text Box 32">
          <a:extLst>
            <a:ext uri="{FF2B5EF4-FFF2-40B4-BE49-F238E27FC236}">
              <a16:creationId xmlns:a16="http://schemas.microsoft.com/office/drawing/2014/main" id="{0422E215-6197-4895-8898-939A4DC28A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7E85E799-51BA-40A1-9950-FA3CCFD4AB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44" name="Text Box 63">
          <a:extLst>
            <a:ext uri="{FF2B5EF4-FFF2-40B4-BE49-F238E27FC236}">
              <a16:creationId xmlns:a16="http://schemas.microsoft.com/office/drawing/2014/main" id="{4E8842FA-A1AF-4344-8259-3880668492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2FF00A0F-6883-4266-95E6-158C9F0E2B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46" name="Text Box 32">
          <a:extLst>
            <a:ext uri="{FF2B5EF4-FFF2-40B4-BE49-F238E27FC236}">
              <a16:creationId xmlns:a16="http://schemas.microsoft.com/office/drawing/2014/main" id="{2558DF6E-C607-4E54-98B4-80E147F709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F659F4C9-0EE1-46D4-BB0C-54FC2D38C5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48" name="Text Box 63">
          <a:extLst>
            <a:ext uri="{FF2B5EF4-FFF2-40B4-BE49-F238E27FC236}">
              <a16:creationId xmlns:a16="http://schemas.microsoft.com/office/drawing/2014/main" id="{FBA098E3-ACD9-4D44-B0A1-5C981299B2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6C18A2FE-F444-44F9-9997-04FD39BD89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50" name="Text Box 32">
          <a:extLst>
            <a:ext uri="{FF2B5EF4-FFF2-40B4-BE49-F238E27FC236}">
              <a16:creationId xmlns:a16="http://schemas.microsoft.com/office/drawing/2014/main" id="{F54D3CBE-7B1D-43E3-8A6A-E179E569A1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99FAE105-098C-408C-B837-CEE89B6BED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52" name="Text Box 63">
          <a:extLst>
            <a:ext uri="{FF2B5EF4-FFF2-40B4-BE49-F238E27FC236}">
              <a16:creationId xmlns:a16="http://schemas.microsoft.com/office/drawing/2014/main" id="{662EEB5A-2219-4B1A-9F63-1A419A3895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C2159995-16D3-4C52-9859-ECE57FEF9B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54" name="Text Box 32">
          <a:extLst>
            <a:ext uri="{FF2B5EF4-FFF2-40B4-BE49-F238E27FC236}">
              <a16:creationId xmlns:a16="http://schemas.microsoft.com/office/drawing/2014/main" id="{F23F51E1-C5D3-496A-A0CA-3270ABE5AA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938B8970-12AE-4CFD-A92B-6B3356B6DD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56" name="Text Box 63">
          <a:extLst>
            <a:ext uri="{FF2B5EF4-FFF2-40B4-BE49-F238E27FC236}">
              <a16:creationId xmlns:a16="http://schemas.microsoft.com/office/drawing/2014/main" id="{D4D0332E-C6C7-4EBE-9A34-5DF3BE8E9A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618D3412-63D5-412B-8527-CA04AF217F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58" name="Text Box 32">
          <a:extLst>
            <a:ext uri="{FF2B5EF4-FFF2-40B4-BE49-F238E27FC236}">
              <a16:creationId xmlns:a16="http://schemas.microsoft.com/office/drawing/2014/main" id="{963C8C3D-3479-493E-8488-AAFC78756F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864181F9-CCBF-4B71-A62A-A26286C019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60" name="Text Box 63">
          <a:extLst>
            <a:ext uri="{FF2B5EF4-FFF2-40B4-BE49-F238E27FC236}">
              <a16:creationId xmlns:a16="http://schemas.microsoft.com/office/drawing/2014/main" id="{9715A399-1D97-4D45-94B6-7637742A9C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E2751CE-BAA0-4FA7-84B2-1DE5EEBEDD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62" name="Text Box 32">
          <a:extLst>
            <a:ext uri="{FF2B5EF4-FFF2-40B4-BE49-F238E27FC236}">
              <a16:creationId xmlns:a16="http://schemas.microsoft.com/office/drawing/2014/main" id="{A258F4EB-F83B-4CB2-9149-7BD71FF5B5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27253DB4-CEEB-4727-A34D-0E3201461F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64" name="Text Box 63">
          <a:extLst>
            <a:ext uri="{FF2B5EF4-FFF2-40B4-BE49-F238E27FC236}">
              <a16:creationId xmlns:a16="http://schemas.microsoft.com/office/drawing/2014/main" id="{19F234F3-A303-4EB7-B1DA-8CC30209B7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9C43C6D7-6C2E-480A-AF5E-89DAF371C1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66" name="Text Box 32">
          <a:extLst>
            <a:ext uri="{FF2B5EF4-FFF2-40B4-BE49-F238E27FC236}">
              <a16:creationId xmlns:a16="http://schemas.microsoft.com/office/drawing/2014/main" id="{6317D584-660C-44BB-817C-5FE1865F56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7554F94-08BF-4536-9599-7069C939D87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68" name="Text Box 63">
          <a:extLst>
            <a:ext uri="{FF2B5EF4-FFF2-40B4-BE49-F238E27FC236}">
              <a16:creationId xmlns:a16="http://schemas.microsoft.com/office/drawing/2014/main" id="{80888A57-8024-49FF-95FE-4D0AB01CF6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49653CD9-E7F7-4302-A8C8-CEA2958217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70" name="Text Box 32">
          <a:extLst>
            <a:ext uri="{FF2B5EF4-FFF2-40B4-BE49-F238E27FC236}">
              <a16:creationId xmlns:a16="http://schemas.microsoft.com/office/drawing/2014/main" id="{EE4CD848-AAC5-42D7-81FC-BB0AEBB4BB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90015EC2-FECE-407B-80B4-5E643FF9DB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72" name="Text Box 63">
          <a:extLst>
            <a:ext uri="{FF2B5EF4-FFF2-40B4-BE49-F238E27FC236}">
              <a16:creationId xmlns:a16="http://schemas.microsoft.com/office/drawing/2014/main" id="{A2D430E5-C1F3-40D2-9645-6AC1A5A120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A12FDF28-BA7F-4657-B7AA-354E63798E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74" name="Text Box 32">
          <a:extLst>
            <a:ext uri="{FF2B5EF4-FFF2-40B4-BE49-F238E27FC236}">
              <a16:creationId xmlns:a16="http://schemas.microsoft.com/office/drawing/2014/main" id="{57AA00FB-B53F-4CF0-9300-7CFFEEAB12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F00437B4-698D-42E8-AC58-CDD861C0DA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76" name="Text Box 63">
          <a:extLst>
            <a:ext uri="{FF2B5EF4-FFF2-40B4-BE49-F238E27FC236}">
              <a16:creationId xmlns:a16="http://schemas.microsoft.com/office/drawing/2014/main" id="{5E5FBE04-198E-420E-80B1-2F5B02DACE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E386421D-5DBF-49B5-8338-B451E17946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78" name="Text Box 32">
          <a:extLst>
            <a:ext uri="{FF2B5EF4-FFF2-40B4-BE49-F238E27FC236}">
              <a16:creationId xmlns:a16="http://schemas.microsoft.com/office/drawing/2014/main" id="{A281C894-1791-4C77-947D-51012A0F8A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BB04CC96-B839-4CC0-884E-69EB08CD53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80" name="Text Box 63">
          <a:extLst>
            <a:ext uri="{FF2B5EF4-FFF2-40B4-BE49-F238E27FC236}">
              <a16:creationId xmlns:a16="http://schemas.microsoft.com/office/drawing/2014/main" id="{80F9AA00-6C3C-420F-9E8A-B5A00D9611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1D063865-BB74-4896-8426-6EB9807D9F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82" name="Text Box 32">
          <a:extLst>
            <a:ext uri="{FF2B5EF4-FFF2-40B4-BE49-F238E27FC236}">
              <a16:creationId xmlns:a16="http://schemas.microsoft.com/office/drawing/2014/main" id="{3798C52F-A8C1-445A-8A95-6B04AEB379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703EBD20-3610-4E12-8E02-3A273ACB06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84" name="Text Box 63">
          <a:extLst>
            <a:ext uri="{FF2B5EF4-FFF2-40B4-BE49-F238E27FC236}">
              <a16:creationId xmlns:a16="http://schemas.microsoft.com/office/drawing/2014/main" id="{5E8F9316-F270-4E21-8704-542468C646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29C29CC4-8D9D-4C28-88D7-BA1B376971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86" name="Text Box 32">
          <a:extLst>
            <a:ext uri="{FF2B5EF4-FFF2-40B4-BE49-F238E27FC236}">
              <a16:creationId xmlns:a16="http://schemas.microsoft.com/office/drawing/2014/main" id="{CB3A5121-34D7-4747-B3F8-B3E9B3A577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5F09CACB-6ACD-4BCD-8369-CDDD015212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88" name="Text Box 63">
          <a:extLst>
            <a:ext uri="{FF2B5EF4-FFF2-40B4-BE49-F238E27FC236}">
              <a16:creationId xmlns:a16="http://schemas.microsoft.com/office/drawing/2014/main" id="{0D1D3A80-0950-4B14-9B1C-0A10F50B86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57F6778A-50E0-413C-BAF4-B0D3B6A16E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90" name="Text Box 32">
          <a:extLst>
            <a:ext uri="{FF2B5EF4-FFF2-40B4-BE49-F238E27FC236}">
              <a16:creationId xmlns:a16="http://schemas.microsoft.com/office/drawing/2014/main" id="{9F66C17E-FC3B-4148-911A-71B3185576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18C49E9E-51A6-4E40-A490-85EA982F1C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92" name="Text Box 63">
          <a:extLst>
            <a:ext uri="{FF2B5EF4-FFF2-40B4-BE49-F238E27FC236}">
              <a16:creationId xmlns:a16="http://schemas.microsoft.com/office/drawing/2014/main" id="{04914308-0E6F-447F-9213-EA4727A525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FBA86474-2ECC-4EFB-A313-5535BF0FB7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94" name="Text Box 32">
          <a:extLst>
            <a:ext uri="{FF2B5EF4-FFF2-40B4-BE49-F238E27FC236}">
              <a16:creationId xmlns:a16="http://schemas.microsoft.com/office/drawing/2014/main" id="{D17684D3-03A6-4AD6-B5F6-1C93C862D1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507D5F43-41D1-4129-8BAC-5E714168B6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96" name="Text Box 63">
          <a:extLst>
            <a:ext uri="{FF2B5EF4-FFF2-40B4-BE49-F238E27FC236}">
              <a16:creationId xmlns:a16="http://schemas.microsoft.com/office/drawing/2014/main" id="{5F43707D-36CC-4F8E-BA20-86AF084657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43B4A00C-6CAF-450A-92C7-0C29A78668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298" name="Text Box 32">
          <a:extLst>
            <a:ext uri="{FF2B5EF4-FFF2-40B4-BE49-F238E27FC236}">
              <a16:creationId xmlns:a16="http://schemas.microsoft.com/office/drawing/2014/main" id="{08A5FE9B-2FEE-4422-BF85-E88B71E8E7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A8BEADBD-DFE2-4730-828A-05701C18B7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00" name="Text Box 63">
          <a:extLst>
            <a:ext uri="{FF2B5EF4-FFF2-40B4-BE49-F238E27FC236}">
              <a16:creationId xmlns:a16="http://schemas.microsoft.com/office/drawing/2014/main" id="{472B6F7F-E761-409C-8D1F-2D3E95A06F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24B7E9DE-DAC5-43EA-A655-E98AE3E326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02" name="Text Box 32">
          <a:extLst>
            <a:ext uri="{FF2B5EF4-FFF2-40B4-BE49-F238E27FC236}">
              <a16:creationId xmlns:a16="http://schemas.microsoft.com/office/drawing/2014/main" id="{9296197E-1CAB-475E-AA82-EFB92EBAD7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123E62A5-04AD-4EF1-AC50-7CD75A713E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04" name="Text Box 63">
          <a:extLst>
            <a:ext uri="{FF2B5EF4-FFF2-40B4-BE49-F238E27FC236}">
              <a16:creationId xmlns:a16="http://schemas.microsoft.com/office/drawing/2014/main" id="{1B7192A0-E151-46AC-AF1B-07B140733A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F55CCA02-5AF2-479A-8446-FF3FB75046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5BE2C81D-B77E-46DC-886F-E86B5547C8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D888F8D3-1E52-4158-9939-847CABF69F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08" name="Text Box 63">
          <a:extLst>
            <a:ext uri="{FF2B5EF4-FFF2-40B4-BE49-F238E27FC236}">
              <a16:creationId xmlns:a16="http://schemas.microsoft.com/office/drawing/2014/main" id="{6AD6B684-3741-4BD6-8A5D-5E1FBDC718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2F13C2C8-98C2-4CEC-BA57-729C8A8C86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10" name="Text Box 32">
          <a:extLst>
            <a:ext uri="{FF2B5EF4-FFF2-40B4-BE49-F238E27FC236}">
              <a16:creationId xmlns:a16="http://schemas.microsoft.com/office/drawing/2014/main" id="{D1E6A9D6-AC14-4375-9987-39A119C653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7C91547F-355B-41DB-B00F-267FAB65D40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12" name="Text Box 63">
          <a:extLst>
            <a:ext uri="{FF2B5EF4-FFF2-40B4-BE49-F238E27FC236}">
              <a16:creationId xmlns:a16="http://schemas.microsoft.com/office/drawing/2014/main" id="{AA7A672B-45A1-40F4-90B3-968FB7E225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78E7AD26-850A-4292-A4C9-37C8ACCA1C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14" name="Text Box 32">
          <a:extLst>
            <a:ext uri="{FF2B5EF4-FFF2-40B4-BE49-F238E27FC236}">
              <a16:creationId xmlns:a16="http://schemas.microsoft.com/office/drawing/2014/main" id="{65C8232E-4235-422D-81AF-FEEB65A549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DBAA0C96-2FE7-4BA9-826A-34CF9372CB3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16" name="Text Box 63">
          <a:extLst>
            <a:ext uri="{FF2B5EF4-FFF2-40B4-BE49-F238E27FC236}">
              <a16:creationId xmlns:a16="http://schemas.microsoft.com/office/drawing/2014/main" id="{44720F4C-A36C-48D5-B987-AC20878ABE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3EF18493-C07E-450F-B165-403975C133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18" name="Text Box 32">
          <a:extLst>
            <a:ext uri="{FF2B5EF4-FFF2-40B4-BE49-F238E27FC236}">
              <a16:creationId xmlns:a16="http://schemas.microsoft.com/office/drawing/2014/main" id="{74F58B95-E795-4970-8725-3BD3653F3E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0CCA1B80-A224-4A73-B687-CC86D43AC1D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20" name="Text Box 63">
          <a:extLst>
            <a:ext uri="{FF2B5EF4-FFF2-40B4-BE49-F238E27FC236}">
              <a16:creationId xmlns:a16="http://schemas.microsoft.com/office/drawing/2014/main" id="{EE430149-388E-45D0-A972-0C9A4BD97F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26D18491-73EC-4B8F-8E47-59D468C2D5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22" name="Text Box 32">
          <a:extLst>
            <a:ext uri="{FF2B5EF4-FFF2-40B4-BE49-F238E27FC236}">
              <a16:creationId xmlns:a16="http://schemas.microsoft.com/office/drawing/2014/main" id="{3C2AC42C-7CD3-40D1-9C65-7E7D89893D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EDF3777E-3C0F-4FCD-BA0B-1D7B89A563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24" name="Text Box 63">
          <a:extLst>
            <a:ext uri="{FF2B5EF4-FFF2-40B4-BE49-F238E27FC236}">
              <a16:creationId xmlns:a16="http://schemas.microsoft.com/office/drawing/2014/main" id="{EF402039-4555-46EA-92E9-FFF8D861CD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DFD35B4F-BCA0-4B0E-8BA7-400BA7F5782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26" name="Text Box 32">
          <a:extLst>
            <a:ext uri="{FF2B5EF4-FFF2-40B4-BE49-F238E27FC236}">
              <a16:creationId xmlns:a16="http://schemas.microsoft.com/office/drawing/2014/main" id="{57C30746-C948-43EC-ABB8-8DE0561760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D11729B7-258B-4053-81C4-5EB35B99A2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28" name="Text Box 63">
          <a:extLst>
            <a:ext uri="{FF2B5EF4-FFF2-40B4-BE49-F238E27FC236}">
              <a16:creationId xmlns:a16="http://schemas.microsoft.com/office/drawing/2014/main" id="{AD162911-1F95-414B-97F7-3546C3204E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2BBD1D82-809E-474C-A654-1519E8CA2F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30" name="Text Box 32">
          <a:extLst>
            <a:ext uri="{FF2B5EF4-FFF2-40B4-BE49-F238E27FC236}">
              <a16:creationId xmlns:a16="http://schemas.microsoft.com/office/drawing/2014/main" id="{604EFB9E-FE81-48F2-84BC-69913D9B1C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DCCDBCE3-1BC4-40CC-876A-57A11CC702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32" name="Text Box 63">
          <a:extLst>
            <a:ext uri="{FF2B5EF4-FFF2-40B4-BE49-F238E27FC236}">
              <a16:creationId xmlns:a16="http://schemas.microsoft.com/office/drawing/2014/main" id="{C83A802A-1298-46FA-B390-049141D5DBA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1E3BA228-26EB-4405-BE2E-00FBCEB97A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34" name="Text Box 32">
          <a:extLst>
            <a:ext uri="{FF2B5EF4-FFF2-40B4-BE49-F238E27FC236}">
              <a16:creationId xmlns:a16="http://schemas.microsoft.com/office/drawing/2014/main" id="{0BDCCEA0-FB22-496F-86BD-DB983832E9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CDAE963-7E52-4603-9B60-C3B26B62FC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36" name="Text Box 63">
          <a:extLst>
            <a:ext uri="{FF2B5EF4-FFF2-40B4-BE49-F238E27FC236}">
              <a16:creationId xmlns:a16="http://schemas.microsoft.com/office/drawing/2014/main" id="{9E5B62B9-9094-4E15-AD51-454E1E6EAE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ED4D4B9E-6954-4488-9D63-084B443BF1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38" name="Text Box 32">
          <a:extLst>
            <a:ext uri="{FF2B5EF4-FFF2-40B4-BE49-F238E27FC236}">
              <a16:creationId xmlns:a16="http://schemas.microsoft.com/office/drawing/2014/main" id="{5EB1F6F8-FA79-4CDF-B3A0-D6F22C1A93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CA52A799-ABE7-4810-A500-D905D1AD93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40" name="Text Box 63">
          <a:extLst>
            <a:ext uri="{FF2B5EF4-FFF2-40B4-BE49-F238E27FC236}">
              <a16:creationId xmlns:a16="http://schemas.microsoft.com/office/drawing/2014/main" id="{3E14F307-B59D-4712-9204-7BEEDCDC8C4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22ACA3AB-D043-4D59-A815-9EBFBBA22B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42" name="Text Box 32">
          <a:extLst>
            <a:ext uri="{FF2B5EF4-FFF2-40B4-BE49-F238E27FC236}">
              <a16:creationId xmlns:a16="http://schemas.microsoft.com/office/drawing/2014/main" id="{BD92422F-32CE-4109-B24C-F295CD95E1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9FC26452-8DA9-4DCC-B8A1-A142BA4326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44" name="Text Box 63">
          <a:extLst>
            <a:ext uri="{FF2B5EF4-FFF2-40B4-BE49-F238E27FC236}">
              <a16:creationId xmlns:a16="http://schemas.microsoft.com/office/drawing/2014/main" id="{72C6A5FF-5B2A-4C5E-BBC0-00694B04AE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910B2AB7-5A67-48D5-92F6-5806D3000B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46" name="Text Box 32">
          <a:extLst>
            <a:ext uri="{FF2B5EF4-FFF2-40B4-BE49-F238E27FC236}">
              <a16:creationId xmlns:a16="http://schemas.microsoft.com/office/drawing/2014/main" id="{B0500358-331F-4E7F-B8B2-12B8B6181C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0CCD0A78-ECE1-49C8-9AE9-85BF95A826A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48" name="Text Box 63">
          <a:extLst>
            <a:ext uri="{FF2B5EF4-FFF2-40B4-BE49-F238E27FC236}">
              <a16:creationId xmlns:a16="http://schemas.microsoft.com/office/drawing/2014/main" id="{437BCAFA-5863-41C8-847A-241E3DDE0F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0A020EB6-6BB2-4100-9F8D-FC47437CB5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50" name="Text Box 32">
          <a:extLst>
            <a:ext uri="{FF2B5EF4-FFF2-40B4-BE49-F238E27FC236}">
              <a16:creationId xmlns:a16="http://schemas.microsoft.com/office/drawing/2014/main" id="{AD7DCA43-4476-4687-A071-5947459DDF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0F3AEBDB-8033-403B-B859-F687731471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52" name="Text Box 63">
          <a:extLst>
            <a:ext uri="{FF2B5EF4-FFF2-40B4-BE49-F238E27FC236}">
              <a16:creationId xmlns:a16="http://schemas.microsoft.com/office/drawing/2014/main" id="{08E1069D-564A-45EC-9E0D-C1EB138DF3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DBF50F18-FE4A-4041-BA42-7449246420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54" name="Text Box 32">
          <a:extLst>
            <a:ext uri="{FF2B5EF4-FFF2-40B4-BE49-F238E27FC236}">
              <a16:creationId xmlns:a16="http://schemas.microsoft.com/office/drawing/2014/main" id="{7E4DB888-F9E1-4148-AC9B-1C0DCA4BD7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8266E4DB-4071-4BD6-BF4F-5908DE4025A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56" name="Text Box 63">
          <a:extLst>
            <a:ext uri="{FF2B5EF4-FFF2-40B4-BE49-F238E27FC236}">
              <a16:creationId xmlns:a16="http://schemas.microsoft.com/office/drawing/2014/main" id="{7618BC62-068F-41F2-A612-D2FFBF101E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5F705B0C-E572-43B9-933F-FE89D720355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58" name="Text Box 32">
          <a:extLst>
            <a:ext uri="{FF2B5EF4-FFF2-40B4-BE49-F238E27FC236}">
              <a16:creationId xmlns:a16="http://schemas.microsoft.com/office/drawing/2014/main" id="{CF8EB2E8-95EE-4774-AF0B-19DCE64670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EBFC86FD-5B66-414F-85D0-234E08E71D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60" name="Text Box 63">
          <a:extLst>
            <a:ext uri="{FF2B5EF4-FFF2-40B4-BE49-F238E27FC236}">
              <a16:creationId xmlns:a16="http://schemas.microsoft.com/office/drawing/2014/main" id="{EFD0B17F-5A7F-48C2-9022-BCFF1675F5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9D4AD4-B97A-4ED6-9367-B6A15688D0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62" name="Text Box 32">
          <a:extLst>
            <a:ext uri="{FF2B5EF4-FFF2-40B4-BE49-F238E27FC236}">
              <a16:creationId xmlns:a16="http://schemas.microsoft.com/office/drawing/2014/main" id="{06C9EFE0-2EA5-4035-9E1A-1615EFC90D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D4EC011-75BB-4678-9B06-25BE5562D2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64" name="Text Box 63">
          <a:extLst>
            <a:ext uri="{FF2B5EF4-FFF2-40B4-BE49-F238E27FC236}">
              <a16:creationId xmlns:a16="http://schemas.microsoft.com/office/drawing/2014/main" id="{C3BD781B-DE94-49B4-9D52-834D7EE162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A887AAD4-3387-4802-9757-9A11BD4D61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66" name="Text Box 32">
          <a:extLst>
            <a:ext uri="{FF2B5EF4-FFF2-40B4-BE49-F238E27FC236}">
              <a16:creationId xmlns:a16="http://schemas.microsoft.com/office/drawing/2014/main" id="{235604F8-A856-425D-8034-EC88AE5942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C5334637-F1C7-4E59-81E4-4AA58DF8B5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68" name="Text Box 63">
          <a:extLst>
            <a:ext uri="{FF2B5EF4-FFF2-40B4-BE49-F238E27FC236}">
              <a16:creationId xmlns:a16="http://schemas.microsoft.com/office/drawing/2014/main" id="{B8DBC9F1-CC3E-4CB5-88D3-61DA7D57DC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0AB50F19-C744-43EF-A09B-44B2E99EAFE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70" name="Text Box 32">
          <a:extLst>
            <a:ext uri="{FF2B5EF4-FFF2-40B4-BE49-F238E27FC236}">
              <a16:creationId xmlns:a16="http://schemas.microsoft.com/office/drawing/2014/main" id="{CB1DD6D4-2795-4067-808F-E38BC814F1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96B08D3E-CC1B-4EB0-90D7-373A5EA845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72" name="Text Box 63">
          <a:extLst>
            <a:ext uri="{FF2B5EF4-FFF2-40B4-BE49-F238E27FC236}">
              <a16:creationId xmlns:a16="http://schemas.microsoft.com/office/drawing/2014/main" id="{B96E6DF6-31E1-4DF7-B5D4-FFC2AB23C6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82570AD2-CC24-4C19-B99B-17DFC7F74D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74" name="Text Box 32">
          <a:extLst>
            <a:ext uri="{FF2B5EF4-FFF2-40B4-BE49-F238E27FC236}">
              <a16:creationId xmlns:a16="http://schemas.microsoft.com/office/drawing/2014/main" id="{594E233B-3F09-40D0-B9A7-DAFAAB3D2E4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A8466138-17E5-48EC-9F64-D271CFD306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76" name="Text Box 63">
          <a:extLst>
            <a:ext uri="{FF2B5EF4-FFF2-40B4-BE49-F238E27FC236}">
              <a16:creationId xmlns:a16="http://schemas.microsoft.com/office/drawing/2014/main" id="{DBE769B9-90F3-464E-A0B9-8A4EC6E216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91313D02-9927-4B20-BB1B-B66B57BDAF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F6FB2196-416B-4A38-8BDA-0ABE2BC8BF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86D72D44-831F-41A3-B91D-7D1F94997F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80" name="Text Box 63">
          <a:extLst>
            <a:ext uri="{FF2B5EF4-FFF2-40B4-BE49-F238E27FC236}">
              <a16:creationId xmlns:a16="http://schemas.microsoft.com/office/drawing/2014/main" id="{DE8D68E4-9794-4258-87FF-FDF70CFD4E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81" name="Text Box 3">
          <a:extLst>
            <a:ext uri="{FF2B5EF4-FFF2-40B4-BE49-F238E27FC236}">
              <a16:creationId xmlns:a16="http://schemas.microsoft.com/office/drawing/2014/main" id="{CF8A8794-EBB4-42AA-A477-0FB327592D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82" name="Text Box 32">
          <a:extLst>
            <a:ext uri="{FF2B5EF4-FFF2-40B4-BE49-F238E27FC236}">
              <a16:creationId xmlns:a16="http://schemas.microsoft.com/office/drawing/2014/main" id="{50A9F86B-CAE5-4089-9A4C-E6C51925E7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83" name="Text Box 3">
          <a:extLst>
            <a:ext uri="{FF2B5EF4-FFF2-40B4-BE49-F238E27FC236}">
              <a16:creationId xmlns:a16="http://schemas.microsoft.com/office/drawing/2014/main" id="{12DF47FF-EA3B-4A5C-86D6-E9B2E88DBD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84" name="Text Box 63">
          <a:extLst>
            <a:ext uri="{FF2B5EF4-FFF2-40B4-BE49-F238E27FC236}">
              <a16:creationId xmlns:a16="http://schemas.microsoft.com/office/drawing/2014/main" id="{165811D7-E21F-4A79-91E5-A734FCCE3C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85" name="Text Box 3">
          <a:extLst>
            <a:ext uri="{FF2B5EF4-FFF2-40B4-BE49-F238E27FC236}">
              <a16:creationId xmlns:a16="http://schemas.microsoft.com/office/drawing/2014/main" id="{F17EDE72-1CEC-4CCF-8735-C526D5F60B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86" name="Text Box 32">
          <a:extLst>
            <a:ext uri="{FF2B5EF4-FFF2-40B4-BE49-F238E27FC236}">
              <a16:creationId xmlns:a16="http://schemas.microsoft.com/office/drawing/2014/main" id="{93CCF8D4-B819-4DC3-9E6B-DD24D77704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87" name="Text Box 3">
          <a:extLst>
            <a:ext uri="{FF2B5EF4-FFF2-40B4-BE49-F238E27FC236}">
              <a16:creationId xmlns:a16="http://schemas.microsoft.com/office/drawing/2014/main" id="{0AD2A622-69AF-4CA4-97C6-64E86B3CEF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9F272306-0998-4363-919B-233923A0B6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89" name="Text Box 3">
          <a:extLst>
            <a:ext uri="{FF2B5EF4-FFF2-40B4-BE49-F238E27FC236}">
              <a16:creationId xmlns:a16="http://schemas.microsoft.com/office/drawing/2014/main" id="{79D12D8D-7402-4286-AB3A-175D58FF4B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90" name="Text Box 32">
          <a:extLst>
            <a:ext uri="{FF2B5EF4-FFF2-40B4-BE49-F238E27FC236}">
              <a16:creationId xmlns:a16="http://schemas.microsoft.com/office/drawing/2014/main" id="{A32898F0-0EB3-461B-B2A6-B1FC3D6C60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91" name="Text Box 3">
          <a:extLst>
            <a:ext uri="{FF2B5EF4-FFF2-40B4-BE49-F238E27FC236}">
              <a16:creationId xmlns:a16="http://schemas.microsoft.com/office/drawing/2014/main" id="{60F51DCD-A22E-4C21-8875-58DA346861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92" name="Text Box 63">
          <a:extLst>
            <a:ext uri="{FF2B5EF4-FFF2-40B4-BE49-F238E27FC236}">
              <a16:creationId xmlns:a16="http://schemas.microsoft.com/office/drawing/2014/main" id="{7C07EAC3-16CF-40FE-AE31-105079D5DC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93" name="Text Box 3">
          <a:extLst>
            <a:ext uri="{FF2B5EF4-FFF2-40B4-BE49-F238E27FC236}">
              <a16:creationId xmlns:a16="http://schemas.microsoft.com/office/drawing/2014/main" id="{33CE888F-1AA8-47C9-994B-F2D741A773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94" name="Text Box 32">
          <a:extLst>
            <a:ext uri="{FF2B5EF4-FFF2-40B4-BE49-F238E27FC236}">
              <a16:creationId xmlns:a16="http://schemas.microsoft.com/office/drawing/2014/main" id="{602ADF41-A359-4FFC-9A06-8A48742CCB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95" name="Text Box 3">
          <a:extLst>
            <a:ext uri="{FF2B5EF4-FFF2-40B4-BE49-F238E27FC236}">
              <a16:creationId xmlns:a16="http://schemas.microsoft.com/office/drawing/2014/main" id="{677855E5-BF78-4C42-8121-A8BD44086F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96" name="Text Box 63">
          <a:extLst>
            <a:ext uri="{FF2B5EF4-FFF2-40B4-BE49-F238E27FC236}">
              <a16:creationId xmlns:a16="http://schemas.microsoft.com/office/drawing/2014/main" id="{BDEF3058-0A15-4281-88F7-11C6DD1B87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97" name="Text Box 3">
          <a:extLst>
            <a:ext uri="{FF2B5EF4-FFF2-40B4-BE49-F238E27FC236}">
              <a16:creationId xmlns:a16="http://schemas.microsoft.com/office/drawing/2014/main" id="{11335A21-C206-464C-A18E-C6CA7A2E1E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398" name="Text Box 32">
          <a:extLst>
            <a:ext uri="{FF2B5EF4-FFF2-40B4-BE49-F238E27FC236}">
              <a16:creationId xmlns:a16="http://schemas.microsoft.com/office/drawing/2014/main" id="{81726AF7-AF04-42AD-B37B-BB937BAB41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399" name="Text Box 3">
          <a:extLst>
            <a:ext uri="{FF2B5EF4-FFF2-40B4-BE49-F238E27FC236}">
              <a16:creationId xmlns:a16="http://schemas.microsoft.com/office/drawing/2014/main" id="{A1B2BB0E-1A87-4C89-A2DC-1CDA2FAAB4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00" name="Text Box 63">
          <a:extLst>
            <a:ext uri="{FF2B5EF4-FFF2-40B4-BE49-F238E27FC236}">
              <a16:creationId xmlns:a16="http://schemas.microsoft.com/office/drawing/2014/main" id="{0A920BC2-C0CF-409B-AC5A-B380424C8A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01" name="Text Box 3">
          <a:extLst>
            <a:ext uri="{FF2B5EF4-FFF2-40B4-BE49-F238E27FC236}">
              <a16:creationId xmlns:a16="http://schemas.microsoft.com/office/drawing/2014/main" id="{0C15774C-CFEE-47C9-941A-F5D9C81487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02" name="Text Box 32">
          <a:extLst>
            <a:ext uri="{FF2B5EF4-FFF2-40B4-BE49-F238E27FC236}">
              <a16:creationId xmlns:a16="http://schemas.microsoft.com/office/drawing/2014/main" id="{79AF3F21-2530-4DA9-94E3-4A528569FD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03" name="Text Box 3">
          <a:extLst>
            <a:ext uri="{FF2B5EF4-FFF2-40B4-BE49-F238E27FC236}">
              <a16:creationId xmlns:a16="http://schemas.microsoft.com/office/drawing/2014/main" id="{56130863-EE2A-40C4-99AF-1D608FD4D8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EA397B07-B7F4-407E-8774-7F3F323EA8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05" name="Text Box 3">
          <a:extLst>
            <a:ext uri="{FF2B5EF4-FFF2-40B4-BE49-F238E27FC236}">
              <a16:creationId xmlns:a16="http://schemas.microsoft.com/office/drawing/2014/main" id="{D5D95503-FFDE-49B1-B6E4-E08B104C17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06" name="Text Box 32">
          <a:extLst>
            <a:ext uri="{FF2B5EF4-FFF2-40B4-BE49-F238E27FC236}">
              <a16:creationId xmlns:a16="http://schemas.microsoft.com/office/drawing/2014/main" id="{4373EEE0-265E-4763-ADC0-5F1A262A9D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07" name="Text Box 3">
          <a:extLst>
            <a:ext uri="{FF2B5EF4-FFF2-40B4-BE49-F238E27FC236}">
              <a16:creationId xmlns:a16="http://schemas.microsoft.com/office/drawing/2014/main" id="{66C5C131-CB32-420F-8066-7C11A02095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08" name="Text Box 63">
          <a:extLst>
            <a:ext uri="{FF2B5EF4-FFF2-40B4-BE49-F238E27FC236}">
              <a16:creationId xmlns:a16="http://schemas.microsoft.com/office/drawing/2014/main" id="{B1745849-A0A4-40FB-A079-69507FA222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09" name="Text Box 3">
          <a:extLst>
            <a:ext uri="{FF2B5EF4-FFF2-40B4-BE49-F238E27FC236}">
              <a16:creationId xmlns:a16="http://schemas.microsoft.com/office/drawing/2014/main" id="{EF9BEC7D-B890-4690-86C2-B55028976C8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10" name="Text Box 32">
          <a:extLst>
            <a:ext uri="{FF2B5EF4-FFF2-40B4-BE49-F238E27FC236}">
              <a16:creationId xmlns:a16="http://schemas.microsoft.com/office/drawing/2014/main" id="{EF38B4BD-0BF5-4C36-8E48-42E136B8BE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11" name="Text Box 3">
          <a:extLst>
            <a:ext uri="{FF2B5EF4-FFF2-40B4-BE49-F238E27FC236}">
              <a16:creationId xmlns:a16="http://schemas.microsoft.com/office/drawing/2014/main" id="{12CA071C-94F0-4335-A729-BF8432426C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12" name="Text Box 63">
          <a:extLst>
            <a:ext uri="{FF2B5EF4-FFF2-40B4-BE49-F238E27FC236}">
              <a16:creationId xmlns:a16="http://schemas.microsoft.com/office/drawing/2014/main" id="{F077D4A1-8AD9-4FAF-A712-9F432922C6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3B220203-D128-41F1-A58C-928D68EE38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14" name="Text Box 32">
          <a:extLst>
            <a:ext uri="{FF2B5EF4-FFF2-40B4-BE49-F238E27FC236}">
              <a16:creationId xmlns:a16="http://schemas.microsoft.com/office/drawing/2014/main" id="{6AF389DB-A906-4B72-B13B-45D99A7136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96ECA715-015C-4CF1-8E4A-9E91793B55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16" name="Text Box 63">
          <a:extLst>
            <a:ext uri="{FF2B5EF4-FFF2-40B4-BE49-F238E27FC236}">
              <a16:creationId xmlns:a16="http://schemas.microsoft.com/office/drawing/2014/main" id="{954725C7-205E-4732-B090-B302CF3524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F74A41C3-E585-4106-A27E-BDBBD9AE06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18" name="Text Box 32">
          <a:extLst>
            <a:ext uri="{FF2B5EF4-FFF2-40B4-BE49-F238E27FC236}">
              <a16:creationId xmlns:a16="http://schemas.microsoft.com/office/drawing/2014/main" id="{A73C7018-0FAC-4D79-98AF-505C00F5FD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839A25C5-84D4-4080-ABA0-3B258ACACE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20" name="Text Box 63">
          <a:extLst>
            <a:ext uri="{FF2B5EF4-FFF2-40B4-BE49-F238E27FC236}">
              <a16:creationId xmlns:a16="http://schemas.microsoft.com/office/drawing/2014/main" id="{54C79C85-7972-4E10-A77D-191EE06DCD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CF93A5EB-4583-4B90-AB27-48B773FF16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22" name="Text Box 32">
          <a:extLst>
            <a:ext uri="{FF2B5EF4-FFF2-40B4-BE49-F238E27FC236}">
              <a16:creationId xmlns:a16="http://schemas.microsoft.com/office/drawing/2014/main" id="{536FDDB6-A8A8-4039-A8EA-CC59B3CDE0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DA1A08E9-BDE9-4F50-82AC-EE7EF74F533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24" name="Text Box 63">
          <a:extLst>
            <a:ext uri="{FF2B5EF4-FFF2-40B4-BE49-F238E27FC236}">
              <a16:creationId xmlns:a16="http://schemas.microsoft.com/office/drawing/2014/main" id="{0BD132AB-0897-4610-925F-23E7455E6D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B6EFE823-BD99-4D50-B3B5-D4E124669B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26" name="Text Box 32">
          <a:extLst>
            <a:ext uri="{FF2B5EF4-FFF2-40B4-BE49-F238E27FC236}">
              <a16:creationId xmlns:a16="http://schemas.microsoft.com/office/drawing/2014/main" id="{AD521065-A942-4595-939D-FCAFA09541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1F52994D-4583-4F1D-A2D0-AB8E6B3D36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28" name="Text Box 63">
          <a:extLst>
            <a:ext uri="{FF2B5EF4-FFF2-40B4-BE49-F238E27FC236}">
              <a16:creationId xmlns:a16="http://schemas.microsoft.com/office/drawing/2014/main" id="{D2C02EB3-D7F9-4844-B8EC-2F869AEF8E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75527260-CAAB-4FD2-AF7C-27A1DB1784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30" name="Text Box 32">
          <a:extLst>
            <a:ext uri="{FF2B5EF4-FFF2-40B4-BE49-F238E27FC236}">
              <a16:creationId xmlns:a16="http://schemas.microsoft.com/office/drawing/2014/main" id="{4BF24361-633B-4B66-B743-C9E81F9E63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AAA48B16-6E39-4BB9-BB35-916D7EA8BE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32" name="Text Box 63">
          <a:extLst>
            <a:ext uri="{FF2B5EF4-FFF2-40B4-BE49-F238E27FC236}">
              <a16:creationId xmlns:a16="http://schemas.microsoft.com/office/drawing/2014/main" id="{A2F1F30B-35BB-49C7-AB1A-967AC6EDC5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CB0228A9-EF71-4408-9F70-893962DC29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34" name="Text Box 32">
          <a:extLst>
            <a:ext uri="{FF2B5EF4-FFF2-40B4-BE49-F238E27FC236}">
              <a16:creationId xmlns:a16="http://schemas.microsoft.com/office/drawing/2014/main" id="{F46737FC-F02C-43F0-AA5A-E8716F94D7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0EAFA2F2-BDDB-4797-9960-D2FD944F2C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36" name="Text Box 63">
          <a:extLst>
            <a:ext uri="{FF2B5EF4-FFF2-40B4-BE49-F238E27FC236}">
              <a16:creationId xmlns:a16="http://schemas.microsoft.com/office/drawing/2014/main" id="{81BDDBEB-73B3-41FA-A8C7-C75F6E2227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EB523211-5F3C-4A41-9828-F805CEFE92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38" name="Text Box 32">
          <a:extLst>
            <a:ext uri="{FF2B5EF4-FFF2-40B4-BE49-F238E27FC236}">
              <a16:creationId xmlns:a16="http://schemas.microsoft.com/office/drawing/2014/main" id="{886389AB-62CF-4A13-BBBD-04C6481D9D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DAB83076-6817-4CB7-B830-14CFDDC371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40" name="Text Box 63">
          <a:extLst>
            <a:ext uri="{FF2B5EF4-FFF2-40B4-BE49-F238E27FC236}">
              <a16:creationId xmlns:a16="http://schemas.microsoft.com/office/drawing/2014/main" id="{1E8D6F78-D75C-4C42-A499-0A57F6F98B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B5F4B094-CA28-4B21-95F0-5A28B4962C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42" name="Text Box 32">
          <a:extLst>
            <a:ext uri="{FF2B5EF4-FFF2-40B4-BE49-F238E27FC236}">
              <a16:creationId xmlns:a16="http://schemas.microsoft.com/office/drawing/2014/main" id="{26EF8193-4A8E-4668-9854-29A00C00CA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8C90738A-AB9C-44C9-8408-122B534D34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44" name="Text Box 63">
          <a:extLst>
            <a:ext uri="{FF2B5EF4-FFF2-40B4-BE49-F238E27FC236}">
              <a16:creationId xmlns:a16="http://schemas.microsoft.com/office/drawing/2014/main" id="{DBDDFAB9-EE9B-4038-B9D8-586D51A182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A5D42C58-B1D9-4CDC-9ECF-ABA4D87B4B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46" name="Text Box 32">
          <a:extLst>
            <a:ext uri="{FF2B5EF4-FFF2-40B4-BE49-F238E27FC236}">
              <a16:creationId xmlns:a16="http://schemas.microsoft.com/office/drawing/2014/main" id="{9C96F2AD-EC56-4FEB-AE4D-55BDEF2317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4755C554-18F4-4A09-B062-515752938F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20182DA9-AA66-422A-95A4-38A5FEC439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C5EFC10A-BB08-48DE-83B8-7D13D4BB74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B159E945-9FAA-4E0E-B2EA-9F2F2B24EC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70BBB294-0406-4D76-8200-BF2779B7395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52" name="Text Box 63">
          <a:extLst>
            <a:ext uri="{FF2B5EF4-FFF2-40B4-BE49-F238E27FC236}">
              <a16:creationId xmlns:a16="http://schemas.microsoft.com/office/drawing/2014/main" id="{1888B1D1-01F4-4897-90A1-A852691588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01D7D1BC-C3DE-4FEF-A590-7509488455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54" name="Text Box 32">
          <a:extLst>
            <a:ext uri="{FF2B5EF4-FFF2-40B4-BE49-F238E27FC236}">
              <a16:creationId xmlns:a16="http://schemas.microsoft.com/office/drawing/2014/main" id="{9906981D-F1FD-44F5-B855-A752E4EFF1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DC25B246-4BAC-4626-A85E-2301FC23F93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56" name="Text Box 63">
          <a:extLst>
            <a:ext uri="{FF2B5EF4-FFF2-40B4-BE49-F238E27FC236}">
              <a16:creationId xmlns:a16="http://schemas.microsoft.com/office/drawing/2014/main" id="{928FDD23-A123-4DB4-9D22-0634CF6781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57" name="Text Box 3">
          <a:extLst>
            <a:ext uri="{FF2B5EF4-FFF2-40B4-BE49-F238E27FC236}">
              <a16:creationId xmlns:a16="http://schemas.microsoft.com/office/drawing/2014/main" id="{0B20A57F-CDE6-40A8-8EE5-E2C39DBBE94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58" name="Text Box 32">
          <a:extLst>
            <a:ext uri="{FF2B5EF4-FFF2-40B4-BE49-F238E27FC236}">
              <a16:creationId xmlns:a16="http://schemas.microsoft.com/office/drawing/2014/main" id="{EF99C684-0BC5-4357-A259-B023688512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59" name="Text Box 3">
          <a:extLst>
            <a:ext uri="{FF2B5EF4-FFF2-40B4-BE49-F238E27FC236}">
              <a16:creationId xmlns:a16="http://schemas.microsoft.com/office/drawing/2014/main" id="{4E624DE3-2DE0-4A19-989D-1054EE279A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60" name="Text Box 63">
          <a:extLst>
            <a:ext uri="{FF2B5EF4-FFF2-40B4-BE49-F238E27FC236}">
              <a16:creationId xmlns:a16="http://schemas.microsoft.com/office/drawing/2014/main" id="{B6B72064-6FA5-4673-B442-91CFC931E6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5FCDC1E9-67FA-4DF8-9565-40E6358FB75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62" name="Text Box 32">
          <a:extLst>
            <a:ext uri="{FF2B5EF4-FFF2-40B4-BE49-F238E27FC236}">
              <a16:creationId xmlns:a16="http://schemas.microsoft.com/office/drawing/2014/main" id="{C12AC886-485B-460E-AB8B-23D76BF601C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D1431018-C33E-4954-91EA-5DCEE781CB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64" name="Text Box 63">
          <a:extLst>
            <a:ext uri="{FF2B5EF4-FFF2-40B4-BE49-F238E27FC236}">
              <a16:creationId xmlns:a16="http://schemas.microsoft.com/office/drawing/2014/main" id="{66BB4493-376E-4F3F-80F4-0B0ABB5EEC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65" name="Text Box 3">
          <a:extLst>
            <a:ext uri="{FF2B5EF4-FFF2-40B4-BE49-F238E27FC236}">
              <a16:creationId xmlns:a16="http://schemas.microsoft.com/office/drawing/2014/main" id="{AF1BBEF4-DCD6-4EC4-8835-C5FA3FDCDB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66" name="Text Box 32">
          <a:extLst>
            <a:ext uri="{FF2B5EF4-FFF2-40B4-BE49-F238E27FC236}">
              <a16:creationId xmlns:a16="http://schemas.microsoft.com/office/drawing/2014/main" id="{96B41F4F-A589-49D3-B8F5-2F3766F903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60A63B2B-10FB-478A-8286-E8B44ED3E9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68" name="Text Box 63">
          <a:extLst>
            <a:ext uri="{FF2B5EF4-FFF2-40B4-BE49-F238E27FC236}">
              <a16:creationId xmlns:a16="http://schemas.microsoft.com/office/drawing/2014/main" id="{F20D9BC7-200B-406F-8455-0AA93FB124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69" name="Text Box 3">
          <a:extLst>
            <a:ext uri="{FF2B5EF4-FFF2-40B4-BE49-F238E27FC236}">
              <a16:creationId xmlns:a16="http://schemas.microsoft.com/office/drawing/2014/main" id="{AB4F27CD-649F-4588-ADA9-1D911936A7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0" name="Text Box 32">
          <a:extLst>
            <a:ext uri="{FF2B5EF4-FFF2-40B4-BE49-F238E27FC236}">
              <a16:creationId xmlns:a16="http://schemas.microsoft.com/office/drawing/2014/main" id="{D8943A55-2C6D-44E8-95CE-86EFDCE0B7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71" name="Text Box 3">
          <a:extLst>
            <a:ext uri="{FF2B5EF4-FFF2-40B4-BE49-F238E27FC236}">
              <a16:creationId xmlns:a16="http://schemas.microsoft.com/office/drawing/2014/main" id="{E534B6FF-FC1C-43DE-BCA1-6777875921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2" name="Text Box 63">
          <a:extLst>
            <a:ext uri="{FF2B5EF4-FFF2-40B4-BE49-F238E27FC236}">
              <a16:creationId xmlns:a16="http://schemas.microsoft.com/office/drawing/2014/main" id="{EA16D721-C9AC-4BD1-846E-D75FD487F9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3" name="Text Box 32">
          <a:extLst>
            <a:ext uri="{FF2B5EF4-FFF2-40B4-BE49-F238E27FC236}">
              <a16:creationId xmlns:a16="http://schemas.microsoft.com/office/drawing/2014/main" id="{FA92F294-949F-47D6-A718-22DF3BA0EB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74" name="Text Box 3">
          <a:extLst>
            <a:ext uri="{FF2B5EF4-FFF2-40B4-BE49-F238E27FC236}">
              <a16:creationId xmlns:a16="http://schemas.microsoft.com/office/drawing/2014/main" id="{8679B714-54AA-40BF-85B5-74D068418F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5" name="Text Box 63">
          <a:extLst>
            <a:ext uri="{FF2B5EF4-FFF2-40B4-BE49-F238E27FC236}">
              <a16:creationId xmlns:a16="http://schemas.microsoft.com/office/drawing/2014/main" id="{24DB89EF-FFD1-4FCA-A7EA-1134C32AF4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76" name="Text Box 3">
          <a:extLst>
            <a:ext uri="{FF2B5EF4-FFF2-40B4-BE49-F238E27FC236}">
              <a16:creationId xmlns:a16="http://schemas.microsoft.com/office/drawing/2014/main" id="{04633F5A-F04A-426C-AD2B-97138708AA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E02ECC74-B7AD-4A5D-800F-CB482FD1A7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78" name="Text Box 3">
          <a:extLst>
            <a:ext uri="{FF2B5EF4-FFF2-40B4-BE49-F238E27FC236}">
              <a16:creationId xmlns:a16="http://schemas.microsoft.com/office/drawing/2014/main" id="{37145224-8B69-4298-B9CE-7AF5AA0AAD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79" name="Text Box 63">
          <a:extLst>
            <a:ext uri="{FF2B5EF4-FFF2-40B4-BE49-F238E27FC236}">
              <a16:creationId xmlns:a16="http://schemas.microsoft.com/office/drawing/2014/main" id="{7A9E4E24-8A36-41FE-BCB9-7438EC34D2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80" name="Text Box 3">
          <a:extLst>
            <a:ext uri="{FF2B5EF4-FFF2-40B4-BE49-F238E27FC236}">
              <a16:creationId xmlns:a16="http://schemas.microsoft.com/office/drawing/2014/main" id="{8B53921D-CC30-48D2-8FE6-F963581B82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81" name="Text Box 32">
          <a:extLst>
            <a:ext uri="{FF2B5EF4-FFF2-40B4-BE49-F238E27FC236}">
              <a16:creationId xmlns:a16="http://schemas.microsoft.com/office/drawing/2014/main" id="{F77E2B33-4FB2-43B4-8627-27B53237C3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82" name="Text Box 3">
          <a:extLst>
            <a:ext uri="{FF2B5EF4-FFF2-40B4-BE49-F238E27FC236}">
              <a16:creationId xmlns:a16="http://schemas.microsoft.com/office/drawing/2014/main" id="{6B8E54C7-3848-48A9-A37C-453B93824D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547C2055-BC85-4327-A671-D6024BC5E2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8CC302B3-5C02-40F5-9592-13D71780CF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85" name="Text Box 32">
          <a:extLst>
            <a:ext uri="{FF2B5EF4-FFF2-40B4-BE49-F238E27FC236}">
              <a16:creationId xmlns:a16="http://schemas.microsoft.com/office/drawing/2014/main" id="{1C47511E-2931-4BF6-A6C3-46F3F2BC0D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86" name="Text Box 3">
          <a:extLst>
            <a:ext uri="{FF2B5EF4-FFF2-40B4-BE49-F238E27FC236}">
              <a16:creationId xmlns:a16="http://schemas.microsoft.com/office/drawing/2014/main" id="{7573BE71-4885-4000-AA56-03FCD2E5F6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87" name="Text Box 63">
          <a:extLst>
            <a:ext uri="{FF2B5EF4-FFF2-40B4-BE49-F238E27FC236}">
              <a16:creationId xmlns:a16="http://schemas.microsoft.com/office/drawing/2014/main" id="{F99419E5-28E0-4738-B3C2-2621E6FEA6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88" name="Text Box 3">
          <a:extLst>
            <a:ext uri="{FF2B5EF4-FFF2-40B4-BE49-F238E27FC236}">
              <a16:creationId xmlns:a16="http://schemas.microsoft.com/office/drawing/2014/main" id="{6577E495-41A4-4FA4-A880-57F06A5BA8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89" name="Text Box 32">
          <a:extLst>
            <a:ext uri="{FF2B5EF4-FFF2-40B4-BE49-F238E27FC236}">
              <a16:creationId xmlns:a16="http://schemas.microsoft.com/office/drawing/2014/main" id="{A8C5D297-D154-4986-9AAC-7980255619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90" name="Text Box 3">
          <a:extLst>
            <a:ext uri="{FF2B5EF4-FFF2-40B4-BE49-F238E27FC236}">
              <a16:creationId xmlns:a16="http://schemas.microsoft.com/office/drawing/2014/main" id="{E43E6A77-47CE-4809-8317-1070212628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91" name="Text Box 63">
          <a:extLst>
            <a:ext uri="{FF2B5EF4-FFF2-40B4-BE49-F238E27FC236}">
              <a16:creationId xmlns:a16="http://schemas.microsoft.com/office/drawing/2014/main" id="{B959ADDB-0F09-459D-9FEC-4ED6E67E15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92" name="Text Box 3">
          <a:extLst>
            <a:ext uri="{FF2B5EF4-FFF2-40B4-BE49-F238E27FC236}">
              <a16:creationId xmlns:a16="http://schemas.microsoft.com/office/drawing/2014/main" id="{4B7F60EC-5DEF-457B-A291-A6E89CC3BB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93" name="Text Box 32">
          <a:extLst>
            <a:ext uri="{FF2B5EF4-FFF2-40B4-BE49-F238E27FC236}">
              <a16:creationId xmlns:a16="http://schemas.microsoft.com/office/drawing/2014/main" id="{45BB3DBF-DF49-47E2-B31D-74869F2EAB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94" name="Text Box 3">
          <a:extLst>
            <a:ext uri="{FF2B5EF4-FFF2-40B4-BE49-F238E27FC236}">
              <a16:creationId xmlns:a16="http://schemas.microsoft.com/office/drawing/2014/main" id="{C3E9B062-50BA-40DA-9DBB-EAD4060C0F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95" name="Text Box 63">
          <a:extLst>
            <a:ext uri="{FF2B5EF4-FFF2-40B4-BE49-F238E27FC236}">
              <a16:creationId xmlns:a16="http://schemas.microsoft.com/office/drawing/2014/main" id="{393F7F11-221C-41A1-9E89-802599B646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96" name="Text Box 3">
          <a:extLst>
            <a:ext uri="{FF2B5EF4-FFF2-40B4-BE49-F238E27FC236}">
              <a16:creationId xmlns:a16="http://schemas.microsoft.com/office/drawing/2014/main" id="{CB591396-A423-4D93-BC84-45CBD026FB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97" name="Text Box 32">
          <a:extLst>
            <a:ext uri="{FF2B5EF4-FFF2-40B4-BE49-F238E27FC236}">
              <a16:creationId xmlns:a16="http://schemas.microsoft.com/office/drawing/2014/main" id="{C5BE17D2-F603-4AF0-9C8D-B42C233A33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498" name="Text Box 3">
          <a:extLst>
            <a:ext uri="{FF2B5EF4-FFF2-40B4-BE49-F238E27FC236}">
              <a16:creationId xmlns:a16="http://schemas.microsoft.com/office/drawing/2014/main" id="{602119EE-46C5-4830-B301-8F2D7D1ED3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499" name="Text Box 63">
          <a:extLst>
            <a:ext uri="{FF2B5EF4-FFF2-40B4-BE49-F238E27FC236}">
              <a16:creationId xmlns:a16="http://schemas.microsoft.com/office/drawing/2014/main" id="{AF8F1C0A-D8BA-4798-841C-4D60E25E1B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00" name="Text Box 3">
          <a:extLst>
            <a:ext uri="{FF2B5EF4-FFF2-40B4-BE49-F238E27FC236}">
              <a16:creationId xmlns:a16="http://schemas.microsoft.com/office/drawing/2014/main" id="{AAA21502-A77B-4A9F-B1D8-2149584CFE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01" name="Text Box 32">
          <a:extLst>
            <a:ext uri="{FF2B5EF4-FFF2-40B4-BE49-F238E27FC236}">
              <a16:creationId xmlns:a16="http://schemas.microsoft.com/office/drawing/2014/main" id="{5025C97C-C882-4022-9AC3-5DFEF325B8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02" name="Text Box 3">
          <a:extLst>
            <a:ext uri="{FF2B5EF4-FFF2-40B4-BE49-F238E27FC236}">
              <a16:creationId xmlns:a16="http://schemas.microsoft.com/office/drawing/2014/main" id="{472D945A-6B9E-46F1-BA2B-B9734C57D9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03" name="Text Box 63">
          <a:extLst>
            <a:ext uri="{FF2B5EF4-FFF2-40B4-BE49-F238E27FC236}">
              <a16:creationId xmlns:a16="http://schemas.microsoft.com/office/drawing/2014/main" id="{5237FC0D-825C-4E89-8C66-BC300E01BC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04" name="Text Box 3">
          <a:extLst>
            <a:ext uri="{FF2B5EF4-FFF2-40B4-BE49-F238E27FC236}">
              <a16:creationId xmlns:a16="http://schemas.microsoft.com/office/drawing/2014/main" id="{5E74B6B8-A698-442F-B953-31C02F4486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05" name="Text Box 32">
          <a:extLst>
            <a:ext uri="{FF2B5EF4-FFF2-40B4-BE49-F238E27FC236}">
              <a16:creationId xmlns:a16="http://schemas.microsoft.com/office/drawing/2014/main" id="{CD076A28-765B-4D39-9FD2-AB5ECDADD2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27D84C18-89D9-4164-A4E5-99A84472B5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07" name="Text Box 63">
          <a:extLst>
            <a:ext uri="{FF2B5EF4-FFF2-40B4-BE49-F238E27FC236}">
              <a16:creationId xmlns:a16="http://schemas.microsoft.com/office/drawing/2014/main" id="{A4A64043-D136-42F5-9734-FF3B84E817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08" name="Text Box 3">
          <a:extLst>
            <a:ext uri="{FF2B5EF4-FFF2-40B4-BE49-F238E27FC236}">
              <a16:creationId xmlns:a16="http://schemas.microsoft.com/office/drawing/2014/main" id="{BACAC203-56A6-4BBC-9590-9B4D88026F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09" name="Text Box 32">
          <a:extLst>
            <a:ext uri="{FF2B5EF4-FFF2-40B4-BE49-F238E27FC236}">
              <a16:creationId xmlns:a16="http://schemas.microsoft.com/office/drawing/2014/main" id="{577C9903-8817-43EC-B101-7D1934B404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10" name="Text Box 3">
          <a:extLst>
            <a:ext uri="{FF2B5EF4-FFF2-40B4-BE49-F238E27FC236}">
              <a16:creationId xmlns:a16="http://schemas.microsoft.com/office/drawing/2014/main" id="{82110415-F0D1-4D1A-8BA5-1D1FF893A0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11" name="Text Box 63">
          <a:extLst>
            <a:ext uri="{FF2B5EF4-FFF2-40B4-BE49-F238E27FC236}">
              <a16:creationId xmlns:a16="http://schemas.microsoft.com/office/drawing/2014/main" id="{EE708E12-D04A-4AEB-9BA8-D0832D5B7B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12" name="Text Box 3">
          <a:extLst>
            <a:ext uri="{FF2B5EF4-FFF2-40B4-BE49-F238E27FC236}">
              <a16:creationId xmlns:a16="http://schemas.microsoft.com/office/drawing/2014/main" id="{DBDCF021-8DD6-4E4F-A832-97B9E6A974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13" name="Text Box 32">
          <a:extLst>
            <a:ext uri="{FF2B5EF4-FFF2-40B4-BE49-F238E27FC236}">
              <a16:creationId xmlns:a16="http://schemas.microsoft.com/office/drawing/2014/main" id="{B01C86DB-C1ED-4D5F-93E1-422C413225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14" name="Text Box 3">
          <a:extLst>
            <a:ext uri="{FF2B5EF4-FFF2-40B4-BE49-F238E27FC236}">
              <a16:creationId xmlns:a16="http://schemas.microsoft.com/office/drawing/2014/main" id="{4422D489-FEE9-43C9-9D96-9C924409F5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15" name="Text Box 63">
          <a:extLst>
            <a:ext uri="{FF2B5EF4-FFF2-40B4-BE49-F238E27FC236}">
              <a16:creationId xmlns:a16="http://schemas.microsoft.com/office/drawing/2014/main" id="{9EE4302E-FB27-4006-B991-09F11378D2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id="{B447B64E-3087-42E6-A443-F4CC237AD1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17" name="Text Box 32">
          <a:extLst>
            <a:ext uri="{FF2B5EF4-FFF2-40B4-BE49-F238E27FC236}">
              <a16:creationId xmlns:a16="http://schemas.microsoft.com/office/drawing/2014/main" id="{4FAA6452-374B-4C49-BAE9-8E9FE1B35B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18" name="Text Box 3">
          <a:extLst>
            <a:ext uri="{FF2B5EF4-FFF2-40B4-BE49-F238E27FC236}">
              <a16:creationId xmlns:a16="http://schemas.microsoft.com/office/drawing/2014/main" id="{B831D042-FD0A-44C0-B745-01E7F84081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19" name="Text Box 63">
          <a:extLst>
            <a:ext uri="{FF2B5EF4-FFF2-40B4-BE49-F238E27FC236}">
              <a16:creationId xmlns:a16="http://schemas.microsoft.com/office/drawing/2014/main" id="{4F76B55E-3FBA-4783-84DE-8BD707D95F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20" name="Text Box 3">
          <a:extLst>
            <a:ext uri="{FF2B5EF4-FFF2-40B4-BE49-F238E27FC236}">
              <a16:creationId xmlns:a16="http://schemas.microsoft.com/office/drawing/2014/main" id="{128FBDB9-9978-4445-9AFA-7A72B0D811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21" name="Text Box 32">
          <a:extLst>
            <a:ext uri="{FF2B5EF4-FFF2-40B4-BE49-F238E27FC236}">
              <a16:creationId xmlns:a16="http://schemas.microsoft.com/office/drawing/2014/main" id="{9D86952C-B643-490F-A1DF-ED23F1C07D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22" name="Text Box 3">
          <a:extLst>
            <a:ext uri="{FF2B5EF4-FFF2-40B4-BE49-F238E27FC236}">
              <a16:creationId xmlns:a16="http://schemas.microsoft.com/office/drawing/2014/main" id="{4584B88F-7BA3-4FE8-B344-EAD9BBD2A7E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23" name="Text Box 63">
          <a:extLst>
            <a:ext uri="{FF2B5EF4-FFF2-40B4-BE49-F238E27FC236}">
              <a16:creationId xmlns:a16="http://schemas.microsoft.com/office/drawing/2014/main" id="{4156B7A2-FE38-4ABA-862C-FDB483AEEF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24" name="Text Box 3">
          <a:extLst>
            <a:ext uri="{FF2B5EF4-FFF2-40B4-BE49-F238E27FC236}">
              <a16:creationId xmlns:a16="http://schemas.microsoft.com/office/drawing/2014/main" id="{5FF30DEB-B74B-4D7A-A320-9C4038BBB5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25" name="Text Box 32">
          <a:extLst>
            <a:ext uri="{FF2B5EF4-FFF2-40B4-BE49-F238E27FC236}">
              <a16:creationId xmlns:a16="http://schemas.microsoft.com/office/drawing/2014/main" id="{7E799A77-BA9D-4589-A698-E77B742B3D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26" name="Text Box 3">
          <a:extLst>
            <a:ext uri="{FF2B5EF4-FFF2-40B4-BE49-F238E27FC236}">
              <a16:creationId xmlns:a16="http://schemas.microsoft.com/office/drawing/2014/main" id="{516A1427-DB8D-4B16-B4BF-A0D45B25BD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27" name="Text Box 63">
          <a:extLst>
            <a:ext uri="{FF2B5EF4-FFF2-40B4-BE49-F238E27FC236}">
              <a16:creationId xmlns:a16="http://schemas.microsoft.com/office/drawing/2014/main" id="{D91DCE20-C344-4C58-AD89-EA3138D1BC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91273A39-BE13-4200-B924-B63E995D99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29" name="Text Box 32">
          <a:extLst>
            <a:ext uri="{FF2B5EF4-FFF2-40B4-BE49-F238E27FC236}">
              <a16:creationId xmlns:a16="http://schemas.microsoft.com/office/drawing/2014/main" id="{54361BF3-D864-47A2-AB7A-42BF01FFBA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30" name="Text Box 3">
          <a:extLst>
            <a:ext uri="{FF2B5EF4-FFF2-40B4-BE49-F238E27FC236}">
              <a16:creationId xmlns:a16="http://schemas.microsoft.com/office/drawing/2014/main" id="{D502F751-2C35-4EF7-9DE2-6EC2C23D73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31" name="Text Box 63">
          <a:extLst>
            <a:ext uri="{FF2B5EF4-FFF2-40B4-BE49-F238E27FC236}">
              <a16:creationId xmlns:a16="http://schemas.microsoft.com/office/drawing/2014/main" id="{EEE48E98-2F36-4CDC-A0D8-C2D934A162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32" name="Text Box 3">
          <a:extLst>
            <a:ext uri="{FF2B5EF4-FFF2-40B4-BE49-F238E27FC236}">
              <a16:creationId xmlns:a16="http://schemas.microsoft.com/office/drawing/2014/main" id="{8C18BC17-743E-4EEA-BB8E-51C68A1E13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33" name="Text Box 32">
          <a:extLst>
            <a:ext uri="{FF2B5EF4-FFF2-40B4-BE49-F238E27FC236}">
              <a16:creationId xmlns:a16="http://schemas.microsoft.com/office/drawing/2014/main" id="{0341AE1D-772E-4EDA-92FF-40399ED14C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34" name="Text Box 3">
          <a:extLst>
            <a:ext uri="{FF2B5EF4-FFF2-40B4-BE49-F238E27FC236}">
              <a16:creationId xmlns:a16="http://schemas.microsoft.com/office/drawing/2014/main" id="{7EC54AE3-B963-48E8-BE72-717F748EE5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35" name="Text Box 63">
          <a:extLst>
            <a:ext uri="{FF2B5EF4-FFF2-40B4-BE49-F238E27FC236}">
              <a16:creationId xmlns:a16="http://schemas.microsoft.com/office/drawing/2014/main" id="{B7383989-18CC-48C1-B5B0-BE5128B3B2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36" name="Text Box 3">
          <a:extLst>
            <a:ext uri="{FF2B5EF4-FFF2-40B4-BE49-F238E27FC236}">
              <a16:creationId xmlns:a16="http://schemas.microsoft.com/office/drawing/2014/main" id="{3FAA75BF-059D-41CE-B401-DFCB964AA9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37" name="Text Box 32">
          <a:extLst>
            <a:ext uri="{FF2B5EF4-FFF2-40B4-BE49-F238E27FC236}">
              <a16:creationId xmlns:a16="http://schemas.microsoft.com/office/drawing/2014/main" id="{A6CE2324-E233-4D44-8B84-86D01BD2DF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38" name="Text Box 3">
          <a:extLst>
            <a:ext uri="{FF2B5EF4-FFF2-40B4-BE49-F238E27FC236}">
              <a16:creationId xmlns:a16="http://schemas.microsoft.com/office/drawing/2014/main" id="{6DDB495F-C9FB-4D85-AC0F-21E222D08DA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39" name="Text Box 63">
          <a:extLst>
            <a:ext uri="{FF2B5EF4-FFF2-40B4-BE49-F238E27FC236}">
              <a16:creationId xmlns:a16="http://schemas.microsoft.com/office/drawing/2014/main" id="{F0872E7C-D265-4885-A543-81A463F8ED0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40" name="Text Box 3">
          <a:extLst>
            <a:ext uri="{FF2B5EF4-FFF2-40B4-BE49-F238E27FC236}">
              <a16:creationId xmlns:a16="http://schemas.microsoft.com/office/drawing/2014/main" id="{64495C44-266A-41EC-A6C2-E9D2CCC76B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41" name="Text Box 32">
          <a:extLst>
            <a:ext uri="{FF2B5EF4-FFF2-40B4-BE49-F238E27FC236}">
              <a16:creationId xmlns:a16="http://schemas.microsoft.com/office/drawing/2014/main" id="{BBDB288A-365B-4979-B6B6-42A9323435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42" name="Text Box 3">
          <a:extLst>
            <a:ext uri="{FF2B5EF4-FFF2-40B4-BE49-F238E27FC236}">
              <a16:creationId xmlns:a16="http://schemas.microsoft.com/office/drawing/2014/main" id="{61069676-FA0A-4BAB-AE0B-7D5D25EE40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553FD0CC-A255-40F9-A9D0-2BAF53EAF7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44" name="Text Box 3">
          <a:extLst>
            <a:ext uri="{FF2B5EF4-FFF2-40B4-BE49-F238E27FC236}">
              <a16:creationId xmlns:a16="http://schemas.microsoft.com/office/drawing/2014/main" id="{2D362C9A-5B80-495D-B4B6-F8D69509C45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45" name="Text Box 32">
          <a:extLst>
            <a:ext uri="{FF2B5EF4-FFF2-40B4-BE49-F238E27FC236}">
              <a16:creationId xmlns:a16="http://schemas.microsoft.com/office/drawing/2014/main" id="{A6C261D4-73B7-41C7-AEBC-E3F0413626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46" name="Text Box 3">
          <a:extLst>
            <a:ext uri="{FF2B5EF4-FFF2-40B4-BE49-F238E27FC236}">
              <a16:creationId xmlns:a16="http://schemas.microsoft.com/office/drawing/2014/main" id="{7EC6D935-14FE-4D5C-8B2C-2FF6D1EC66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47" name="Text Box 63">
          <a:extLst>
            <a:ext uri="{FF2B5EF4-FFF2-40B4-BE49-F238E27FC236}">
              <a16:creationId xmlns:a16="http://schemas.microsoft.com/office/drawing/2014/main" id="{A1C5AC09-A27F-4023-BCD7-A506728AE2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48" name="Text Box 3">
          <a:extLst>
            <a:ext uri="{FF2B5EF4-FFF2-40B4-BE49-F238E27FC236}">
              <a16:creationId xmlns:a16="http://schemas.microsoft.com/office/drawing/2014/main" id="{B6F2D2E9-C506-4925-8A40-D395606D4F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DA9F3752-C67C-45B6-A1BA-FEC91D5729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B766A134-F666-4849-AE1C-2F3C556869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51" name="Text Box 63">
          <a:extLst>
            <a:ext uri="{FF2B5EF4-FFF2-40B4-BE49-F238E27FC236}">
              <a16:creationId xmlns:a16="http://schemas.microsoft.com/office/drawing/2014/main" id="{B4DA95E4-D621-4169-8DBB-0E15748D92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52" name="Text Box 3">
          <a:extLst>
            <a:ext uri="{FF2B5EF4-FFF2-40B4-BE49-F238E27FC236}">
              <a16:creationId xmlns:a16="http://schemas.microsoft.com/office/drawing/2014/main" id="{BAB3D6C6-0AAE-456C-ABF9-B07389DB7E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53" name="Text Box 32">
          <a:extLst>
            <a:ext uri="{FF2B5EF4-FFF2-40B4-BE49-F238E27FC236}">
              <a16:creationId xmlns:a16="http://schemas.microsoft.com/office/drawing/2014/main" id="{3D14566C-E121-4F60-B8E7-B7AEE8BF2C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54" name="Text Box 3">
          <a:extLst>
            <a:ext uri="{FF2B5EF4-FFF2-40B4-BE49-F238E27FC236}">
              <a16:creationId xmlns:a16="http://schemas.microsoft.com/office/drawing/2014/main" id="{AA1CFC84-3F86-40A2-B6F8-948F1C20B8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55" name="Text Box 63">
          <a:extLst>
            <a:ext uri="{FF2B5EF4-FFF2-40B4-BE49-F238E27FC236}">
              <a16:creationId xmlns:a16="http://schemas.microsoft.com/office/drawing/2014/main" id="{43BAD2BD-4596-442E-9245-4034536957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56" name="Text Box 3">
          <a:extLst>
            <a:ext uri="{FF2B5EF4-FFF2-40B4-BE49-F238E27FC236}">
              <a16:creationId xmlns:a16="http://schemas.microsoft.com/office/drawing/2014/main" id="{EBDAC9AA-4B39-4599-945A-82EEE5D884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57" name="Text Box 32">
          <a:extLst>
            <a:ext uri="{FF2B5EF4-FFF2-40B4-BE49-F238E27FC236}">
              <a16:creationId xmlns:a16="http://schemas.microsoft.com/office/drawing/2014/main" id="{1E09DF11-EA3D-4841-99AB-A550D5EF90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58" name="Text Box 3">
          <a:extLst>
            <a:ext uri="{FF2B5EF4-FFF2-40B4-BE49-F238E27FC236}">
              <a16:creationId xmlns:a16="http://schemas.microsoft.com/office/drawing/2014/main" id="{8796F563-2E3D-4E37-8FA3-7C7C1ED18A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59" name="Text Box 63">
          <a:extLst>
            <a:ext uri="{FF2B5EF4-FFF2-40B4-BE49-F238E27FC236}">
              <a16:creationId xmlns:a16="http://schemas.microsoft.com/office/drawing/2014/main" id="{DF73DB26-5209-4527-BDFE-AC721D2566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60" name="Text Box 3">
          <a:extLst>
            <a:ext uri="{FF2B5EF4-FFF2-40B4-BE49-F238E27FC236}">
              <a16:creationId xmlns:a16="http://schemas.microsoft.com/office/drawing/2014/main" id="{9F4C1522-A7A1-4B94-AD19-236DDDCBB3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61" name="Text Box 32">
          <a:extLst>
            <a:ext uri="{FF2B5EF4-FFF2-40B4-BE49-F238E27FC236}">
              <a16:creationId xmlns:a16="http://schemas.microsoft.com/office/drawing/2014/main" id="{587FB348-2F80-45AA-BDA5-799D7E8CE3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62" name="Text Box 3">
          <a:extLst>
            <a:ext uri="{FF2B5EF4-FFF2-40B4-BE49-F238E27FC236}">
              <a16:creationId xmlns:a16="http://schemas.microsoft.com/office/drawing/2014/main" id="{41E2BDF5-7BBE-4FC5-B9BD-DE28DBC4A1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7A68936B-D7C5-44DC-944E-B513EF7783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653C3EA9-60D6-4D04-9803-B83E1E0A13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65" name="Text Box 32">
          <a:extLst>
            <a:ext uri="{FF2B5EF4-FFF2-40B4-BE49-F238E27FC236}">
              <a16:creationId xmlns:a16="http://schemas.microsoft.com/office/drawing/2014/main" id="{563035A1-6AA1-47DB-9B5C-99608C30015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66" name="Text Box 3">
          <a:extLst>
            <a:ext uri="{FF2B5EF4-FFF2-40B4-BE49-F238E27FC236}">
              <a16:creationId xmlns:a16="http://schemas.microsoft.com/office/drawing/2014/main" id="{DC4DBD9F-291C-4CF1-B40C-45DD9F122B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67" name="Text Box 63">
          <a:extLst>
            <a:ext uri="{FF2B5EF4-FFF2-40B4-BE49-F238E27FC236}">
              <a16:creationId xmlns:a16="http://schemas.microsoft.com/office/drawing/2014/main" id="{BDDE8274-C310-4497-A878-9041349994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68" name="Text Box 3">
          <a:extLst>
            <a:ext uri="{FF2B5EF4-FFF2-40B4-BE49-F238E27FC236}">
              <a16:creationId xmlns:a16="http://schemas.microsoft.com/office/drawing/2014/main" id="{362D429A-EC66-4454-8A2C-648F608FB2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69" name="Text Box 32">
          <a:extLst>
            <a:ext uri="{FF2B5EF4-FFF2-40B4-BE49-F238E27FC236}">
              <a16:creationId xmlns:a16="http://schemas.microsoft.com/office/drawing/2014/main" id="{1DDE3C5C-953E-433D-A480-749C508E9D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id="{618DD7E3-3270-4FF3-A33C-6B99FA5951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71" name="Text Box 63">
          <a:extLst>
            <a:ext uri="{FF2B5EF4-FFF2-40B4-BE49-F238E27FC236}">
              <a16:creationId xmlns:a16="http://schemas.microsoft.com/office/drawing/2014/main" id="{35CBE6A2-F3BE-46AB-BD5E-1FFDDB550E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95F8D6C2-45D9-458D-BEDD-0A83EBA85D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73" name="Text Box 32">
          <a:extLst>
            <a:ext uri="{FF2B5EF4-FFF2-40B4-BE49-F238E27FC236}">
              <a16:creationId xmlns:a16="http://schemas.microsoft.com/office/drawing/2014/main" id="{F5D9ED67-EF6A-4359-9875-F8451693B6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74" name="Text Box 3">
          <a:extLst>
            <a:ext uri="{FF2B5EF4-FFF2-40B4-BE49-F238E27FC236}">
              <a16:creationId xmlns:a16="http://schemas.microsoft.com/office/drawing/2014/main" id="{7CA8B05C-203C-4B2B-A694-DC6F01750C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75" name="Text Box 63">
          <a:extLst>
            <a:ext uri="{FF2B5EF4-FFF2-40B4-BE49-F238E27FC236}">
              <a16:creationId xmlns:a16="http://schemas.microsoft.com/office/drawing/2014/main" id="{CA9BAB6C-A5AE-4BC9-B2BA-662E7931B1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id="{899B6D79-A8B9-41D0-A352-A592F3461E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77" name="Text Box 32">
          <a:extLst>
            <a:ext uri="{FF2B5EF4-FFF2-40B4-BE49-F238E27FC236}">
              <a16:creationId xmlns:a16="http://schemas.microsoft.com/office/drawing/2014/main" id="{BA311D08-BFA0-4CD4-AEB3-489F1CA035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78" name="Text Box 3">
          <a:extLst>
            <a:ext uri="{FF2B5EF4-FFF2-40B4-BE49-F238E27FC236}">
              <a16:creationId xmlns:a16="http://schemas.microsoft.com/office/drawing/2014/main" id="{29A29E0D-807A-4520-B813-931C329C0E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79" name="Text Box 63">
          <a:extLst>
            <a:ext uri="{FF2B5EF4-FFF2-40B4-BE49-F238E27FC236}">
              <a16:creationId xmlns:a16="http://schemas.microsoft.com/office/drawing/2014/main" id="{8A44E984-AE37-4469-B07D-6E7B371D78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3262C447-132F-4906-9E3C-A87A9FDA51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81" name="Text Box 32">
          <a:extLst>
            <a:ext uri="{FF2B5EF4-FFF2-40B4-BE49-F238E27FC236}">
              <a16:creationId xmlns:a16="http://schemas.microsoft.com/office/drawing/2014/main" id="{05FF68BF-3405-4151-A66F-8456D758A5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44116D6F-35AC-455A-A0EC-EF3F21292D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83" name="Text Box 63">
          <a:extLst>
            <a:ext uri="{FF2B5EF4-FFF2-40B4-BE49-F238E27FC236}">
              <a16:creationId xmlns:a16="http://schemas.microsoft.com/office/drawing/2014/main" id="{05CEF6A3-FD13-4557-B335-7911A52E3B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6E7BD2E2-296B-4781-8860-02CE0C36ED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85" name="Text Box 32">
          <a:extLst>
            <a:ext uri="{FF2B5EF4-FFF2-40B4-BE49-F238E27FC236}">
              <a16:creationId xmlns:a16="http://schemas.microsoft.com/office/drawing/2014/main" id="{387600C6-1810-4BAE-8273-A87CC32D46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86" name="Text Box 3">
          <a:extLst>
            <a:ext uri="{FF2B5EF4-FFF2-40B4-BE49-F238E27FC236}">
              <a16:creationId xmlns:a16="http://schemas.microsoft.com/office/drawing/2014/main" id="{A91B0A23-9DAB-4E03-9A46-9BF09CD44DE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87" name="Text Box 63">
          <a:extLst>
            <a:ext uri="{FF2B5EF4-FFF2-40B4-BE49-F238E27FC236}">
              <a16:creationId xmlns:a16="http://schemas.microsoft.com/office/drawing/2014/main" id="{FCF076F1-3AF1-4D12-8B70-C70B8A66F4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C3EE5D57-9CE4-441E-8AB6-CC3FAA8A74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89" name="Text Box 32">
          <a:extLst>
            <a:ext uri="{FF2B5EF4-FFF2-40B4-BE49-F238E27FC236}">
              <a16:creationId xmlns:a16="http://schemas.microsoft.com/office/drawing/2014/main" id="{69D66D9E-6003-4ACE-BA0D-4DB67CB4B9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0" name="Text Box 3">
          <a:extLst>
            <a:ext uri="{FF2B5EF4-FFF2-40B4-BE49-F238E27FC236}">
              <a16:creationId xmlns:a16="http://schemas.microsoft.com/office/drawing/2014/main" id="{35756DC8-2719-4815-9181-DEF958ACAB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91" name="Text Box 63">
          <a:extLst>
            <a:ext uri="{FF2B5EF4-FFF2-40B4-BE49-F238E27FC236}">
              <a16:creationId xmlns:a16="http://schemas.microsoft.com/office/drawing/2014/main" id="{76BAC90D-E0FA-4DFE-B16A-7BB2C929AD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2" name="Text Box 3">
          <a:extLst>
            <a:ext uri="{FF2B5EF4-FFF2-40B4-BE49-F238E27FC236}">
              <a16:creationId xmlns:a16="http://schemas.microsoft.com/office/drawing/2014/main" id="{04197CA6-B285-4C2D-9FAA-2C1920C636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93" name="Text Box 32">
          <a:extLst>
            <a:ext uri="{FF2B5EF4-FFF2-40B4-BE49-F238E27FC236}">
              <a16:creationId xmlns:a16="http://schemas.microsoft.com/office/drawing/2014/main" id="{E2E9938A-125F-4D52-B639-B019FEE4FB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A5F93E25-817C-45A2-901A-60B1A8AE73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95" name="Text Box 63">
          <a:extLst>
            <a:ext uri="{FF2B5EF4-FFF2-40B4-BE49-F238E27FC236}">
              <a16:creationId xmlns:a16="http://schemas.microsoft.com/office/drawing/2014/main" id="{47E16263-02E6-497F-94BF-3E81874618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EF32020B-15AA-47B6-A622-8B1468D29A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597" name="Text Box 32">
          <a:extLst>
            <a:ext uri="{FF2B5EF4-FFF2-40B4-BE49-F238E27FC236}">
              <a16:creationId xmlns:a16="http://schemas.microsoft.com/office/drawing/2014/main" id="{89DC6C07-7644-4501-8420-10E60F9415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30568F80-3B46-480D-9717-F0AF81AE45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5882CA67-C47A-4D97-B700-704286702E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00" name="Text Box 32">
          <a:extLst>
            <a:ext uri="{FF2B5EF4-FFF2-40B4-BE49-F238E27FC236}">
              <a16:creationId xmlns:a16="http://schemas.microsoft.com/office/drawing/2014/main" id="{7BB21277-A7AE-4A74-BA3D-7A9642220A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01" name="Text Box 3">
          <a:extLst>
            <a:ext uri="{FF2B5EF4-FFF2-40B4-BE49-F238E27FC236}">
              <a16:creationId xmlns:a16="http://schemas.microsoft.com/office/drawing/2014/main" id="{0C7CF722-FE21-4979-9A69-2BA1145D327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02" name="Text Box 63">
          <a:extLst>
            <a:ext uri="{FF2B5EF4-FFF2-40B4-BE49-F238E27FC236}">
              <a16:creationId xmlns:a16="http://schemas.microsoft.com/office/drawing/2014/main" id="{857F6F92-5901-4D16-8150-8E1C0797CD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03" name="Text Box 3">
          <a:extLst>
            <a:ext uri="{FF2B5EF4-FFF2-40B4-BE49-F238E27FC236}">
              <a16:creationId xmlns:a16="http://schemas.microsoft.com/office/drawing/2014/main" id="{BD41A24C-A487-4BD8-9B63-6B9DF70FA7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04" name="Text Box 32">
          <a:extLst>
            <a:ext uri="{FF2B5EF4-FFF2-40B4-BE49-F238E27FC236}">
              <a16:creationId xmlns:a16="http://schemas.microsoft.com/office/drawing/2014/main" id="{0756F605-63DB-4D05-9699-72B4773A1E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2E464F2A-3E52-4CF4-8646-485C76A7D0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06" name="Text Box 63">
          <a:extLst>
            <a:ext uri="{FF2B5EF4-FFF2-40B4-BE49-F238E27FC236}">
              <a16:creationId xmlns:a16="http://schemas.microsoft.com/office/drawing/2014/main" id="{7598FA0D-D3BE-4C17-833F-C275A9CB3F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8D2CD1B3-0B8E-4F74-A30F-3AB08B2737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01AEA02C-6A74-4A6F-8811-9A36108CED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5AAB0BF6-7A54-4D93-8F05-DB487A0003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10" name="Text Box 63">
          <a:extLst>
            <a:ext uri="{FF2B5EF4-FFF2-40B4-BE49-F238E27FC236}">
              <a16:creationId xmlns:a16="http://schemas.microsoft.com/office/drawing/2014/main" id="{601E28CC-B7E3-4DE2-82FA-5AA1245509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9946D24F-84D3-4ECF-BF3E-B033E840C3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ACBF1269-9C5B-429B-8714-1291397C7A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F7E4DFAA-F3B1-4C4D-A16D-455029F1882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DAC9FB90-DEAF-4FF7-878C-B25756C5E85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15" name="Text Box 3">
          <a:extLst>
            <a:ext uri="{FF2B5EF4-FFF2-40B4-BE49-F238E27FC236}">
              <a16:creationId xmlns:a16="http://schemas.microsoft.com/office/drawing/2014/main" id="{D64D696A-2734-4AF2-83D8-406546670C5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16" name="Text Box 32">
          <a:extLst>
            <a:ext uri="{FF2B5EF4-FFF2-40B4-BE49-F238E27FC236}">
              <a16:creationId xmlns:a16="http://schemas.microsoft.com/office/drawing/2014/main" id="{1AC405D7-C5C6-4E0D-8BCD-C29E0D6B5A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54CD84DF-6EA5-4008-BDA4-48820E6A8D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18" name="Text Box 63">
          <a:extLst>
            <a:ext uri="{FF2B5EF4-FFF2-40B4-BE49-F238E27FC236}">
              <a16:creationId xmlns:a16="http://schemas.microsoft.com/office/drawing/2014/main" id="{7FFF051C-74F8-4182-8681-FFF04066AE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19" name="Text Box 3">
          <a:extLst>
            <a:ext uri="{FF2B5EF4-FFF2-40B4-BE49-F238E27FC236}">
              <a16:creationId xmlns:a16="http://schemas.microsoft.com/office/drawing/2014/main" id="{6A19B5F1-9EB5-4334-8B83-72331A5336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DA57F3EA-C013-4FFB-A513-0C682D7A8F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DDFFA5EC-BA16-4AA5-9C6F-774607BFA9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22" name="Text Box 63">
          <a:extLst>
            <a:ext uri="{FF2B5EF4-FFF2-40B4-BE49-F238E27FC236}">
              <a16:creationId xmlns:a16="http://schemas.microsoft.com/office/drawing/2014/main" id="{F266846D-6090-4505-8B11-E042F542CC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87CC5F9E-EC33-424F-A5CB-7442F4672F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24" name="Text Box 32">
          <a:extLst>
            <a:ext uri="{FF2B5EF4-FFF2-40B4-BE49-F238E27FC236}">
              <a16:creationId xmlns:a16="http://schemas.microsoft.com/office/drawing/2014/main" id="{7CF78537-6D3E-4EFF-AA20-D749101E43A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21448C48-4E75-45CD-A139-BE8C28FEF5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26" name="Text Box 63">
          <a:extLst>
            <a:ext uri="{FF2B5EF4-FFF2-40B4-BE49-F238E27FC236}">
              <a16:creationId xmlns:a16="http://schemas.microsoft.com/office/drawing/2014/main" id="{6332AC87-BDEC-45F3-92E4-792E26E1A0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27" name="Text Box 3">
          <a:extLst>
            <a:ext uri="{FF2B5EF4-FFF2-40B4-BE49-F238E27FC236}">
              <a16:creationId xmlns:a16="http://schemas.microsoft.com/office/drawing/2014/main" id="{AD619AEE-C299-4BD9-90A7-A36ADFEB29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28" name="Text Box 32">
          <a:extLst>
            <a:ext uri="{FF2B5EF4-FFF2-40B4-BE49-F238E27FC236}">
              <a16:creationId xmlns:a16="http://schemas.microsoft.com/office/drawing/2014/main" id="{ACEB5B2C-E3E5-47BB-A8A3-DA0F952467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CEFF6CE2-C81E-4B28-8E62-750655F705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30" name="Text Box 63">
          <a:extLst>
            <a:ext uri="{FF2B5EF4-FFF2-40B4-BE49-F238E27FC236}">
              <a16:creationId xmlns:a16="http://schemas.microsoft.com/office/drawing/2014/main" id="{FE6BCA08-4194-4D60-BFA2-E7B709FEC3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31" name="Text Box 3">
          <a:extLst>
            <a:ext uri="{FF2B5EF4-FFF2-40B4-BE49-F238E27FC236}">
              <a16:creationId xmlns:a16="http://schemas.microsoft.com/office/drawing/2014/main" id="{A67F20DC-052C-4B0E-8E20-2A128FF0AE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32" name="Text Box 32">
          <a:extLst>
            <a:ext uri="{FF2B5EF4-FFF2-40B4-BE49-F238E27FC236}">
              <a16:creationId xmlns:a16="http://schemas.microsoft.com/office/drawing/2014/main" id="{DF14585E-2ED3-421D-9914-B5CAD137B4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18039090-BB58-4ACF-879F-04D0A53321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3C1B6B5D-4BA1-4614-B106-A70B1FB9DB7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B24129AD-86B5-4BDA-A180-91D87ED79A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36" name="Text Box 32">
          <a:extLst>
            <a:ext uri="{FF2B5EF4-FFF2-40B4-BE49-F238E27FC236}">
              <a16:creationId xmlns:a16="http://schemas.microsoft.com/office/drawing/2014/main" id="{1FC3992B-091B-4573-9846-058432521F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1BF04340-27CD-4030-9DA2-46C18F1DAF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38" name="Text Box 63">
          <a:extLst>
            <a:ext uri="{FF2B5EF4-FFF2-40B4-BE49-F238E27FC236}">
              <a16:creationId xmlns:a16="http://schemas.microsoft.com/office/drawing/2014/main" id="{57B1E1CF-0343-4E4B-84FA-6CC80663EE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B62D7640-6210-4415-A75C-F361B492BE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40" name="Text Box 32">
          <a:extLst>
            <a:ext uri="{FF2B5EF4-FFF2-40B4-BE49-F238E27FC236}">
              <a16:creationId xmlns:a16="http://schemas.microsoft.com/office/drawing/2014/main" id="{7F327D30-365D-4B05-8A8C-918FE3BAAB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47089ABF-E54A-454B-8BB3-85F5D44194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42" name="Text Box 63">
          <a:extLst>
            <a:ext uri="{FF2B5EF4-FFF2-40B4-BE49-F238E27FC236}">
              <a16:creationId xmlns:a16="http://schemas.microsoft.com/office/drawing/2014/main" id="{A656B21E-A8EC-47AC-9BC6-C3B1D7B43B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0A08D075-F249-4541-A591-DAA7F0F5D5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44" name="Text Box 32">
          <a:extLst>
            <a:ext uri="{FF2B5EF4-FFF2-40B4-BE49-F238E27FC236}">
              <a16:creationId xmlns:a16="http://schemas.microsoft.com/office/drawing/2014/main" id="{80225A95-2776-4599-AE54-A861EBA335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45" name="Text Box 3">
          <a:extLst>
            <a:ext uri="{FF2B5EF4-FFF2-40B4-BE49-F238E27FC236}">
              <a16:creationId xmlns:a16="http://schemas.microsoft.com/office/drawing/2014/main" id="{0ABCC541-4E0B-4576-B4B5-827B1AF8B4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46" name="Text Box 63">
          <a:extLst>
            <a:ext uri="{FF2B5EF4-FFF2-40B4-BE49-F238E27FC236}">
              <a16:creationId xmlns:a16="http://schemas.microsoft.com/office/drawing/2014/main" id="{FCE49EFF-58C6-4D3E-9316-74E2FD35FF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7A433871-AF52-4739-9CE2-EA5F4A5410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48" name="Text Box 32">
          <a:extLst>
            <a:ext uri="{FF2B5EF4-FFF2-40B4-BE49-F238E27FC236}">
              <a16:creationId xmlns:a16="http://schemas.microsoft.com/office/drawing/2014/main" id="{9E0DB3DD-0C2A-4A74-B125-493791A1FC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06A73E1B-4860-43BC-9672-37F71F4B3A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50" name="Text Box 63">
          <a:extLst>
            <a:ext uri="{FF2B5EF4-FFF2-40B4-BE49-F238E27FC236}">
              <a16:creationId xmlns:a16="http://schemas.microsoft.com/office/drawing/2014/main" id="{C079F4D5-F125-47F6-B0F6-EB6E3E7706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9682D836-CF33-4AC0-9E58-CDE8776C78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52" name="Text Box 32">
          <a:extLst>
            <a:ext uri="{FF2B5EF4-FFF2-40B4-BE49-F238E27FC236}">
              <a16:creationId xmlns:a16="http://schemas.microsoft.com/office/drawing/2014/main" id="{F6986A8F-993B-41B7-8448-D86A4D9B6F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6DA3517C-BDA4-4720-AEF0-810205A57D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1951D765-9DAE-42DC-98C9-47EE0D9890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20C33AAD-4245-4EB6-9206-A7ACEBC2F8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56" name="Text Box 32">
          <a:extLst>
            <a:ext uri="{FF2B5EF4-FFF2-40B4-BE49-F238E27FC236}">
              <a16:creationId xmlns:a16="http://schemas.microsoft.com/office/drawing/2014/main" id="{75EE7451-5F6C-4E8F-8B8E-B06F4D14D6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57" name="Text Box 3">
          <a:extLst>
            <a:ext uri="{FF2B5EF4-FFF2-40B4-BE49-F238E27FC236}">
              <a16:creationId xmlns:a16="http://schemas.microsoft.com/office/drawing/2014/main" id="{5772A2AD-9238-4369-977E-D3E008317E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564E95CB-9EC0-462C-A084-8CDCE76E1F1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9C9943D4-AAFF-4F14-9282-17A5D44ED9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60" name="Text Box 32">
          <a:extLst>
            <a:ext uri="{FF2B5EF4-FFF2-40B4-BE49-F238E27FC236}">
              <a16:creationId xmlns:a16="http://schemas.microsoft.com/office/drawing/2014/main" id="{18ACE090-3C00-4D65-9575-45AFDF6686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EFB9F570-4979-43D8-9514-258CC7934C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62" name="Text Box 63">
          <a:extLst>
            <a:ext uri="{FF2B5EF4-FFF2-40B4-BE49-F238E27FC236}">
              <a16:creationId xmlns:a16="http://schemas.microsoft.com/office/drawing/2014/main" id="{E11D6569-C0FF-48E3-B8D7-3792B22481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63" name="Text Box 3">
          <a:extLst>
            <a:ext uri="{FF2B5EF4-FFF2-40B4-BE49-F238E27FC236}">
              <a16:creationId xmlns:a16="http://schemas.microsoft.com/office/drawing/2014/main" id="{5E14DE3C-2152-465F-B405-973DB9235F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64" name="Text Box 32">
          <a:extLst>
            <a:ext uri="{FF2B5EF4-FFF2-40B4-BE49-F238E27FC236}">
              <a16:creationId xmlns:a16="http://schemas.microsoft.com/office/drawing/2014/main" id="{815C555D-54E6-460F-B329-F4B8D9AE3F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13E0E3E2-4970-40B7-AA32-6421062CD5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66" name="Text Box 63">
          <a:extLst>
            <a:ext uri="{FF2B5EF4-FFF2-40B4-BE49-F238E27FC236}">
              <a16:creationId xmlns:a16="http://schemas.microsoft.com/office/drawing/2014/main" id="{5304FF2A-B337-4D5B-A95C-80E3BAE51F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67" name="Text Box 3">
          <a:extLst>
            <a:ext uri="{FF2B5EF4-FFF2-40B4-BE49-F238E27FC236}">
              <a16:creationId xmlns:a16="http://schemas.microsoft.com/office/drawing/2014/main" id="{FBFBDDDC-7679-4320-883E-B53B15B3B5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68" name="Text Box 32">
          <a:extLst>
            <a:ext uri="{FF2B5EF4-FFF2-40B4-BE49-F238E27FC236}">
              <a16:creationId xmlns:a16="http://schemas.microsoft.com/office/drawing/2014/main" id="{3E5852C4-BD14-40E6-AF8F-E7CCC02B80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69" name="Text Box 3">
          <a:extLst>
            <a:ext uri="{FF2B5EF4-FFF2-40B4-BE49-F238E27FC236}">
              <a16:creationId xmlns:a16="http://schemas.microsoft.com/office/drawing/2014/main" id="{20183901-DF18-4B2C-B0FE-C3E7454570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70" name="Text Box 63">
          <a:extLst>
            <a:ext uri="{FF2B5EF4-FFF2-40B4-BE49-F238E27FC236}">
              <a16:creationId xmlns:a16="http://schemas.microsoft.com/office/drawing/2014/main" id="{97A1A795-938C-49A9-A01C-6C8ADC7B5D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71" name="Text Box 3">
          <a:extLst>
            <a:ext uri="{FF2B5EF4-FFF2-40B4-BE49-F238E27FC236}">
              <a16:creationId xmlns:a16="http://schemas.microsoft.com/office/drawing/2014/main" id="{742CD28F-168E-4AF4-9926-2A1AFAFCD9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72" name="Text Box 32">
          <a:extLst>
            <a:ext uri="{FF2B5EF4-FFF2-40B4-BE49-F238E27FC236}">
              <a16:creationId xmlns:a16="http://schemas.microsoft.com/office/drawing/2014/main" id="{98302F73-158D-4777-A50E-803347A219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73" name="Text Box 3">
          <a:extLst>
            <a:ext uri="{FF2B5EF4-FFF2-40B4-BE49-F238E27FC236}">
              <a16:creationId xmlns:a16="http://schemas.microsoft.com/office/drawing/2014/main" id="{4527E40D-2D1D-4346-90ED-D53CB0BE23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74" name="Text Box 63">
          <a:extLst>
            <a:ext uri="{FF2B5EF4-FFF2-40B4-BE49-F238E27FC236}">
              <a16:creationId xmlns:a16="http://schemas.microsoft.com/office/drawing/2014/main" id="{0248D4E4-3DCD-4684-B73A-91E9E353AD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75" name="Text Box 3">
          <a:extLst>
            <a:ext uri="{FF2B5EF4-FFF2-40B4-BE49-F238E27FC236}">
              <a16:creationId xmlns:a16="http://schemas.microsoft.com/office/drawing/2014/main" id="{0C2416DD-1A29-42B8-822E-65FF61B4CA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76" name="Text Box 32">
          <a:extLst>
            <a:ext uri="{FF2B5EF4-FFF2-40B4-BE49-F238E27FC236}">
              <a16:creationId xmlns:a16="http://schemas.microsoft.com/office/drawing/2014/main" id="{D64DF630-62DE-44F5-8FF7-E279BBEE9D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77" name="Text Box 3">
          <a:extLst>
            <a:ext uri="{FF2B5EF4-FFF2-40B4-BE49-F238E27FC236}">
              <a16:creationId xmlns:a16="http://schemas.microsoft.com/office/drawing/2014/main" id="{0814F334-3C69-4FDA-81FA-2FE136D46A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78" name="Text Box 63">
          <a:extLst>
            <a:ext uri="{FF2B5EF4-FFF2-40B4-BE49-F238E27FC236}">
              <a16:creationId xmlns:a16="http://schemas.microsoft.com/office/drawing/2014/main" id="{3EB04799-6DE7-4C4D-9727-914658901C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79" name="Text Box 3">
          <a:extLst>
            <a:ext uri="{FF2B5EF4-FFF2-40B4-BE49-F238E27FC236}">
              <a16:creationId xmlns:a16="http://schemas.microsoft.com/office/drawing/2014/main" id="{FDB1B6D9-3287-4D56-8123-0B2CC6AADC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80" name="Text Box 32">
          <a:extLst>
            <a:ext uri="{FF2B5EF4-FFF2-40B4-BE49-F238E27FC236}">
              <a16:creationId xmlns:a16="http://schemas.microsoft.com/office/drawing/2014/main" id="{581B2FFA-5B11-4E72-9316-486CD93B0B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81" name="Text Box 3">
          <a:extLst>
            <a:ext uri="{FF2B5EF4-FFF2-40B4-BE49-F238E27FC236}">
              <a16:creationId xmlns:a16="http://schemas.microsoft.com/office/drawing/2014/main" id="{70CC3F51-CF6C-4FCF-87BD-0014BBC043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82" name="Text Box 63">
          <a:extLst>
            <a:ext uri="{FF2B5EF4-FFF2-40B4-BE49-F238E27FC236}">
              <a16:creationId xmlns:a16="http://schemas.microsoft.com/office/drawing/2014/main" id="{076CECF0-6094-486C-8D41-ACF4331697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83" name="Text Box 3">
          <a:extLst>
            <a:ext uri="{FF2B5EF4-FFF2-40B4-BE49-F238E27FC236}">
              <a16:creationId xmlns:a16="http://schemas.microsoft.com/office/drawing/2014/main" id="{54F5CDC1-94AB-43EF-A51C-A8A57270B9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84" name="Text Box 32">
          <a:extLst>
            <a:ext uri="{FF2B5EF4-FFF2-40B4-BE49-F238E27FC236}">
              <a16:creationId xmlns:a16="http://schemas.microsoft.com/office/drawing/2014/main" id="{2AAF7CD0-E4A1-4224-8800-45474F93FB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85" name="Text Box 3">
          <a:extLst>
            <a:ext uri="{FF2B5EF4-FFF2-40B4-BE49-F238E27FC236}">
              <a16:creationId xmlns:a16="http://schemas.microsoft.com/office/drawing/2014/main" id="{2E99655D-2009-4E52-A647-0020C80A78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86" name="Text Box 63">
          <a:extLst>
            <a:ext uri="{FF2B5EF4-FFF2-40B4-BE49-F238E27FC236}">
              <a16:creationId xmlns:a16="http://schemas.microsoft.com/office/drawing/2014/main" id="{D6C0C5BA-8841-4625-A3BA-EDE6951F2FB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87" name="Text Box 3">
          <a:extLst>
            <a:ext uri="{FF2B5EF4-FFF2-40B4-BE49-F238E27FC236}">
              <a16:creationId xmlns:a16="http://schemas.microsoft.com/office/drawing/2014/main" id="{77125960-FE7C-4F76-A8A5-FCBB3F3DFAF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88" name="Text Box 32">
          <a:extLst>
            <a:ext uri="{FF2B5EF4-FFF2-40B4-BE49-F238E27FC236}">
              <a16:creationId xmlns:a16="http://schemas.microsoft.com/office/drawing/2014/main" id="{C3F26657-3531-45DB-88B1-0067744BA3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89" name="Text Box 3">
          <a:extLst>
            <a:ext uri="{FF2B5EF4-FFF2-40B4-BE49-F238E27FC236}">
              <a16:creationId xmlns:a16="http://schemas.microsoft.com/office/drawing/2014/main" id="{37F35AED-7D04-4BB1-BC54-78C324449C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90" name="Text Box 63">
          <a:extLst>
            <a:ext uri="{FF2B5EF4-FFF2-40B4-BE49-F238E27FC236}">
              <a16:creationId xmlns:a16="http://schemas.microsoft.com/office/drawing/2014/main" id="{44B138AA-EE77-4781-AED9-231DBE0B689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91" name="Text Box 3">
          <a:extLst>
            <a:ext uri="{FF2B5EF4-FFF2-40B4-BE49-F238E27FC236}">
              <a16:creationId xmlns:a16="http://schemas.microsoft.com/office/drawing/2014/main" id="{9A1EAB3C-25CB-4151-8A10-484A0274E7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92" name="Text Box 32">
          <a:extLst>
            <a:ext uri="{FF2B5EF4-FFF2-40B4-BE49-F238E27FC236}">
              <a16:creationId xmlns:a16="http://schemas.microsoft.com/office/drawing/2014/main" id="{DE059C9D-7940-4902-80DE-3A45D6E695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93" name="Text Box 3">
          <a:extLst>
            <a:ext uri="{FF2B5EF4-FFF2-40B4-BE49-F238E27FC236}">
              <a16:creationId xmlns:a16="http://schemas.microsoft.com/office/drawing/2014/main" id="{39EC6C3F-F598-4574-87E3-95223187E4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94" name="Text Box 63">
          <a:extLst>
            <a:ext uri="{FF2B5EF4-FFF2-40B4-BE49-F238E27FC236}">
              <a16:creationId xmlns:a16="http://schemas.microsoft.com/office/drawing/2014/main" id="{53020DE1-745A-4CD6-A955-916A5A33C9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95" name="Text Box 3">
          <a:extLst>
            <a:ext uri="{FF2B5EF4-FFF2-40B4-BE49-F238E27FC236}">
              <a16:creationId xmlns:a16="http://schemas.microsoft.com/office/drawing/2014/main" id="{D956E264-94B6-4828-AD55-4725BE164C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96" name="Text Box 32">
          <a:extLst>
            <a:ext uri="{FF2B5EF4-FFF2-40B4-BE49-F238E27FC236}">
              <a16:creationId xmlns:a16="http://schemas.microsoft.com/office/drawing/2014/main" id="{225B8F4D-72DA-41C5-B625-8C9BBD9767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97" name="Text Box 3">
          <a:extLst>
            <a:ext uri="{FF2B5EF4-FFF2-40B4-BE49-F238E27FC236}">
              <a16:creationId xmlns:a16="http://schemas.microsoft.com/office/drawing/2014/main" id="{1C87495B-B423-476A-A624-EBFEE55E69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16AA25D3-4A94-4C30-A153-E975CC9BEA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699" name="Text Box 3">
          <a:extLst>
            <a:ext uri="{FF2B5EF4-FFF2-40B4-BE49-F238E27FC236}">
              <a16:creationId xmlns:a16="http://schemas.microsoft.com/office/drawing/2014/main" id="{7C815E73-5DA6-418C-ACC8-74A60334BD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00" name="Text Box 32">
          <a:extLst>
            <a:ext uri="{FF2B5EF4-FFF2-40B4-BE49-F238E27FC236}">
              <a16:creationId xmlns:a16="http://schemas.microsoft.com/office/drawing/2014/main" id="{2AAAB33E-F3B0-413D-95BF-91101EAD0F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01" name="Text Box 3">
          <a:extLst>
            <a:ext uri="{FF2B5EF4-FFF2-40B4-BE49-F238E27FC236}">
              <a16:creationId xmlns:a16="http://schemas.microsoft.com/office/drawing/2014/main" id="{41C82674-E796-4A08-BAC4-EBD9BA4367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02" name="Text Box 63">
          <a:extLst>
            <a:ext uri="{FF2B5EF4-FFF2-40B4-BE49-F238E27FC236}">
              <a16:creationId xmlns:a16="http://schemas.microsoft.com/office/drawing/2014/main" id="{379EE3F7-67B4-4030-AA4F-B4BC7D2EFC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03" name="Text Box 3">
          <a:extLst>
            <a:ext uri="{FF2B5EF4-FFF2-40B4-BE49-F238E27FC236}">
              <a16:creationId xmlns:a16="http://schemas.microsoft.com/office/drawing/2014/main" id="{16ED281B-6F97-4854-9FE1-334D7563B5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04" name="Text Box 32">
          <a:extLst>
            <a:ext uri="{FF2B5EF4-FFF2-40B4-BE49-F238E27FC236}">
              <a16:creationId xmlns:a16="http://schemas.microsoft.com/office/drawing/2014/main" id="{BCD938A3-A85F-4975-BA9A-F7EBC27B8C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05" name="Text Box 3">
          <a:extLst>
            <a:ext uri="{FF2B5EF4-FFF2-40B4-BE49-F238E27FC236}">
              <a16:creationId xmlns:a16="http://schemas.microsoft.com/office/drawing/2014/main" id="{CF5DEAAB-A457-4F49-B8CE-4FDD2D01CD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06" name="Text Box 63">
          <a:extLst>
            <a:ext uri="{FF2B5EF4-FFF2-40B4-BE49-F238E27FC236}">
              <a16:creationId xmlns:a16="http://schemas.microsoft.com/office/drawing/2014/main" id="{364E66C9-8F14-4BA7-A4EA-51BF6DD0A3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07" name="Text Box 3">
          <a:extLst>
            <a:ext uri="{FF2B5EF4-FFF2-40B4-BE49-F238E27FC236}">
              <a16:creationId xmlns:a16="http://schemas.microsoft.com/office/drawing/2014/main" id="{61916683-580C-49D6-975A-CDAD647631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08" name="Text Box 32">
          <a:extLst>
            <a:ext uri="{FF2B5EF4-FFF2-40B4-BE49-F238E27FC236}">
              <a16:creationId xmlns:a16="http://schemas.microsoft.com/office/drawing/2014/main" id="{8CB5C3B8-CED8-45CB-9137-E76A9A0A9A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09" name="Text Box 3">
          <a:extLst>
            <a:ext uri="{FF2B5EF4-FFF2-40B4-BE49-F238E27FC236}">
              <a16:creationId xmlns:a16="http://schemas.microsoft.com/office/drawing/2014/main" id="{4EDDA855-FE44-4EB2-BF8A-33C36F1475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10" name="Text Box 63">
          <a:extLst>
            <a:ext uri="{FF2B5EF4-FFF2-40B4-BE49-F238E27FC236}">
              <a16:creationId xmlns:a16="http://schemas.microsoft.com/office/drawing/2014/main" id="{584C4C9D-E354-4704-8740-12F15692F8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11" name="Text Box 3">
          <a:extLst>
            <a:ext uri="{FF2B5EF4-FFF2-40B4-BE49-F238E27FC236}">
              <a16:creationId xmlns:a16="http://schemas.microsoft.com/office/drawing/2014/main" id="{389B0168-71E2-4BE3-B26F-B453D48B12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12" name="Text Box 32">
          <a:extLst>
            <a:ext uri="{FF2B5EF4-FFF2-40B4-BE49-F238E27FC236}">
              <a16:creationId xmlns:a16="http://schemas.microsoft.com/office/drawing/2014/main" id="{F2F7FD1F-062B-4410-9ECA-C7BF210132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13" name="Text Box 3">
          <a:extLst>
            <a:ext uri="{FF2B5EF4-FFF2-40B4-BE49-F238E27FC236}">
              <a16:creationId xmlns:a16="http://schemas.microsoft.com/office/drawing/2014/main" id="{133AB59F-5370-436E-80C7-22628984B7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14" name="Text Box 63">
          <a:extLst>
            <a:ext uri="{FF2B5EF4-FFF2-40B4-BE49-F238E27FC236}">
              <a16:creationId xmlns:a16="http://schemas.microsoft.com/office/drawing/2014/main" id="{E720BFF7-AB5D-4DAA-AD7C-322041D1B9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15" name="Text Box 3">
          <a:extLst>
            <a:ext uri="{FF2B5EF4-FFF2-40B4-BE49-F238E27FC236}">
              <a16:creationId xmlns:a16="http://schemas.microsoft.com/office/drawing/2014/main" id="{83DBCC0E-518E-4E29-B2FB-E207CCB568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16" name="Text Box 32">
          <a:extLst>
            <a:ext uri="{FF2B5EF4-FFF2-40B4-BE49-F238E27FC236}">
              <a16:creationId xmlns:a16="http://schemas.microsoft.com/office/drawing/2014/main" id="{43C1677B-7C55-4D9B-BE08-A95C9DD714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17" name="Text Box 3">
          <a:extLst>
            <a:ext uri="{FF2B5EF4-FFF2-40B4-BE49-F238E27FC236}">
              <a16:creationId xmlns:a16="http://schemas.microsoft.com/office/drawing/2014/main" id="{DADC6854-4127-4173-BFDF-A9D7C58533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18" name="Text Box 63">
          <a:extLst>
            <a:ext uri="{FF2B5EF4-FFF2-40B4-BE49-F238E27FC236}">
              <a16:creationId xmlns:a16="http://schemas.microsoft.com/office/drawing/2014/main" id="{28260733-9A13-4FC8-9C46-9210959B97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19" name="Text Box 3">
          <a:extLst>
            <a:ext uri="{FF2B5EF4-FFF2-40B4-BE49-F238E27FC236}">
              <a16:creationId xmlns:a16="http://schemas.microsoft.com/office/drawing/2014/main" id="{29C7EEF6-EFCE-4713-B364-CF33AE3DB9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0" name="Text Box 32">
          <a:extLst>
            <a:ext uri="{FF2B5EF4-FFF2-40B4-BE49-F238E27FC236}">
              <a16:creationId xmlns:a16="http://schemas.microsoft.com/office/drawing/2014/main" id="{DFC9B0E1-BC3B-4BE0-B66C-F85F8ABF33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21" name="Text Box 3">
          <a:extLst>
            <a:ext uri="{FF2B5EF4-FFF2-40B4-BE49-F238E27FC236}">
              <a16:creationId xmlns:a16="http://schemas.microsoft.com/office/drawing/2014/main" id="{41EB3929-2F67-43D7-B631-417AAE1907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2" name="Text Box 63">
          <a:extLst>
            <a:ext uri="{FF2B5EF4-FFF2-40B4-BE49-F238E27FC236}">
              <a16:creationId xmlns:a16="http://schemas.microsoft.com/office/drawing/2014/main" id="{F0249D88-A835-45D8-8FC2-446D0D29EAD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23" name="Text Box 3">
          <a:extLst>
            <a:ext uri="{FF2B5EF4-FFF2-40B4-BE49-F238E27FC236}">
              <a16:creationId xmlns:a16="http://schemas.microsoft.com/office/drawing/2014/main" id="{9CBC10DD-E187-4CA8-A8B0-0BD4430194A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4" name="Text Box 32">
          <a:extLst>
            <a:ext uri="{FF2B5EF4-FFF2-40B4-BE49-F238E27FC236}">
              <a16:creationId xmlns:a16="http://schemas.microsoft.com/office/drawing/2014/main" id="{4FC7490C-6041-4BF5-9136-04C31EA520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25" name="Text Box 3">
          <a:extLst>
            <a:ext uri="{FF2B5EF4-FFF2-40B4-BE49-F238E27FC236}">
              <a16:creationId xmlns:a16="http://schemas.microsoft.com/office/drawing/2014/main" id="{170B4C89-A627-4D86-A73B-F258709DF9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6" name="Text Box 63">
          <a:extLst>
            <a:ext uri="{FF2B5EF4-FFF2-40B4-BE49-F238E27FC236}">
              <a16:creationId xmlns:a16="http://schemas.microsoft.com/office/drawing/2014/main" id="{81620F30-8DE7-42D7-B9B6-4A146FE449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7" name="Text Box 32">
          <a:extLst>
            <a:ext uri="{FF2B5EF4-FFF2-40B4-BE49-F238E27FC236}">
              <a16:creationId xmlns:a16="http://schemas.microsoft.com/office/drawing/2014/main" id="{15682C8D-6737-48E3-AAA2-7ECC1C3093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4C3E1DCA-1952-4176-A088-CC25768209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29" name="Text Box 63">
          <a:extLst>
            <a:ext uri="{FF2B5EF4-FFF2-40B4-BE49-F238E27FC236}">
              <a16:creationId xmlns:a16="http://schemas.microsoft.com/office/drawing/2014/main" id="{78A33985-7B12-49AD-85E1-7F5D62845B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728CCDD7-A3C4-4337-AD77-F8D392F5B2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31" name="Text Box 32">
          <a:extLst>
            <a:ext uri="{FF2B5EF4-FFF2-40B4-BE49-F238E27FC236}">
              <a16:creationId xmlns:a16="http://schemas.microsoft.com/office/drawing/2014/main" id="{6754B7F9-A152-4BCE-8370-4A6000F329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99287D1C-048B-47D6-8D1C-8C96414A89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C41622FF-B9E3-4890-A209-82A7400528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A4883567-3431-4FA3-B1A0-E827C3795A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35" name="Text Box 32">
          <a:extLst>
            <a:ext uri="{FF2B5EF4-FFF2-40B4-BE49-F238E27FC236}">
              <a16:creationId xmlns:a16="http://schemas.microsoft.com/office/drawing/2014/main" id="{173C2237-E787-46FB-BA0D-7CCDF2D2E2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F88164AA-420B-4349-9430-0B0CC106CA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37" name="Text Box 63">
          <a:extLst>
            <a:ext uri="{FF2B5EF4-FFF2-40B4-BE49-F238E27FC236}">
              <a16:creationId xmlns:a16="http://schemas.microsoft.com/office/drawing/2014/main" id="{87DD5D0D-167A-48E3-ADB3-DD033A7F1A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525824AE-7259-404C-9ECA-A0E8AE439F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39" name="Text Box 32">
          <a:extLst>
            <a:ext uri="{FF2B5EF4-FFF2-40B4-BE49-F238E27FC236}">
              <a16:creationId xmlns:a16="http://schemas.microsoft.com/office/drawing/2014/main" id="{38711580-744E-44A4-9B8F-284DC34FA5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56545E62-0612-4B34-A067-882F35552C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41" name="Text Box 63">
          <a:extLst>
            <a:ext uri="{FF2B5EF4-FFF2-40B4-BE49-F238E27FC236}">
              <a16:creationId xmlns:a16="http://schemas.microsoft.com/office/drawing/2014/main" id="{328FC03B-EEDF-4E53-8DDA-E89191C7D16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88CD9F3F-C261-4E5C-B804-06126A50A9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43" name="Text Box 32">
          <a:extLst>
            <a:ext uri="{FF2B5EF4-FFF2-40B4-BE49-F238E27FC236}">
              <a16:creationId xmlns:a16="http://schemas.microsoft.com/office/drawing/2014/main" id="{845462F7-EB79-46D3-8FF5-FDA480F7EB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AA52D9D8-49AD-446F-9E55-FE70D34F68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45" name="Text Box 63">
          <a:extLst>
            <a:ext uri="{FF2B5EF4-FFF2-40B4-BE49-F238E27FC236}">
              <a16:creationId xmlns:a16="http://schemas.microsoft.com/office/drawing/2014/main" id="{C1F80C25-F9D4-4518-87E9-17194D6CAE3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D729E826-402D-4D02-AA34-D6AE5F3F47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AA704A16-630B-4C6F-9881-BE1AB50BF1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1128CC02-C308-4CBF-B20D-E19724B069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49" name="Text Box 63">
          <a:extLst>
            <a:ext uri="{FF2B5EF4-FFF2-40B4-BE49-F238E27FC236}">
              <a16:creationId xmlns:a16="http://schemas.microsoft.com/office/drawing/2014/main" id="{693D8E06-5016-4F73-AE1E-AED656DFC1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F3F5A20E-4DC8-4710-8D25-555D89DBFD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51" name="Text Box 32">
          <a:extLst>
            <a:ext uri="{FF2B5EF4-FFF2-40B4-BE49-F238E27FC236}">
              <a16:creationId xmlns:a16="http://schemas.microsoft.com/office/drawing/2014/main" id="{E89285AC-E2F6-4493-B5B0-7DB3FB5E49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54E37400-E7FB-46B1-BDCF-958591B220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4F7FE74F-7E34-4923-B73D-000A8DF605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3F3B63E3-C847-4A3F-A843-1E3EC441DE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55" name="Text Box 32">
          <a:extLst>
            <a:ext uri="{FF2B5EF4-FFF2-40B4-BE49-F238E27FC236}">
              <a16:creationId xmlns:a16="http://schemas.microsoft.com/office/drawing/2014/main" id="{00398A11-0A3D-4394-BE9D-5F533EB292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9FF94826-CCB6-4276-9C0F-CA9BB886AC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57" name="Text Box 63">
          <a:extLst>
            <a:ext uri="{FF2B5EF4-FFF2-40B4-BE49-F238E27FC236}">
              <a16:creationId xmlns:a16="http://schemas.microsoft.com/office/drawing/2014/main" id="{7BEEEA0A-A8D4-4558-8091-E0231111EF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789012E4-6BD0-461E-A420-55C4C92D3A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59" name="Text Box 32">
          <a:extLst>
            <a:ext uri="{FF2B5EF4-FFF2-40B4-BE49-F238E27FC236}">
              <a16:creationId xmlns:a16="http://schemas.microsoft.com/office/drawing/2014/main" id="{68464A07-68B9-4901-94BF-98155C7942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F3FF1283-7118-435C-B4A9-0C81F96679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61" name="Text Box 63">
          <a:extLst>
            <a:ext uri="{FF2B5EF4-FFF2-40B4-BE49-F238E27FC236}">
              <a16:creationId xmlns:a16="http://schemas.microsoft.com/office/drawing/2014/main" id="{6D50CCBF-E6DC-4B8E-85FA-D6CC944CAF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C210DF92-50B5-480C-B655-BB914A6077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63" name="Text Box 32">
          <a:extLst>
            <a:ext uri="{FF2B5EF4-FFF2-40B4-BE49-F238E27FC236}">
              <a16:creationId xmlns:a16="http://schemas.microsoft.com/office/drawing/2014/main" id="{F287864C-548B-4B68-96EA-32FE205506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87CAF6B6-6D46-46E3-B00D-1FF5E12349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D530DF2E-AA54-4D80-B130-1BEB6029E9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9FD66D27-7FA5-458D-B9C4-0ED48F5BDE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67" name="Text Box 32">
          <a:extLst>
            <a:ext uri="{FF2B5EF4-FFF2-40B4-BE49-F238E27FC236}">
              <a16:creationId xmlns:a16="http://schemas.microsoft.com/office/drawing/2014/main" id="{732E9A4D-B6C8-40B5-B742-DEA912E62E9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C2CFE118-7FFE-4366-906D-67579C1EE0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69" name="Text Box 63">
          <a:extLst>
            <a:ext uri="{FF2B5EF4-FFF2-40B4-BE49-F238E27FC236}">
              <a16:creationId xmlns:a16="http://schemas.microsoft.com/office/drawing/2014/main" id="{A3C67AE3-EABE-4355-BF57-C153AD2214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EFB72A70-337E-47D4-830B-9E8A027F7C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71" name="Text Box 32">
          <a:extLst>
            <a:ext uri="{FF2B5EF4-FFF2-40B4-BE49-F238E27FC236}">
              <a16:creationId xmlns:a16="http://schemas.microsoft.com/office/drawing/2014/main" id="{D341CD58-374B-4926-B745-B93038720E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DA415DB5-213E-4098-91D0-91070DA4AA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73" name="Text Box 63">
          <a:extLst>
            <a:ext uri="{FF2B5EF4-FFF2-40B4-BE49-F238E27FC236}">
              <a16:creationId xmlns:a16="http://schemas.microsoft.com/office/drawing/2014/main" id="{0516E6A1-9272-4F21-9082-3B6610F5D8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3793BCEA-D7E7-4F13-AAD2-8C9FCCFB25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75" name="Text Box 32">
          <a:extLst>
            <a:ext uri="{FF2B5EF4-FFF2-40B4-BE49-F238E27FC236}">
              <a16:creationId xmlns:a16="http://schemas.microsoft.com/office/drawing/2014/main" id="{BBA7A544-655A-42CB-8D6A-BA8E859CEE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CAAD3B10-1268-4D4D-892F-A34CB91393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77" name="Text Box 63">
          <a:extLst>
            <a:ext uri="{FF2B5EF4-FFF2-40B4-BE49-F238E27FC236}">
              <a16:creationId xmlns:a16="http://schemas.microsoft.com/office/drawing/2014/main" id="{6CCA39DA-D20D-4D9B-ACAC-2800D10F1A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5735088B-8A85-4D89-B400-6E3CA2E425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C13E022A-D490-4175-9D9F-12148C2CDE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118B5AB9-8A35-422B-9DE7-F162F83BA6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81" name="Text Box 63">
          <a:extLst>
            <a:ext uri="{FF2B5EF4-FFF2-40B4-BE49-F238E27FC236}">
              <a16:creationId xmlns:a16="http://schemas.microsoft.com/office/drawing/2014/main" id="{3544976B-DB63-4A6D-A11E-00FF5B2E83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BA14686E-B21D-4403-8437-C75D620E2D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83" name="Text Box 32">
          <a:extLst>
            <a:ext uri="{FF2B5EF4-FFF2-40B4-BE49-F238E27FC236}">
              <a16:creationId xmlns:a16="http://schemas.microsoft.com/office/drawing/2014/main" id="{C2CE40F3-ADFA-48EB-BE14-73FE06ADC9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188F7BB4-BEC9-47FB-AABA-C3CD572F46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B43CA832-8B85-454D-ADD5-8DA761CA15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29C51F30-2CAA-4353-A95D-ED8D6BB3E4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87" name="Text Box 32">
          <a:extLst>
            <a:ext uri="{FF2B5EF4-FFF2-40B4-BE49-F238E27FC236}">
              <a16:creationId xmlns:a16="http://schemas.microsoft.com/office/drawing/2014/main" id="{6D6560A4-E7EB-4D63-9D3F-E4A8FDAE61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7CEBF73F-4730-44D3-B43A-09F524B4D3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89" name="Text Box 63">
          <a:extLst>
            <a:ext uri="{FF2B5EF4-FFF2-40B4-BE49-F238E27FC236}">
              <a16:creationId xmlns:a16="http://schemas.microsoft.com/office/drawing/2014/main" id="{C9E5110C-DB09-43F4-A6C7-61CA6F0724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E37745E6-DD32-49F1-A5B6-B14EE71CF22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7D7AEAAC-4A38-48A5-B0A1-3C9F878AAC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EABD83DC-D2C7-474B-AF9E-400A7801837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93" name="Text Box 63">
          <a:extLst>
            <a:ext uri="{FF2B5EF4-FFF2-40B4-BE49-F238E27FC236}">
              <a16:creationId xmlns:a16="http://schemas.microsoft.com/office/drawing/2014/main" id="{6BFCDC89-7259-48A7-9288-858807F564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92CE362C-74ED-46D5-B458-519AE1BF7D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95" name="Text Box 32">
          <a:extLst>
            <a:ext uri="{FF2B5EF4-FFF2-40B4-BE49-F238E27FC236}">
              <a16:creationId xmlns:a16="http://schemas.microsoft.com/office/drawing/2014/main" id="{91B9757B-2499-44C8-9A53-CFD6393B1E4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1DE0F7A8-F2E4-4779-85D9-18616E43F4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97" name="Text Box 63">
          <a:extLst>
            <a:ext uri="{FF2B5EF4-FFF2-40B4-BE49-F238E27FC236}">
              <a16:creationId xmlns:a16="http://schemas.microsoft.com/office/drawing/2014/main" id="{4FAADAE1-5D76-46D5-A7CC-22E2335AD1C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08064596-ABEF-4DCE-945F-B4483DE4BC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799" name="Text Box 32">
          <a:extLst>
            <a:ext uri="{FF2B5EF4-FFF2-40B4-BE49-F238E27FC236}">
              <a16:creationId xmlns:a16="http://schemas.microsoft.com/office/drawing/2014/main" id="{CA2E8ACC-451F-40DA-AA19-332494F04C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5022E178-9127-468D-BBCB-E29139950A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01" name="Text Box 63">
          <a:extLst>
            <a:ext uri="{FF2B5EF4-FFF2-40B4-BE49-F238E27FC236}">
              <a16:creationId xmlns:a16="http://schemas.microsoft.com/office/drawing/2014/main" id="{AD543014-8A61-47AD-B934-F958929DA2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CFB13DEC-0E58-45D6-8A86-ADFEEB82AA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03" name="Text Box 32">
          <a:extLst>
            <a:ext uri="{FF2B5EF4-FFF2-40B4-BE49-F238E27FC236}">
              <a16:creationId xmlns:a16="http://schemas.microsoft.com/office/drawing/2014/main" id="{98396AD0-AE13-4342-8CB1-FF08CF0055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B80057DF-E19B-4316-BF6E-D729D816FE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CCCC23A1-A7C2-402A-981A-627B42C2FE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17B0C972-94B2-42CF-BD62-22E23520FA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07" name="Text Box 32">
          <a:extLst>
            <a:ext uri="{FF2B5EF4-FFF2-40B4-BE49-F238E27FC236}">
              <a16:creationId xmlns:a16="http://schemas.microsoft.com/office/drawing/2014/main" id="{8A560F84-68EA-47DB-9AFB-ADFB029829E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BE999E5F-2029-46DB-9E07-51CF1486279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09" name="Text Box 63">
          <a:extLst>
            <a:ext uri="{FF2B5EF4-FFF2-40B4-BE49-F238E27FC236}">
              <a16:creationId xmlns:a16="http://schemas.microsoft.com/office/drawing/2014/main" id="{A5133F4B-4B1E-4D8E-8744-6B95F82753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8F20AA8A-54F4-4813-AB04-8B725D1EB39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11" name="Text Box 32">
          <a:extLst>
            <a:ext uri="{FF2B5EF4-FFF2-40B4-BE49-F238E27FC236}">
              <a16:creationId xmlns:a16="http://schemas.microsoft.com/office/drawing/2014/main" id="{D68B4233-BC8B-43EA-819E-6063D8B22F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78586BB1-8EDF-4530-BF8F-88F1BB2059E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13" name="Text Box 63">
          <a:extLst>
            <a:ext uri="{FF2B5EF4-FFF2-40B4-BE49-F238E27FC236}">
              <a16:creationId xmlns:a16="http://schemas.microsoft.com/office/drawing/2014/main" id="{43DA8FB5-D836-4CBF-8C55-273FC71187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F9C69BBE-97A7-4866-B1E9-AE231304DB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15" name="Text Box 32">
          <a:extLst>
            <a:ext uri="{FF2B5EF4-FFF2-40B4-BE49-F238E27FC236}">
              <a16:creationId xmlns:a16="http://schemas.microsoft.com/office/drawing/2014/main" id="{C6BA8E15-C44C-4E04-9301-5FE2246D4D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16" name="Text Box 3">
          <a:extLst>
            <a:ext uri="{FF2B5EF4-FFF2-40B4-BE49-F238E27FC236}">
              <a16:creationId xmlns:a16="http://schemas.microsoft.com/office/drawing/2014/main" id="{31B0BF5F-0C5D-42FF-A16A-41D855109B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17" name="Text Box 63">
          <a:extLst>
            <a:ext uri="{FF2B5EF4-FFF2-40B4-BE49-F238E27FC236}">
              <a16:creationId xmlns:a16="http://schemas.microsoft.com/office/drawing/2014/main" id="{56FD4BD8-CCE6-4C51-AA09-C20B9A6A22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57FB1729-7C9E-4C5B-9986-043FEAF18B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19" name="Text Box 32">
          <a:extLst>
            <a:ext uri="{FF2B5EF4-FFF2-40B4-BE49-F238E27FC236}">
              <a16:creationId xmlns:a16="http://schemas.microsoft.com/office/drawing/2014/main" id="{3ABA657A-B9B7-4DC8-934B-2D63D011E31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A7C45D34-FCFC-49B5-91DA-1DC05C1734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21" name="Text Box 63">
          <a:extLst>
            <a:ext uri="{FF2B5EF4-FFF2-40B4-BE49-F238E27FC236}">
              <a16:creationId xmlns:a16="http://schemas.microsoft.com/office/drawing/2014/main" id="{E9250F2D-BAD3-417B-B701-2905890797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22" name="Text Box 3">
          <a:extLst>
            <a:ext uri="{FF2B5EF4-FFF2-40B4-BE49-F238E27FC236}">
              <a16:creationId xmlns:a16="http://schemas.microsoft.com/office/drawing/2014/main" id="{F02A3907-011F-4DCB-8D55-1491245065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23" name="Text Box 32">
          <a:extLst>
            <a:ext uri="{FF2B5EF4-FFF2-40B4-BE49-F238E27FC236}">
              <a16:creationId xmlns:a16="http://schemas.microsoft.com/office/drawing/2014/main" id="{1C638E57-4ACD-4460-B550-49A6AA4457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DC444417-36E4-47BB-808E-44BBEE64AA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B1DAC099-ABAE-4ADA-9493-AC216039EC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26" name="Text Box 3">
          <a:extLst>
            <a:ext uri="{FF2B5EF4-FFF2-40B4-BE49-F238E27FC236}">
              <a16:creationId xmlns:a16="http://schemas.microsoft.com/office/drawing/2014/main" id="{39EDC364-3179-42C3-8FAB-1832A244430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27" name="Text Box 32">
          <a:extLst>
            <a:ext uri="{FF2B5EF4-FFF2-40B4-BE49-F238E27FC236}">
              <a16:creationId xmlns:a16="http://schemas.microsoft.com/office/drawing/2014/main" id="{EF95DC68-7B92-4A8D-BCC3-1603050A150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9B5FA89E-F4D7-4BA3-9DCD-86763C8C2A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29" name="Text Box 63">
          <a:extLst>
            <a:ext uri="{FF2B5EF4-FFF2-40B4-BE49-F238E27FC236}">
              <a16:creationId xmlns:a16="http://schemas.microsoft.com/office/drawing/2014/main" id="{A7255EE0-5D8C-4899-BFD4-78A5145C8F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4AEF2A90-5F69-4D31-BCA0-8AC0875EFF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31" name="Text Box 32">
          <a:extLst>
            <a:ext uri="{FF2B5EF4-FFF2-40B4-BE49-F238E27FC236}">
              <a16:creationId xmlns:a16="http://schemas.microsoft.com/office/drawing/2014/main" id="{9DD47E33-7E0A-4AB0-AAD5-60F7BCBE28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7A1E31F7-29B4-4B86-95EA-1D74A536F2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33" name="Text Box 63">
          <a:extLst>
            <a:ext uri="{FF2B5EF4-FFF2-40B4-BE49-F238E27FC236}">
              <a16:creationId xmlns:a16="http://schemas.microsoft.com/office/drawing/2014/main" id="{0B7BD8DD-4DE5-471A-93B0-A36C16B126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13D861DE-59AD-4598-B13F-76E45B0988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35" name="Text Box 32">
          <a:extLst>
            <a:ext uri="{FF2B5EF4-FFF2-40B4-BE49-F238E27FC236}">
              <a16:creationId xmlns:a16="http://schemas.microsoft.com/office/drawing/2014/main" id="{9363CE61-5490-4C62-9D66-BF5F86907E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D97B582D-6FC1-44A2-9FA3-EFDB6510BE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37" name="Text Box 63">
          <a:extLst>
            <a:ext uri="{FF2B5EF4-FFF2-40B4-BE49-F238E27FC236}">
              <a16:creationId xmlns:a16="http://schemas.microsoft.com/office/drawing/2014/main" id="{FCFE7191-DD99-4990-81C6-99DD6AA4A2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B451A566-776B-4371-8493-06046D4476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39" name="Text Box 32">
          <a:extLst>
            <a:ext uri="{FF2B5EF4-FFF2-40B4-BE49-F238E27FC236}">
              <a16:creationId xmlns:a16="http://schemas.microsoft.com/office/drawing/2014/main" id="{15443585-61C7-48E9-B31E-5ABF8B75ED7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40" name="Text Box 3">
          <a:extLst>
            <a:ext uri="{FF2B5EF4-FFF2-40B4-BE49-F238E27FC236}">
              <a16:creationId xmlns:a16="http://schemas.microsoft.com/office/drawing/2014/main" id="{739AEC32-04ED-4437-B5E1-27CA2FF7F4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41" name="Text Box 63">
          <a:extLst>
            <a:ext uri="{FF2B5EF4-FFF2-40B4-BE49-F238E27FC236}">
              <a16:creationId xmlns:a16="http://schemas.microsoft.com/office/drawing/2014/main" id="{253952A8-C133-4794-8179-606FA85A2F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34EFB7AF-F34F-48C0-9172-2CA66750D5D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43" name="Text Box 32">
          <a:extLst>
            <a:ext uri="{FF2B5EF4-FFF2-40B4-BE49-F238E27FC236}">
              <a16:creationId xmlns:a16="http://schemas.microsoft.com/office/drawing/2014/main" id="{822E8BBB-D806-46BA-9E3F-82C13E41E9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44" name="Text Box 3">
          <a:extLst>
            <a:ext uri="{FF2B5EF4-FFF2-40B4-BE49-F238E27FC236}">
              <a16:creationId xmlns:a16="http://schemas.microsoft.com/office/drawing/2014/main" id="{E9541DF3-AA2A-4F54-8A83-578ACE608E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6D595B52-9AB5-473B-B4A8-120ABD3F2CC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46" name="Text Box 3">
          <a:extLst>
            <a:ext uri="{FF2B5EF4-FFF2-40B4-BE49-F238E27FC236}">
              <a16:creationId xmlns:a16="http://schemas.microsoft.com/office/drawing/2014/main" id="{11A37F32-494F-452E-BAAD-CE59DD45F66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47" name="Text Box 32">
          <a:extLst>
            <a:ext uri="{FF2B5EF4-FFF2-40B4-BE49-F238E27FC236}">
              <a16:creationId xmlns:a16="http://schemas.microsoft.com/office/drawing/2014/main" id="{76855866-8FFB-40DC-954E-B2E177FA2EE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5F44B83F-0845-4339-8211-58849938E1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49" name="Text Box 63">
          <a:extLst>
            <a:ext uri="{FF2B5EF4-FFF2-40B4-BE49-F238E27FC236}">
              <a16:creationId xmlns:a16="http://schemas.microsoft.com/office/drawing/2014/main" id="{E2C466A9-B96E-4183-85B4-ECD32BF40B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50" name="Text Box 3">
          <a:extLst>
            <a:ext uri="{FF2B5EF4-FFF2-40B4-BE49-F238E27FC236}">
              <a16:creationId xmlns:a16="http://schemas.microsoft.com/office/drawing/2014/main" id="{F7ED2B09-B31B-4508-9499-0304424BCB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5F64127E-25E1-4C0C-9751-C1874FAF3DF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4A39FBB5-B33F-42DF-9BD6-7FDA5ABD8F4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8ACC63F5-5527-488B-99E0-366F966F73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1F614B17-8DDA-4F3F-B87B-4A213399C1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55" name="Text Box 32">
          <a:extLst>
            <a:ext uri="{FF2B5EF4-FFF2-40B4-BE49-F238E27FC236}">
              <a16:creationId xmlns:a16="http://schemas.microsoft.com/office/drawing/2014/main" id="{9C775FCE-3D8A-4719-BD5A-3F5D4965F37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56" name="Text Box 3">
          <a:extLst>
            <a:ext uri="{FF2B5EF4-FFF2-40B4-BE49-F238E27FC236}">
              <a16:creationId xmlns:a16="http://schemas.microsoft.com/office/drawing/2014/main" id="{6D398509-51BF-4770-82B9-7BFD651F0E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66E32FE5-5698-4ABD-9A4B-FB02C9799C7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4633B546-F5A0-4616-8DEC-384FC3DBC3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59" name="Text Box 32">
          <a:extLst>
            <a:ext uri="{FF2B5EF4-FFF2-40B4-BE49-F238E27FC236}">
              <a16:creationId xmlns:a16="http://schemas.microsoft.com/office/drawing/2014/main" id="{A8290D06-A965-41E3-B9E1-388D8D430F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67BE4006-B1B9-42FC-8C23-B799A44888F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3F97846E-0521-4C8B-8A13-301A833F8F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62" name="Text Box 3">
          <a:extLst>
            <a:ext uri="{FF2B5EF4-FFF2-40B4-BE49-F238E27FC236}">
              <a16:creationId xmlns:a16="http://schemas.microsoft.com/office/drawing/2014/main" id="{24A3A437-91B8-4538-86B7-3C3CD9D09E9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63" name="Text Box 32">
          <a:extLst>
            <a:ext uri="{FF2B5EF4-FFF2-40B4-BE49-F238E27FC236}">
              <a16:creationId xmlns:a16="http://schemas.microsoft.com/office/drawing/2014/main" id="{2C26A9FE-E789-47E8-A265-ABE28B504F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64" name="Text Box 3">
          <a:extLst>
            <a:ext uri="{FF2B5EF4-FFF2-40B4-BE49-F238E27FC236}">
              <a16:creationId xmlns:a16="http://schemas.microsoft.com/office/drawing/2014/main" id="{6346C3EC-31D8-45E0-8A98-164109388E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65" name="Text Box 63">
          <a:extLst>
            <a:ext uri="{FF2B5EF4-FFF2-40B4-BE49-F238E27FC236}">
              <a16:creationId xmlns:a16="http://schemas.microsoft.com/office/drawing/2014/main" id="{3063CDA2-F6A0-4DB8-AAC4-CF76170A16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4E769D42-BAC3-455A-BE72-E3DB947DF6E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67" name="Text Box 32">
          <a:extLst>
            <a:ext uri="{FF2B5EF4-FFF2-40B4-BE49-F238E27FC236}">
              <a16:creationId xmlns:a16="http://schemas.microsoft.com/office/drawing/2014/main" id="{F1076635-6018-4984-BAC5-0F23B62EE0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B368C650-99CF-41F5-A0CF-6E182D121FB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69" name="Text Box 63">
          <a:extLst>
            <a:ext uri="{FF2B5EF4-FFF2-40B4-BE49-F238E27FC236}">
              <a16:creationId xmlns:a16="http://schemas.microsoft.com/office/drawing/2014/main" id="{2D8C5DB3-4B50-474B-B8CD-C1E0A56E81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70" name="Text Box 3">
          <a:extLst>
            <a:ext uri="{FF2B5EF4-FFF2-40B4-BE49-F238E27FC236}">
              <a16:creationId xmlns:a16="http://schemas.microsoft.com/office/drawing/2014/main" id="{8C1CEBE6-BC53-4A88-BCFE-1321B5D2BC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71" name="Text Box 32">
          <a:extLst>
            <a:ext uri="{FF2B5EF4-FFF2-40B4-BE49-F238E27FC236}">
              <a16:creationId xmlns:a16="http://schemas.microsoft.com/office/drawing/2014/main" id="{B8CC69A2-B2F7-489A-878C-E27E74018D6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BABE7771-87DF-4222-96A3-0469E1A54D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73" name="Text Box 63">
          <a:extLst>
            <a:ext uri="{FF2B5EF4-FFF2-40B4-BE49-F238E27FC236}">
              <a16:creationId xmlns:a16="http://schemas.microsoft.com/office/drawing/2014/main" id="{2796ED21-B7B7-475B-806B-3728914A55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74" name="Text Box 3">
          <a:extLst>
            <a:ext uri="{FF2B5EF4-FFF2-40B4-BE49-F238E27FC236}">
              <a16:creationId xmlns:a16="http://schemas.microsoft.com/office/drawing/2014/main" id="{A21D2C74-E282-45FA-9E25-CA0586D726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75" name="Text Box 32">
          <a:extLst>
            <a:ext uri="{FF2B5EF4-FFF2-40B4-BE49-F238E27FC236}">
              <a16:creationId xmlns:a16="http://schemas.microsoft.com/office/drawing/2014/main" id="{B0140D00-5BDA-49CC-B405-54C989E2A0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76" name="Text Box 3">
          <a:extLst>
            <a:ext uri="{FF2B5EF4-FFF2-40B4-BE49-F238E27FC236}">
              <a16:creationId xmlns:a16="http://schemas.microsoft.com/office/drawing/2014/main" id="{701DF6DA-BFC3-4635-8B7E-84427482E6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91F9FA5B-CC8D-49D9-8A7F-D3F885D904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2E11DD47-D59B-4065-99A0-9F16D8C0C0E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79" name="Text Box 32">
          <a:extLst>
            <a:ext uri="{FF2B5EF4-FFF2-40B4-BE49-F238E27FC236}">
              <a16:creationId xmlns:a16="http://schemas.microsoft.com/office/drawing/2014/main" id="{107C7FED-C1DB-444C-A95E-6ED38A39C1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AF3F4D0A-8534-48C9-81C8-EA3925F07C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81" name="Text Box 63">
          <a:extLst>
            <a:ext uri="{FF2B5EF4-FFF2-40B4-BE49-F238E27FC236}">
              <a16:creationId xmlns:a16="http://schemas.microsoft.com/office/drawing/2014/main" id="{4B2E8355-172C-4398-9F7F-E40338EA57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82" name="Text Box 3">
          <a:extLst>
            <a:ext uri="{FF2B5EF4-FFF2-40B4-BE49-F238E27FC236}">
              <a16:creationId xmlns:a16="http://schemas.microsoft.com/office/drawing/2014/main" id="{2628F701-1181-499C-B040-C0DB62012E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83" name="Text Box 32">
          <a:extLst>
            <a:ext uri="{FF2B5EF4-FFF2-40B4-BE49-F238E27FC236}">
              <a16:creationId xmlns:a16="http://schemas.microsoft.com/office/drawing/2014/main" id="{54880B77-1CB8-4FA0-AFEE-10819587BA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BCC4A7A5-3B99-4C24-9618-BF561B733E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85" name="Text Box 63">
          <a:extLst>
            <a:ext uri="{FF2B5EF4-FFF2-40B4-BE49-F238E27FC236}">
              <a16:creationId xmlns:a16="http://schemas.microsoft.com/office/drawing/2014/main" id="{455D92E8-0182-4AA4-93D0-D0047A60A1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86" name="Text Box 3">
          <a:extLst>
            <a:ext uri="{FF2B5EF4-FFF2-40B4-BE49-F238E27FC236}">
              <a16:creationId xmlns:a16="http://schemas.microsoft.com/office/drawing/2014/main" id="{399EA5E0-C3E9-4D93-976D-CFF2B795BD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87" name="Text Box 32">
          <a:extLst>
            <a:ext uri="{FF2B5EF4-FFF2-40B4-BE49-F238E27FC236}">
              <a16:creationId xmlns:a16="http://schemas.microsoft.com/office/drawing/2014/main" id="{FC000D79-DA7D-4848-A0B7-643A885EB8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88" name="Text Box 3">
          <a:extLst>
            <a:ext uri="{FF2B5EF4-FFF2-40B4-BE49-F238E27FC236}">
              <a16:creationId xmlns:a16="http://schemas.microsoft.com/office/drawing/2014/main" id="{267970CD-5446-47F8-9F0D-1ED1B7B7BE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89" name="Text Box 63">
          <a:extLst>
            <a:ext uri="{FF2B5EF4-FFF2-40B4-BE49-F238E27FC236}">
              <a16:creationId xmlns:a16="http://schemas.microsoft.com/office/drawing/2014/main" id="{72AC8619-8465-4393-8F35-3D7C2A4D4C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09B997E0-D2FD-48F2-A1D9-D789152D8D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91" name="Text Box 32">
          <a:extLst>
            <a:ext uri="{FF2B5EF4-FFF2-40B4-BE49-F238E27FC236}">
              <a16:creationId xmlns:a16="http://schemas.microsoft.com/office/drawing/2014/main" id="{52406A2F-74F6-4748-BEEE-7DE052C6B9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92" name="Text Box 3">
          <a:extLst>
            <a:ext uri="{FF2B5EF4-FFF2-40B4-BE49-F238E27FC236}">
              <a16:creationId xmlns:a16="http://schemas.microsoft.com/office/drawing/2014/main" id="{81326A15-7611-4955-B2A1-8A480DAB09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93" name="Text Box 63">
          <a:extLst>
            <a:ext uri="{FF2B5EF4-FFF2-40B4-BE49-F238E27FC236}">
              <a16:creationId xmlns:a16="http://schemas.microsoft.com/office/drawing/2014/main" id="{D74143A7-30BC-4FEA-BA97-07F806B00D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94" name="Text Box 3">
          <a:extLst>
            <a:ext uri="{FF2B5EF4-FFF2-40B4-BE49-F238E27FC236}">
              <a16:creationId xmlns:a16="http://schemas.microsoft.com/office/drawing/2014/main" id="{466E119F-71D3-431E-81AF-D5AB74BA65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95" name="Text Box 32">
          <a:extLst>
            <a:ext uri="{FF2B5EF4-FFF2-40B4-BE49-F238E27FC236}">
              <a16:creationId xmlns:a16="http://schemas.microsoft.com/office/drawing/2014/main" id="{C2D760D0-875D-4793-B624-01EF0FBFA7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99B06D6B-D583-477A-94B7-C8693E77CF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00869D45-B49E-4753-A7FF-EE8C4439D7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898" name="Text Box 3">
          <a:extLst>
            <a:ext uri="{FF2B5EF4-FFF2-40B4-BE49-F238E27FC236}">
              <a16:creationId xmlns:a16="http://schemas.microsoft.com/office/drawing/2014/main" id="{052728B2-86B3-4CF3-954A-EDE215CC467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C2A2BD7D-5E26-496F-BDC7-EA86B4BDB3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B8CD43EF-55E5-4A80-8231-AF2A8C6B04A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01" name="Text Box 63">
          <a:extLst>
            <a:ext uri="{FF2B5EF4-FFF2-40B4-BE49-F238E27FC236}">
              <a16:creationId xmlns:a16="http://schemas.microsoft.com/office/drawing/2014/main" id="{C17498EC-138A-408C-84A5-359EB024A3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53F18E06-29D0-45C7-9E85-5771375F33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03" name="Text Box 32">
          <a:extLst>
            <a:ext uri="{FF2B5EF4-FFF2-40B4-BE49-F238E27FC236}">
              <a16:creationId xmlns:a16="http://schemas.microsoft.com/office/drawing/2014/main" id="{7B8E4526-F3C4-4418-8359-99F306FF43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04" name="Text Box 3">
          <a:extLst>
            <a:ext uri="{FF2B5EF4-FFF2-40B4-BE49-F238E27FC236}">
              <a16:creationId xmlns:a16="http://schemas.microsoft.com/office/drawing/2014/main" id="{FE82B2DF-138A-450E-B5D1-F99F7F92B7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C1E6984B-7BC7-4AA2-832E-3EF3387F9F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06" name="Text Box 3">
          <a:extLst>
            <a:ext uri="{FF2B5EF4-FFF2-40B4-BE49-F238E27FC236}">
              <a16:creationId xmlns:a16="http://schemas.microsoft.com/office/drawing/2014/main" id="{99339E37-FF9E-4F47-A9C0-E8717147A6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07" name="Text Box 32">
          <a:extLst>
            <a:ext uri="{FF2B5EF4-FFF2-40B4-BE49-F238E27FC236}">
              <a16:creationId xmlns:a16="http://schemas.microsoft.com/office/drawing/2014/main" id="{F0686D1A-33FF-4AB6-AAA5-A20BCBE681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E1F59B25-B5AB-43DB-AB5C-E47BCCF4CB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09" name="Text Box 63">
          <a:extLst>
            <a:ext uri="{FF2B5EF4-FFF2-40B4-BE49-F238E27FC236}">
              <a16:creationId xmlns:a16="http://schemas.microsoft.com/office/drawing/2014/main" id="{1A998016-D060-4B3E-A5E5-91FE860A75E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10" name="Text Box 3">
          <a:extLst>
            <a:ext uri="{FF2B5EF4-FFF2-40B4-BE49-F238E27FC236}">
              <a16:creationId xmlns:a16="http://schemas.microsoft.com/office/drawing/2014/main" id="{B9344D62-7AF0-4BDC-8995-AE2AC2431B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11" name="Text Box 32">
          <a:extLst>
            <a:ext uri="{FF2B5EF4-FFF2-40B4-BE49-F238E27FC236}">
              <a16:creationId xmlns:a16="http://schemas.microsoft.com/office/drawing/2014/main" id="{A25C7FD0-D4CF-445B-8338-E47472C8C8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12" name="Text Box 3">
          <a:extLst>
            <a:ext uri="{FF2B5EF4-FFF2-40B4-BE49-F238E27FC236}">
              <a16:creationId xmlns:a16="http://schemas.microsoft.com/office/drawing/2014/main" id="{70295DA4-7FC1-40C8-89AB-66D07F2DAC4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13" name="Text Box 63">
          <a:extLst>
            <a:ext uri="{FF2B5EF4-FFF2-40B4-BE49-F238E27FC236}">
              <a16:creationId xmlns:a16="http://schemas.microsoft.com/office/drawing/2014/main" id="{1AB78558-DECA-404D-A695-25ECF73499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14" name="Text Box 3">
          <a:extLst>
            <a:ext uri="{FF2B5EF4-FFF2-40B4-BE49-F238E27FC236}">
              <a16:creationId xmlns:a16="http://schemas.microsoft.com/office/drawing/2014/main" id="{3F74CBB9-8C27-4F4C-8441-76AF988E678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15" name="Text Box 32">
          <a:extLst>
            <a:ext uri="{FF2B5EF4-FFF2-40B4-BE49-F238E27FC236}">
              <a16:creationId xmlns:a16="http://schemas.microsoft.com/office/drawing/2014/main" id="{4DD077DC-45CE-4B41-ABDA-07C0D3BA78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16" name="Text Box 3">
          <a:extLst>
            <a:ext uri="{FF2B5EF4-FFF2-40B4-BE49-F238E27FC236}">
              <a16:creationId xmlns:a16="http://schemas.microsoft.com/office/drawing/2014/main" id="{142AFA5F-77A2-43A9-9BC4-CB806D68B6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17" name="Text Box 63">
          <a:extLst>
            <a:ext uri="{FF2B5EF4-FFF2-40B4-BE49-F238E27FC236}">
              <a16:creationId xmlns:a16="http://schemas.microsoft.com/office/drawing/2014/main" id="{558E72FE-D198-432E-9186-162386D388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18" name="Text Box 3">
          <a:extLst>
            <a:ext uri="{FF2B5EF4-FFF2-40B4-BE49-F238E27FC236}">
              <a16:creationId xmlns:a16="http://schemas.microsoft.com/office/drawing/2014/main" id="{ADF58A21-5675-4D98-9F42-D4FFA366AE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19" name="Text Box 32">
          <a:extLst>
            <a:ext uri="{FF2B5EF4-FFF2-40B4-BE49-F238E27FC236}">
              <a16:creationId xmlns:a16="http://schemas.microsoft.com/office/drawing/2014/main" id="{451532FE-4082-4D26-9B3F-3B0DA62939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20" name="Text Box 3">
          <a:extLst>
            <a:ext uri="{FF2B5EF4-FFF2-40B4-BE49-F238E27FC236}">
              <a16:creationId xmlns:a16="http://schemas.microsoft.com/office/drawing/2014/main" id="{4ED851A7-8FBC-44D5-BD3E-1F983ABFFA5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21" name="Text Box 63">
          <a:extLst>
            <a:ext uri="{FF2B5EF4-FFF2-40B4-BE49-F238E27FC236}">
              <a16:creationId xmlns:a16="http://schemas.microsoft.com/office/drawing/2014/main" id="{69B34210-2769-45F2-8280-3BD410C416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22" name="Text Box 3">
          <a:extLst>
            <a:ext uri="{FF2B5EF4-FFF2-40B4-BE49-F238E27FC236}">
              <a16:creationId xmlns:a16="http://schemas.microsoft.com/office/drawing/2014/main" id="{9A26748E-02E9-4DB7-BB13-326B5FEABA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23" name="Text Box 32">
          <a:extLst>
            <a:ext uri="{FF2B5EF4-FFF2-40B4-BE49-F238E27FC236}">
              <a16:creationId xmlns:a16="http://schemas.microsoft.com/office/drawing/2014/main" id="{C482D6F5-DBB7-4969-8055-570D475C22F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6292FEF8-E758-431B-B4E9-1D03EF1E3B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25" name="Text Box 63">
          <a:extLst>
            <a:ext uri="{FF2B5EF4-FFF2-40B4-BE49-F238E27FC236}">
              <a16:creationId xmlns:a16="http://schemas.microsoft.com/office/drawing/2014/main" id="{ED5D6669-A8D6-4048-B8C3-C207C8F8A9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26" name="Text Box 3">
          <a:extLst>
            <a:ext uri="{FF2B5EF4-FFF2-40B4-BE49-F238E27FC236}">
              <a16:creationId xmlns:a16="http://schemas.microsoft.com/office/drawing/2014/main" id="{6828BF5B-B7DF-47BD-A3C8-AB810D6C4E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27" name="Text Box 32">
          <a:extLst>
            <a:ext uri="{FF2B5EF4-FFF2-40B4-BE49-F238E27FC236}">
              <a16:creationId xmlns:a16="http://schemas.microsoft.com/office/drawing/2014/main" id="{6CC39F2D-080D-42A6-A75F-2011F64309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28" name="Text Box 3">
          <a:extLst>
            <a:ext uri="{FF2B5EF4-FFF2-40B4-BE49-F238E27FC236}">
              <a16:creationId xmlns:a16="http://schemas.microsoft.com/office/drawing/2014/main" id="{A8EC4D2B-0484-4387-9608-B2EBDE8F7A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29" name="Text Box 63">
          <a:extLst>
            <a:ext uri="{FF2B5EF4-FFF2-40B4-BE49-F238E27FC236}">
              <a16:creationId xmlns:a16="http://schemas.microsoft.com/office/drawing/2014/main" id="{D75913E6-104A-4909-9CEE-6AEE8430D3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30" name="Text Box 3">
          <a:extLst>
            <a:ext uri="{FF2B5EF4-FFF2-40B4-BE49-F238E27FC236}">
              <a16:creationId xmlns:a16="http://schemas.microsoft.com/office/drawing/2014/main" id="{FBC902A8-B7C5-452A-9F33-BD0E408087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31" name="Text Box 32">
          <a:extLst>
            <a:ext uri="{FF2B5EF4-FFF2-40B4-BE49-F238E27FC236}">
              <a16:creationId xmlns:a16="http://schemas.microsoft.com/office/drawing/2014/main" id="{92FA9329-BDBA-4697-B8A1-5CA438B968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32" name="Text Box 3">
          <a:extLst>
            <a:ext uri="{FF2B5EF4-FFF2-40B4-BE49-F238E27FC236}">
              <a16:creationId xmlns:a16="http://schemas.microsoft.com/office/drawing/2014/main" id="{902B8B6D-444C-4E75-A801-5E226A89A0F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33" name="Text Box 63">
          <a:extLst>
            <a:ext uri="{FF2B5EF4-FFF2-40B4-BE49-F238E27FC236}">
              <a16:creationId xmlns:a16="http://schemas.microsoft.com/office/drawing/2014/main" id="{1940F318-D64F-4D61-9EE6-2A506D33D8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34" name="Text Box 3">
          <a:extLst>
            <a:ext uri="{FF2B5EF4-FFF2-40B4-BE49-F238E27FC236}">
              <a16:creationId xmlns:a16="http://schemas.microsoft.com/office/drawing/2014/main" id="{6FA2619D-E9D5-4ADF-9C51-167E3FABEC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35" name="Text Box 32">
          <a:extLst>
            <a:ext uri="{FF2B5EF4-FFF2-40B4-BE49-F238E27FC236}">
              <a16:creationId xmlns:a16="http://schemas.microsoft.com/office/drawing/2014/main" id="{751AE641-241F-468A-9044-3E2BC35A1A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36" name="Text Box 3">
          <a:extLst>
            <a:ext uri="{FF2B5EF4-FFF2-40B4-BE49-F238E27FC236}">
              <a16:creationId xmlns:a16="http://schemas.microsoft.com/office/drawing/2014/main" id="{90BF2275-EDED-4A1D-9A5B-24325CF856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37" name="Text Box 63">
          <a:extLst>
            <a:ext uri="{FF2B5EF4-FFF2-40B4-BE49-F238E27FC236}">
              <a16:creationId xmlns:a16="http://schemas.microsoft.com/office/drawing/2014/main" id="{338FD2C4-933D-41EB-ABAF-E7324208DC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38" name="Text Box 3">
          <a:extLst>
            <a:ext uri="{FF2B5EF4-FFF2-40B4-BE49-F238E27FC236}">
              <a16:creationId xmlns:a16="http://schemas.microsoft.com/office/drawing/2014/main" id="{FF8A16AC-11D3-4948-925D-6BB9BF083E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39" name="Text Box 32">
          <a:extLst>
            <a:ext uri="{FF2B5EF4-FFF2-40B4-BE49-F238E27FC236}">
              <a16:creationId xmlns:a16="http://schemas.microsoft.com/office/drawing/2014/main" id="{85C255E6-8932-4E5C-8DFA-C860DA808C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40" name="Text Box 3">
          <a:extLst>
            <a:ext uri="{FF2B5EF4-FFF2-40B4-BE49-F238E27FC236}">
              <a16:creationId xmlns:a16="http://schemas.microsoft.com/office/drawing/2014/main" id="{56E3E655-020F-4B2D-9FAB-7E1D2D9CD9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41" name="Text Box 63">
          <a:extLst>
            <a:ext uri="{FF2B5EF4-FFF2-40B4-BE49-F238E27FC236}">
              <a16:creationId xmlns:a16="http://schemas.microsoft.com/office/drawing/2014/main" id="{6A822509-BB1B-4CA0-B664-D17F3DCA91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42" name="Text Box 3">
          <a:extLst>
            <a:ext uri="{FF2B5EF4-FFF2-40B4-BE49-F238E27FC236}">
              <a16:creationId xmlns:a16="http://schemas.microsoft.com/office/drawing/2014/main" id="{FD8AC5C7-F65F-4854-B8C8-3C7775164A6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43" name="Text Box 32">
          <a:extLst>
            <a:ext uri="{FF2B5EF4-FFF2-40B4-BE49-F238E27FC236}">
              <a16:creationId xmlns:a16="http://schemas.microsoft.com/office/drawing/2014/main" id="{5C0F53DE-695E-4968-97C5-3D48A71221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44" name="Text Box 3">
          <a:extLst>
            <a:ext uri="{FF2B5EF4-FFF2-40B4-BE49-F238E27FC236}">
              <a16:creationId xmlns:a16="http://schemas.microsoft.com/office/drawing/2014/main" id="{5D930558-73EC-4A87-99F7-A20FCE7ECC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45" name="Text Box 63">
          <a:extLst>
            <a:ext uri="{FF2B5EF4-FFF2-40B4-BE49-F238E27FC236}">
              <a16:creationId xmlns:a16="http://schemas.microsoft.com/office/drawing/2014/main" id="{74256D03-15C3-4E48-AA11-77EB9FB650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8D5AA444-5D2F-40D3-B00C-0F2BEBE1E9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47" name="Text Box 32">
          <a:extLst>
            <a:ext uri="{FF2B5EF4-FFF2-40B4-BE49-F238E27FC236}">
              <a16:creationId xmlns:a16="http://schemas.microsoft.com/office/drawing/2014/main" id="{AF6201F3-4A44-4287-97EB-D77BC86BC3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48" name="Text Box 3">
          <a:extLst>
            <a:ext uri="{FF2B5EF4-FFF2-40B4-BE49-F238E27FC236}">
              <a16:creationId xmlns:a16="http://schemas.microsoft.com/office/drawing/2014/main" id="{8D9739ED-2275-4EFA-B1DF-39401376C8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49" name="Text Box 63">
          <a:extLst>
            <a:ext uri="{FF2B5EF4-FFF2-40B4-BE49-F238E27FC236}">
              <a16:creationId xmlns:a16="http://schemas.microsoft.com/office/drawing/2014/main" id="{F166BECA-1C64-49F8-BA71-E23E3181384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50" name="Text Box 3">
          <a:extLst>
            <a:ext uri="{FF2B5EF4-FFF2-40B4-BE49-F238E27FC236}">
              <a16:creationId xmlns:a16="http://schemas.microsoft.com/office/drawing/2014/main" id="{23AE823F-5F34-4CE0-B89B-F9F50BD1EB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51" name="Text Box 32">
          <a:extLst>
            <a:ext uri="{FF2B5EF4-FFF2-40B4-BE49-F238E27FC236}">
              <a16:creationId xmlns:a16="http://schemas.microsoft.com/office/drawing/2014/main" id="{6AE9E225-53FD-48DE-8799-66F2AA386B3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52" name="Text Box 3">
          <a:extLst>
            <a:ext uri="{FF2B5EF4-FFF2-40B4-BE49-F238E27FC236}">
              <a16:creationId xmlns:a16="http://schemas.microsoft.com/office/drawing/2014/main" id="{013D3376-2F40-4F65-B44F-7B535A48037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53" name="Text Box 63">
          <a:extLst>
            <a:ext uri="{FF2B5EF4-FFF2-40B4-BE49-F238E27FC236}">
              <a16:creationId xmlns:a16="http://schemas.microsoft.com/office/drawing/2014/main" id="{67FD9D9F-EFB6-4FBD-8961-BBB6901196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54" name="Text Box 3">
          <a:extLst>
            <a:ext uri="{FF2B5EF4-FFF2-40B4-BE49-F238E27FC236}">
              <a16:creationId xmlns:a16="http://schemas.microsoft.com/office/drawing/2014/main" id="{54CAF25C-F133-4F77-BAD6-D2A548081D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55" name="Text Box 32">
          <a:extLst>
            <a:ext uri="{FF2B5EF4-FFF2-40B4-BE49-F238E27FC236}">
              <a16:creationId xmlns:a16="http://schemas.microsoft.com/office/drawing/2014/main" id="{3B119D9A-3CBF-4D2E-B356-A120378538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56" name="Text Box 3">
          <a:extLst>
            <a:ext uri="{FF2B5EF4-FFF2-40B4-BE49-F238E27FC236}">
              <a16:creationId xmlns:a16="http://schemas.microsoft.com/office/drawing/2014/main" id="{EE042805-28CA-45CF-9878-8052FF3531F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57" name="Text Box 63">
          <a:extLst>
            <a:ext uri="{FF2B5EF4-FFF2-40B4-BE49-F238E27FC236}">
              <a16:creationId xmlns:a16="http://schemas.microsoft.com/office/drawing/2014/main" id="{BD78F834-EC5D-494D-B578-66CEEB55C3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58" name="Text Box 3">
          <a:extLst>
            <a:ext uri="{FF2B5EF4-FFF2-40B4-BE49-F238E27FC236}">
              <a16:creationId xmlns:a16="http://schemas.microsoft.com/office/drawing/2014/main" id="{47121076-CFF9-453F-A221-07F4BCEDD9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59" name="Text Box 32">
          <a:extLst>
            <a:ext uri="{FF2B5EF4-FFF2-40B4-BE49-F238E27FC236}">
              <a16:creationId xmlns:a16="http://schemas.microsoft.com/office/drawing/2014/main" id="{9990A1B9-C3C0-4BDC-9E6A-1CCF7EFC0D3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60" name="Text Box 3">
          <a:extLst>
            <a:ext uri="{FF2B5EF4-FFF2-40B4-BE49-F238E27FC236}">
              <a16:creationId xmlns:a16="http://schemas.microsoft.com/office/drawing/2014/main" id="{80A2552C-B897-43C3-ACE6-7EF9E67403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61" name="Text Box 63">
          <a:extLst>
            <a:ext uri="{FF2B5EF4-FFF2-40B4-BE49-F238E27FC236}">
              <a16:creationId xmlns:a16="http://schemas.microsoft.com/office/drawing/2014/main" id="{EB2FE52A-AEED-4A6A-A5B0-73687C606B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62" name="Text Box 3">
          <a:extLst>
            <a:ext uri="{FF2B5EF4-FFF2-40B4-BE49-F238E27FC236}">
              <a16:creationId xmlns:a16="http://schemas.microsoft.com/office/drawing/2014/main" id="{75B0E0E5-AD1E-4427-A66E-9B660A0216B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63" name="Text Box 32">
          <a:extLst>
            <a:ext uri="{FF2B5EF4-FFF2-40B4-BE49-F238E27FC236}">
              <a16:creationId xmlns:a16="http://schemas.microsoft.com/office/drawing/2014/main" id="{95840AD4-8D69-4F77-AEBB-0B83FA3C61B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64" name="Text Box 3">
          <a:extLst>
            <a:ext uri="{FF2B5EF4-FFF2-40B4-BE49-F238E27FC236}">
              <a16:creationId xmlns:a16="http://schemas.microsoft.com/office/drawing/2014/main" id="{237DED80-D4DD-4803-822D-C607338F47A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65" name="Text Box 63">
          <a:extLst>
            <a:ext uri="{FF2B5EF4-FFF2-40B4-BE49-F238E27FC236}">
              <a16:creationId xmlns:a16="http://schemas.microsoft.com/office/drawing/2014/main" id="{C2B85BC4-F8FE-4F90-B431-FE4C4D85B3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66" name="Text Box 3">
          <a:extLst>
            <a:ext uri="{FF2B5EF4-FFF2-40B4-BE49-F238E27FC236}">
              <a16:creationId xmlns:a16="http://schemas.microsoft.com/office/drawing/2014/main" id="{DD6BB3BC-6166-4F36-8B2F-AE8DCE9304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67" name="Text Box 32">
          <a:extLst>
            <a:ext uri="{FF2B5EF4-FFF2-40B4-BE49-F238E27FC236}">
              <a16:creationId xmlns:a16="http://schemas.microsoft.com/office/drawing/2014/main" id="{BE54B277-62C2-4462-A257-95575B360B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1A5F6E1B-7622-40F8-8810-A79537831F8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69" name="Text Box 63">
          <a:extLst>
            <a:ext uri="{FF2B5EF4-FFF2-40B4-BE49-F238E27FC236}">
              <a16:creationId xmlns:a16="http://schemas.microsoft.com/office/drawing/2014/main" id="{7637BE8B-E295-4153-AEBC-8847A032E98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70" name="Text Box 3">
          <a:extLst>
            <a:ext uri="{FF2B5EF4-FFF2-40B4-BE49-F238E27FC236}">
              <a16:creationId xmlns:a16="http://schemas.microsoft.com/office/drawing/2014/main" id="{61792106-BAF4-47D9-B2B1-2C0B8595F0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243D286C-CFC7-424F-9964-1E2C797E05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72" name="Text Box 3">
          <a:extLst>
            <a:ext uri="{FF2B5EF4-FFF2-40B4-BE49-F238E27FC236}">
              <a16:creationId xmlns:a16="http://schemas.microsoft.com/office/drawing/2014/main" id="{C0F150A7-F25E-4E4B-91F4-756079F68C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73" name="Text Box 63">
          <a:extLst>
            <a:ext uri="{FF2B5EF4-FFF2-40B4-BE49-F238E27FC236}">
              <a16:creationId xmlns:a16="http://schemas.microsoft.com/office/drawing/2014/main" id="{D47E747E-2166-449C-BA6F-8AFB593B8E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74" name="Text Box 3">
          <a:extLst>
            <a:ext uri="{FF2B5EF4-FFF2-40B4-BE49-F238E27FC236}">
              <a16:creationId xmlns:a16="http://schemas.microsoft.com/office/drawing/2014/main" id="{BBEC4339-149F-4D9D-8853-397C1A30A5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75" name="Text Box 32">
          <a:extLst>
            <a:ext uri="{FF2B5EF4-FFF2-40B4-BE49-F238E27FC236}">
              <a16:creationId xmlns:a16="http://schemas.microsoft.com/office/drawing/2014/main" id="{E4E22778-C902-410D-B698-528295FE958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76" name="Text Box 3">
          <a:extLst>
            <a:ext uri="{FF2B5EF4-FFF2-40B4-BE49-F238E27FC236}">
              <a16:creationId xmlns:a16="http://schemas.microsoft.com/office/drawing/2014/main" id="{81C0517B-8713-4DE2-9C8E-ECA5A52BB3D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77" name="Text Box 63">
          <a:extLst>
            <a:ext uri="{FF2B5EF4-FFF2-40B4-BE49-F238E27FC236}">
              <a16:creationId xmlns:a16="http://schemas.microsoft.com/office/drawing/2014/main" id="{701DF0DB-5C77-41CD-AD2E-01C3B874186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78" name="Text Box 3">
          <a:extLst>
            <a:ext uri="{FF2B5EF4-FFF2-40B4-BE49-F238E27FC236}">
              <a16:creationId xmlns:a16="http://schemas.microsoft.com/office/drawing/2014/main" id="{8A539BD3-B757-41CB-826F-A21517C82A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79" name="Text Box 32">
          <a:extLst>
            <a:ext uri="{FF2B5EF4-FFF2-40B4-BE49-F238E27FC236}">
              <a16:creationId xmlns:a16="http://schemas.microsoft.com/office/drawing/2014/main" id="{6DA06130-B5D8-47F2-88E6-40122453F8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80" name="Text Box 3">
          <a:extLst>
            <a:ext uri="{FF2B5EF4-FFF2-40B4-BE49-F238E27FC236}">
              <a16:creationId xmlns:a16="http://schemas.microsoft.com/office/drawing/2014/main" id="{CEF5780F-8681-4D3A-A5D3-D6CF9B88935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81" name="Text Box 63">
          <a:extLst>
            <a:ext uri="{FF2B5EF4-FFF2-40B4-BE49-F238E27FC236}">
              <a16:creationId xmlns:a16="http://schemas.microsoft.com/office/drawing/2014/main" id="{2783C996-62BC-485F-AFD4-2C1CEFDA161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82" name="Text Box 32">
          <a:extLst>
            <a:ext uri="{FF2B5EF4-FFF2-40B4-BE49-F238E27FC236}">
              <a16:creationId xmlns:a16="http://schemas.microsoft.com/office/drawing/2014/main" id="{28148695-1281-4250-9D54-0FBE5E3FDD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311FB392-600B-47F0-B936-E1D4AA1E95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84" name="Text Box 63">
          <a:extLst>
            <a:ext uri="{FF2B5EF4-FFF2-40B4-BE49-F238E27FC236}">
              <a16:creationId xmlns:a16="http://schemas.microsoft.com/office/drawing/2014/main" id="{5DE5CAD0-7D97-4601-B2EF-1CBDCFDFBC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78B36236-BED2-4F52-87FB-676A441421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86" name="Text Box 32">
          <a:extLst>
            <a:ext uri="{FF2B5EF4-FFF2-40B4-BE49-F238E27FC236}">
              <a16:creationId xmlns:a16="http://schemas.microsoft.com/office/drawing/2014/main" id="{0029349F-6EB1-4070-AC8A-462691E961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50C91491-5126-4FDB-B5E1-DEF83BAD41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88" name="Text Box 63">
          <a:extLst>
            <a:ext uri="{FF2B5EF4-FFF2-40B4-BE49-F238E27FC236}">
              <a16:creationId xmlns:a16="http://schemas.microsoft.com/office/drawing/2014/main" id="{231D8F37-3ECB-49BF-A297-F3E8266F1E5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00D713B0-B307-4574-A35D-BD08A21AE32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90" name="Text Box 32">
          <a:extLst>
            <a:ext uri="{FF2B5EF4-FFF2-40B4-BE49-F238E27FC236}">
              <a16:creationId xmlns:a16="http://schemas.microsoft.com/office/drawing/2014/main" id="{1404E705-1367-4BA5-9F32-35C29591B9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4D1C7C57-044B-4912-BD23-4D63AC2FA2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92" name="Text Box 63">
          <a:extLst>
            <a:ext uri="{FF2B5EF4-FFF2-40B4-BE49-F238E27FC236}">
              <a16:creationId xmlns:a16="http://schemas.microsoft.com/office/drawing/2014/main" id="{494F99C9-D7AA-4AFF-9EC0-2F4DE03566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DC1148EE-2028-4FFA-B063-27F9344E4FA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94" name="Text Box 32">
          <a:extLst>
            <a:ext uri="{FF2B5EF4-FFF2-40B4-BE49-F238E27FC236}">
              <a16:creationId xmlns:a16="http://schemas.microsoft.com/office/drawing/2014/main" id="{10FBE4D3-3035-4764-BADE-FA60CBAA7A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0B72E5E7-5CCA-411F-AB35-E24A672438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96" name="Text Box 63">
          <a:extLst>
            <a:ext uri="{FF2B5EF4-FFF2-40B4-BE49-F238E27FC236}">
              <a16:creationId xmlns:a16="http://schemas.microsoft.com/office/drawing/2014/main" id="{CB81A43B-72B8-422E-A9A1-ACC5246C540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BFD8F389-F23D-4E22-92E7-5DA481ACDE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10802F51-2E11-4404-9E12-5913ED0BC7B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65E1EC33-9BF2-4080-965D-D47610F93D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C009A04A-5527-4AE5-8F66-3255E8B010E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3DAC71C4-E672-47DB-94F3-060FAD61384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02" name="Text Box 32">
          <a:extLst>
            <a:ext uri="{FF2B5EF4-FFF2-40B4-BE49-F238E27FC236}">
              <a16:creationId xmlns:a16="http://schemas.microsoft.com/office/drawing/2014/main" id="{108C052B-CA09-49EF-8464-A2B68F54D0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76BB72E6-E580-4611-BBF7-3ADBA3797F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04" name="Text Box 63">
          <a:extLst>
            <a:ext uri="{FF2B5EF4-FFF2-40B4-BE49-F238E27FC236}">
              <a16:creationId xmlns:a16="http://schemas.microsoft.com/office/drawing/2014/main" id="{AD16EFC9-260E-48BA-802D-A0151F8906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4C492C7C-7E2C-460B-BEAF-D17DEF660E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06" name="Text Box 32">
          <a:extLst>
            <a:ext uri="{FF2B5EF4-FFF2-40B4-BE49-F238E27FC236}">
              <a16:creationId xmlns:a16="http://schemas.microsoft.com/office/drawing/2014/main" id="{7F4C09F9-EC03-4C15-8E00-F358E48207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10BA0308-442F-4210-BD39-7B365CE53C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D9B31448-AA89-4847-9FD4-18C33753342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A4FDF52E-0445-4396-886F-EFB6A3B74C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10" name="Text Box 32">
          <a:extLst>
            <a:ext uri="{FF2B5EF4-FFF2-40B4-BE49-F238E27FC236}">
              <a16:creationId xmlns:a16="http://schemas.microsoft.com/office/drawing/2014/main" id="{8D53299B-3394-4DBF-BC9D-372846B755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306CBDEE-B221-469E-8098-72C2ABA7BE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12" name="Text Box 63">
          <a:extLst>
            <a:ext uri="{FF2B5EF4-FFF2-40B4-BE49-F238E27FC236}">
              <a16:creationId xmlns:a16="http://schemas.microsoft.com/office/drawing/2014/main" id="{9595B82F-02D2-45E4-B90C-4E05150B7D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C2818CCB-60F5-4FAA-A51A-EA6089D4EBE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14" name="Text Box 32">
          <a:extLst>
            <a:ext uri="{FF2B5EF4-FFF2-40B4-BE49-F238E27FC236}">
              <a16:creationId xmlns:a16="http://schemas.microsoft.com/office/drawing/2014/main" id="{C123E949-2830-4A9A-AF3F-736DB11AE0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9D1FB409-F2FD-4AA4-9906-2ECB6A7E38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16" name="Text Box 63">
          <a:extLst>
            <a:ext uri="{FF2B5EF4-FFF2-40B4-BE49-F238E27FC236}">
              <a16:creationId xmlns:a16="http://schemas.microsoft.com/office/drawing/2014/main" id="{39E9F8F0-6AC6-4AB5-ABB1-EDB89A0E5C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0CC199A7-4A04-4FBB-9FA6-2F91562C35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18" name="Text Box 32">
          <a:extLst>
            <a:ext uri="{FF2B5EF4-FFF2-40B4-BE49-F238E27FC236}">
              <a16:creationId xmlns:a16="http://schemas.microsoft.com/office/drawing/2014/main" id="{58150B70-4B28-4F7D-A3E2-6F70DEC524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A70F303B-CCC5-4203-B79A-1B1F6741A15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C4818957-A8FF-498C-85CF-C3749E934A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F3411AC7-FC34-48F0-B253-151990A3E2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B1CD3BC3-FBE1-4402-B24B-636464AA9B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1CCAD099-65CB-43FD-9465-656C16083E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24" name="Text Box 63">
          <a:extLst>
            <a:ext uri="{FF2B5EF4-FFF2-40B4-BE49-F238E27FC236}">
              <a16:creationId xmlns:a16="http://schemas.microsoft.com/office/drawing/2014/main" id="{68130A9D-0FF8-469F-B72E-6F143C05AF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63B20D67-2C0C-4454-91DC-4154C6ED91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B109C7CC-5EDF-44EE-B3F2-67B8EB57CC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A6CD1B9B-F5A2-49F3-9DF3-FBCEC8BA7A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28" name="Text Box 63">
          <a:extLst>
            <a:ext uri="{FF2B5EF4-FFF2-40B4-BE49-F238E27FC236}">
              <a16:creationId xmlns:a16="http://schemas.microsoft.com/office/drawing/2014/main" id="{C5CBE0D6-7B4C-446C-B8B2-AF14C28A94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51DA2EE1-08E5-4823-82D0-BD2383FADC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30" name="Text Box 32">
          <a:extLst>
            <a:ext uri="{FF2B5EF4-FFF2-40B4-BE49-F238E27FC236}">
              <a16:creationId xmlns:a16="http://schemas.microsoft.com/office/drawing/2014/main" id="{B9C61F48-2EC6-4A07-BF43-E76E6A1CC8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750CA7A0-438D-485D-944D-775F733D62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32" name="Text Box 63">
          <a:extLst>
            <a:ext uri="{FF2B5EF4-FFF2-40B4-BE49-F238E27FC236}">
              <a16:creationId xmlns:a16="http://schemas.microsoft.com/office/drawing/2014/main" id="{9F7968CF-83EC-4B4C-B6DB-7BB84F0B38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FFB472D3-EFCC-433F-A863-6E9F5DD3812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34" name="Text Box 32">
          <a:extLst>
            <a:ext uri="{FF2B5EF4-FFF2-40B4-BE49-F238E27FC236}">
              <a16:creationId xmlns:a16="http://schemas.microsoft.com/office/drawing/2014/main" id="{A72C5858-DDC9-45C9-8413-4AF8941FE7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35" name="Text Box 3">
          <a:extLst>
            <a:ext uri="{FF2B5EF4-FFF2-40B4-BE49-F238E27FC236}">
              <a16:creationId xmlns:a16="http://schemas.microsoft.com/office/drawing/2014/main" id="{1114D4F5-D72D-470E-BA16-70C380D6E8D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3A883B96-7E57-4DB3-8787-3471E3E375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629A5D7E-750B-4BF9-B311-5AB574BD227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38" name="Text Box 32">
          <a:extLst>
            <a:ext uri="{FF2B5EF4-FFF2-40B4-BE49-F238E27FC236}">
              <a16:creationId xmlns:a16="http://schemas.microsoft.com/office/drawing/2014/main" id="{093AD68C-8D49-4733-90EA-ABC04FF787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39" name="Text Box 3">
          <a:extLst>
            <a:ext uri="{FF2B5EF4-FFF2-40B4-BE49-F238E27FC236}">
              <a16:creationId xmlns:a16="http://schemas.microsoft.com/office/drawing/2014/main" id="{4CB49C34-A723-4555-BEA6-37957EE0CCB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40" name="Text Box 63">
          <a:extLst>
            <a:ext uri="{FF2B5EF4-FFF2-40B4-BE49-F238E27FC236}">
              <a16:creationId xmlns:a16="http://schemas.microsoft.com/office/drawing/2014/main" id="{EC5D90DE-4060-4A19-98FD-4F4B333F80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41" name="Text Box 3">
          <a:extLst>
            <a:ext uri="{FF2B5EF4-FFF2-40B4-BE49-F238E27FC236}">
              <a16:creationId xmlns:a16="http://schemas.microsoft.com/office/drawing/2014/main" id="{70296029-83CA-4777-95E6-6B2D557E8D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42" name="Text Box 32">
          <a:extLst>
            <a:ext uri="{FF2B5EF4-FFF2-40B4-BE49-F238E27FC236}">
              <a16:creationId xmlns:a16="http://schemas.microsoft.com/office/drawing/2014/main" id="{F0DC2A3E-4F71-4850-9C51-692ECC7952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6FD707B9-282D-4FF3-887D-F9B86F2806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44" name="Text Box 63">
          <a:extLst>
            <a:ext uri="{FF2B5EF4-FFF2-40B4-BE49-F238E27FC236}">
              <a16:creationId xmlns:a16="http://schemas.microsoft.com/office/drawing/2014/main" id="{BA4AD92A-B7EA-4047-8DF4-B73A9D55AB5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45" name="Text Box 3">
          <a:extLst>
            <a:ext uri="{FF2B5EF4-FFF2-40B4-BE49-F238E27FC236}">
              <a16:creationId xmlns:a16="http://schemas.microsoft.com/office/drawing/2014/main" id="{8CE4E3E2-9996-4144-82E6-781B44F2CFA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46" name="Text Box 32">
          <a:extLst>
            <a:ext uri="{FF2B5EF4-FFF2-40B4-BE49-F238E27FC236}">
              <a16:creationId xmlns:a16="http://schemas.microsoft.com/office/drawing/2014/main" id="{1D0E4C27-D5D2-41B5-92A0-4340FBEB28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47" name="Text Box 3">
          <a:extLst>
            <a:ext uri="{FF2B5EF4-FFF2-40B4-BE49-F238E27FC236}">
              <a16:creationId xmlns:a16="http://schemas.microsoft.com/office/drawing/2014/main" id="{762CA095-2BD3-4D83-8475-4D75A3B035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48" name="Text Box 63">
          <a:extLst>
            <a:ext uri="{FF2B5EF4-FFF2-40B4-BE49-F238E27FC236}">
              <a16:creationId xmlns:a16="http://schemas.microsoft.com/office/drawing/2014/main" id="{30B13732-8711-4E3F-BB62-C728EA0C6E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49" name="Text Box 3">
          <a:extLst>
            <a:ext uri="{FF2B5EF4-FFF2-40B4-BE49-F238E27FC236}">
              <a16:creationId xmlns:a16="http://schemas.microsoft.com/office/drawing/2014/main" id="{3BD81243-6C55-4406-9030-D7678B3CDA0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50" name="Text Box 32">
          <a:extLst>
            <a:ext uri="{FF2B5EF4-FFF2-40B4-BE49-F238E27FC236}">
              <a16:creationId xmlns:a16="http://schemas.microsoft.com/office/drawing/2014/main" id="{C36A5D4B-397F-4A42-B7D4-619023B909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51" name="Text Box 3">
          <a:extLst>
            <a:ext uri="{FF2B5EF4-FFF2-40B4-BE49-F238E27FC236}">
              <a16:creationId xmlns:a16="http://schemas.microsoft.com/office/drawing/2014/main" id="{60929263-9252-46DF-86EC-06C9249AE18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52" name="Text Box 63">
          <a:extLst>
            <a:ext uri="{FF2B5EF4-FFF2-40B4-BE49-F238E27FC236}">
              <a16:creationId xmlns:a16="http://schemas.microsoft.com/office/drawing/2014/main" id="{0B69E114-AAFF-47FF-A0B2-D8B25352B2D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53" name="Text Box 3">
          <a:extLst>
            <a:ext uri="{FF2B5EF4-FFF2-40B4-BE49-F238E27FC236}">
              <a16:creationId xmlns:a16="http://schemas.microsoft.com/office/drawing/2014/main" id="{746AFD9D-A95C-41DD-B244-670DC75A6F5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54" name="Text Box 32">
          <a:extLst>
            <a:ext uri="{FF2B5EF4-FFF2-40B4-BE49-F238E27FC236}">
              <a16:creationId xmlns:a16="http://schemas.microsoft.com/office/drawing/2014/main" id="{CC59A65B-5B7A-49AD-8EF1-39C4ED35BD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55" name="Text Box 3">
          <a:extLst>
            <a:ext uri="{FF2B5EF4-FFF2-40B4-BE49-F238E27FC236}">
              <a16:creationId xmlns:a16="http://schemas.microsoft.com/office/drawing/2014/main" id="{E6865510-56EB-4A7D-9D90-5E7C61F8B8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56" name="Text Box 63">
          <a:extLst>
            <a:ext uri="{FF2B5EF4-FFF2-40B4-BE49-F238E27FC236}">
              <a16:creationId xmlns:a16="http://schemas.microsoft.com/office/drawing/2014/main" id="{54632954-1A9D-4833-9201-D42C811C85C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8A799DC-3F77-45C0-9AC8-5D06040443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58" name="Text Box 32">
          <a:extLst>
            <a:ext uri="{FF2B5EF4-FFF2-40B4-BE49-F238E27FC236}">
              <a16:creationId xmlns:a16="http://schemas.microsoft.com/office/drawing/2014/main" id="{4814F55C-713C-478C-B3AB-030616B664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59" name="Text Box 3">
          <a:extLst>
            <a:ext uri="{FF2B5EF4-FFF2-40B4-BE49-F238E27FC236}">
              <a16:creationId xmlns:a16="http://schemas.microsoft.com/office/drawing/2014/main" id="{48A30B57-B217-43FB-A2FA-BA6D8F0642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60" name="Text Box 63">
          <a:extLst>
            <a:ext uri="{FF2B5EF4-FFF2-40B4-BE49-F238E27FC236}">
              <a16:creationId xmlns:a16="http://schemas.microsoft.com/office/drawing/2014/main" id="{45241E05-87CD-4551-A8BA-D1AAEFCC54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61" name="Text Box 3">
          <a:extLst>
            <a:ext uri="{FF2B5EF4-FFF2-40B4-BE49-F238E27FC236}">
              <a16:creationId xmlns:a16="http://schemas.microsoft.com/office/drawing/2014/main" id="{B242B1C9-03B8-4262-A01C-5B0E283CEC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62" name="Text Box 32">
          <a:extLst>
            <a:ext uri="{FF2B5EF4-FFF2-40B4-BE49-F238E27FC236}">
              <a16:creationId xmlns:a16="http://schemas.microsoft.com/office/drawing/2014/main" id="{9FFF198A-F4DD-4DBE-BEE8-6678B488AE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63" name="Text Box 3">
          <a:extLst>
            <a:ext uri="{FF2B5EF4-FFF2-40B4-BE49-F238E27FC236}">
              <a16:creationId xmlns:a16="http://schemas.microsoft.com/office/drawing/2014/main" id="{5F3A534B-11F6-4041-ABDD-642BC006D4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64" name="Text Box 63">
          <a:extLst>
            <a:ext uri="{FF2B5EF4-FFF2-40B4-BE49-F238E27FC236}">
              <a16:creationId xmlns:a16="http://schemas.microsoft.com/office/drawing/2014/main" id="{EDDD99C4-A425-406A-8CB7-A91FF2EFC1D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65" name="Text Box 3">
          <a:extLst>
            <a:ext uri="{FF2B5EF4-FFF2-40B4-BE49-F238E27FC236}">
              <a16:creationId xmlns:a16="http://schemas.microsoft.com/office/drawing/2014/main" id="{A9A7336A-F518-4CAF-A551-EE54F46BA12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66" name="Text Box 32">
          <a:extLst>
            <a:ext uri="{FF2B5EF4-FFF2-40B4-BE49-F238E27FC236}">
              <a16:creationId xmlns:a16="http://schemas.microsoft.com/office/drawing/2014/main" id="{C35C84EE-2B6A-401B-B629-4F7670FB7B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A6D3FEF7-1C08-4B2F-94C9-7F6658CA12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68" name="Text Box 63">
          <a:extLst>
            <a:ext uri="{FF2B5EF4-FFF2-40B4-BE49-F238E27FC236}">
              <a16:creationId xmlns:a16="http://schemas.microsoft.com/office/drawing/2014/main" id="{5DB50107-2396-4BFC-B72B-435221224C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69" name="Text Box 3">
          <a:extLst>
            <a:ext uri="{FF2B5EF4-FFF2-40B4-BE49-F238E27FC236}">
              <a16:creationId xmlns:a16="http://schemas.microsoft.com/office/drawing/2014/main" id="{30F9CDB0-4943-49A6-868E-959B0139AB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70" name="Text Box 32">
          <a:extLst>
            <a:ext uri="{FF2B5EF4-FFF2-40B4-BE49-F238E27FC236}">
              <a16:creationId xmlns:a16="http://schemas.microsoft.com/office/drawing/2014/main" id="{A93A92FF-61FD-480E-B696-23B69AF7792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71" name="Text Box 3">
          <a:extLst>
            <a:ext uri="{FF2B5EF4-FFF2-40B4-BE49-F238E27FC236}">
              <a16:creationId xmlns:a16="http://schemas.microsoft.com/office/drawing/2014/main" id="{548A6E77-3E97-4014-8ED1-B0A8E329C5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72" name="Text Box 63">
          <a:extLst>
            <a:ext uri="{FF2B5EF4-FFF2-40B4-BE49-F238E27FC236}">
              <a16:creationId xmlns:a16="http://schemas.microsoft.com/office/drawing/2014/main" id="{0AC9A365-C6C0-4162-8459-8C098D96F1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id="{9D01D9BD-05C2-4224-B1C9-ADBC376C4C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74" name="Text Box 32">
          <a:extLst>
            <a:ext uri="{FF2B5EF4-FFF2-40B4-BE49-F238E27FC236}">
              <a16:creationId xmlns:a16="http://schemas.microsoft.com/office/drawing/2014/main" id="{B94E8995-5EAF-4E18-995C-9259F42C39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D9B147D6-EBD6-4841-81D8-F34E34B1453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76" name="Text Box 63">
          <a:extLst>
            <a:ext uri="{FF2B5EF4-FFF2-40B4-BE49-F238E27FC236}">
              <a16:creationId xmlns:a16="http://schemas.microsoft.com/office/drawing/2014/main" id="{8486FC79-6110-4018-BD84-A22DB77BAEC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77" name="Text Box 3">
          <a:extLst>
            <a:ext uri="{FF2B5EF4-FFF2-40B4-BE49-F238E27FC236}">
              <a16:creationId xmlns:a16="http://schemas.microsoft.com/office/drawing/2014/main" id="{F6D4BFAB-E854-4024-9D10-669CC6887D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78" name="Text Box 32">
          <a:extLst>
            <a:ext uri="{FF2B5EF4-FFF2-40B4-BE49-F238E27FC236}">
              <a16:creationId xmlns:a16="http://schemas.microsoft.com/office/drawing/2014/main" id="{B1756F5B-4025-499E-94EB-A3CD8B8EF7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79" name="Text Box 3">
          <a:extLst>
            <a:ext uri="{FF2B5EF4-FFF2-40B4-BE49-F238E27FC236}">
              <a16:creationId xmlns:a16="http://schemas.microsoft.com/office/drawing/2014/main" id="{BBF95EA8-629A-428E-8B8A-C217F484E4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AE3342B6-2F1C-4E92-B0F1-8DAB533220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81" name="Text Box 3">
          <a:extLst>
            <a:ext uri="{FF2B5EF4-FFF2-40B4-BE49-F238E27FC236}">
              <a16:creationId xmlns:a16="http://schemas.microsoft.com/office/drawing/2014/main" id="{9D841241-3035-40C3-8B2C-40CB88B801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82" name="Text Box 32">
          <a:extLst>
            <a:ext uri="{FF2B5EF4-FFF2-40B4-BE49-F238E27FC236}">
              <a16:creationId xmlns:a16="http://schemas.microsoft.com/office/drawing/2014/main" id="{ED439B59-36BA-4EDE-B989-2C6AD7DF06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83" name="Text Box 3">
          <a:extLst>
            <a:ext uri="{FF2B5EF4-FFF2-40B4-BE49-F238E27FC236}">
              <a16:creationId xmlns:a16="http://schemas.microsoft.com/office/drawing/2014/main" id="{EFE027A1-B37F-4561-93DE-C80747999F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84" name="Text Box 63">
          <a:extLst>
            <a:ext uri="{FF2B5EF4-FFF2-40B4-BE49-F238E27FC236}">
              <a16:creationId xmlns:a16="http://schemas.microsoft.com/office/drawing/2014/main" id="{33402670-CE4F-4783-BFCF-7D630F744C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85" name="Text Box 3">
          <a:extLst>
            <a:ext uri="{FF2B5EF4-FFF2-40B4-BE49-F238E27FC236}">
              <a16:creationId xmlns:a16="http://schemas.microsoft.com/office/drawing/2014/main" id="{022480D3-D2DA-436C-A150-951AE61D1EC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971B4B64-826A-441E-9BB1-4FD19F42710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87" name="Text Box 3">
          <a:extLst>
            <a:ext uri="{FF2B5EF4-FFF2-40B4-BE49-F238E27FC236}">
              <a16:creationId xmlns:a16="http://schemas.microsoft.com/office/drawing/2014/main" id="{5E3CCF01-F7A4-412D-AE2D-67E1F73469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88" name="Text Box 63">
          <a:extLst>
            <a:ext uri="{FF2B5EF4-FFF2-40B4-BE49-F238E27FC236}">
              <a16:creationId xmlns:a16="http://schemas.microsoft.com/office/drawing/2014/main" id="{BF717EC6-070E-45BC-BC46-15EF37C5AD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89" name="Text Box 3">
          <a:extLst>
            <a:ext uri="{FF2B5EF4-FFF2-40B4-BE49-F238E27FC236}">
              <a16:creationId xmlns:a16="http://schemas.microsoft.com/office/drawing/2014/main" id="{87F9DFEB-D1F4-4B68-8066-65B0E7D3B98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90" name="Text Box 32">
          <a:extLst>
            <a:ext uri="{FF2B5EF4-FFF2-40B4-BE49-F238E27FC236}">
              <a16:creationId xmlns:a16="http://schemas.microsoft.com/office/drawing/2014/main" id="{FA4F5479-130D-468E-B1B4-9465DB3A48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91" name="Text Box 3">
          <a:extLst>
            <a:ext uri="{FF2B5EF4-FFF2-40B4-BE49-F238E27FC236}">
              <a16:creationId xmlns:a16="http://schemas.microsoft.com/office/drawing/2014/main" id="{B2384019-835C-4DC3-A0E0-95CECF8476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92" name="Text Box 63">
          <a:extLst>
            <a:ext uri="{FF2B5EF4-FFF2-40B4-BE49-F238E27FC236}">
              <a16:creationId xmlns:a16="http://schemas.microsoft.com/office/drawing/2014/main" id="{BB21EF70-389F-4D90-97F3-0ACFCC4F64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93" name="Text Box 3">
          <a:extLst>
            <a:ext uri="{FF2B5EF4-FFF2-40B4-BE49-F238E27FC236}">
              <a16:creationId xmlns:a16="http://schemas.microsoft.com/office/drawing/2014/main" id="{18A3C720-75A3-4A54-BF4D-3A190B0A7E9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94" name="Text Box 32">
          <a:extLst>
            <a:ext uri="{FF2B5EF4-FFF2-40B4-BE49-F238E27FC236}">
              <a16:creationId xmlns:a16="http://schemas.microsoft.com/office/drawing/2014/main" id="{A84E9E6B-3699-4068-AD28-530FC644C2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95" name="Text Box 3">
          <a:extLst>
            <a:ext uri="{FF2B5EF4-FFF2-40B4-BE49-F238E27FC236}">
              <a16:creationId xmlns:a16="http://schemas.microsoft.com/office/drawing/2014/main" id="{5173FB7C-F341-4707-9DA2-CDDD91D2B4B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96" name="Text Box 63">
          <a:extLst>
            <a:ext uri="{FF2B5EF4-FFF2-40B4-BE49-F238E27FC236}">
              <a16:creationId xmlns:a16="http://schemas.microsoft.com/office/drawing/2014/main" id="{9AA18528-0920-4DD2-8529-6A35F1DFF7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97" name="Text Box 3">
          <a:extLst>
            <a:ext uri="{FF2B5EF4-FFF2-40B4-BE49-F238E27FC236}">
              <a16:creationId xmlns:a16="http://schemas.microsoft.com/office/drawing/2014/main" id="{826EE815-4A54-47C2-BE77-06713CAB15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098" name="Text Box 32">
          <a:extLst>
            <a:ext uri="{FF2B5EF4-FFF2-40B4-BE49-F238E27FC236}">
              <a16:creationId xmlns:a16="http://schemas.microsoft.com/office/drawing/2014/main" id="{392099A5-72CC-488F-AC18-0848D6F8F3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099" name="Text Box 3">
          <a:extLst>
            <a:ext uri="{FF2B5EF4-FFF2-40B4-BE49-F238E27FC236}">
              <a16:creationId xmlns:a16="http://schemas.microsoft.com/office/drawing/2014/main" id="{5589784C-A28A-4A63-8112-68952497406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00" name="Text Box 63">
          <a:extLst>
            <a:ext uri="{FF2B5EF4-FFF2-40B4-BE49-F238E27FC236}">
              <a16:creationId xmlns:a16="http://schemas.microsoft.com/office/drawing/2014/main" id="{313D4783-6CEB-4A2A-8394-27D85E0B45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01" name="Text Box 3">
          <a:extLst>
            <a:ext uri="{FF2B5EF4-FFF2-40B4-BE49-F238E27FC236}">
              <a16:creationId xmlns:a16="http://schemas.microsoft.com/office/drawing/2014/main" id="{8054F5E9-11BF-40B1-A618-62BF4FD6FB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02" name="Text Box 32">
          <a:extLst>
            <a:ext uri="{FF2B5EF4-FFF2-40B4-BE49-F238E27FC236}">
              <a16:creationId xmlns:a16="http://schemas.microsoft.com/office/drawing/2014/main" id="{4426E600-6951-4F08-9713-5B2D853109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03" name="Text Box 3">
          <a:extLst>
            <a:ext uri="{FF2B5EF4-FFF2-40B4-BE49-F238E27FC236}">
              <a16:creationId xmlns:a16="http://schemas.microsoft.com/office/drawing/2014/main" id="{C4A9102F-CEA2-4F34-88BA-9A91CAFE4F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04" name="Text Box 63">
          <a:extLst>
            <a:ext uri="{FF2B5EF4-FFF2-40B4-BE49-F238E27FC236}">
              <a16:creationId xmlns:a16="http://schemas.microsoft.com/office/drawing/2014/main" id="{EAD85D15-204E-4BAB-B080-48020FF28F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05" name="Text Box 3">
          <a:extLst>
            <a:ext uri="{FF2B5EF4-FFF2-40B4-BE49-F238E27FC236}">
              <a16:creationId xmlns:a16="http://schemas.microsoft.com/office/drawing/2014/main" id="{B0A935DD-118D-4478-BFC4-9C6819C3F9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907C896-4363-4E83-92BF-B7CA9DBA88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07" name="Text Box 3">
          <a:extLst>
            <a:ext uri="{FF2B5EF4-FFF2-40B4-BE49-F238E27FC236}">
              <a16:creationId xmlns:a16="http://schemas.microsoft.com/office/drawing/2014/main" id="{FF603CB6-6EF2-4696-8F4D-C150850F6FF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08" name="Text Box 63">
          <a:extLst>
            <a:ext uri="{FF2B5EF4-FFF2-40B4-BE49-F238E27FC236}">
              <a16:creationId xmlns:a16="http://schemas.microsoft.com/office/drawing/2014/main" id="{FA58A851-EB65-4BBA-AAF3-46B3247EE1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09" name="Text Box 3">
          <a:extLst>
            <a:ext uri="{FF2B5EF4-FFF2-40B4-BE49-F238E27FC236}">
              <a16:creationId xmlns:a16="http://schemas.microsoft.com/office/drawing/2014/main" id="{0E1BBCAE-8908-43DA-B5A8-AF034161B6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10" name="Text Box 32">
          <a:extLst>
            <a:ext uri="{FF2B5EF4-FFF2-40B4-BE49-F238E27FC236}">
              <a16:creationId xmlns:a16="http://schemas.microsoft.com/office/drawing/2014/main" id="{F71E76D7-76CC-465B-98BD-FD515E7E3C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11" name="Text Box 3">
          <a:extLst>
            <a:ext uri="{FF2B5EF4-FFF2-40B4-BE49-F238E27FC236}">
              <a16:creationId xmlns:a16="http://schemas.microsoft.com/office/drawing/2014/main" id="{99FCE9CD-07D9-48B0-A16B-2CCE666E59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12" name="Text Box 63">
          <a:extLst>
            <a:ext uri="{FF2B5EF4-FFF2-40B4-BE49-F238E27FC236}">
              <a16:creationId xmlns:a16="http://schemas.microsoft.com/office/drawing/2014/main" id="{F4D0491C-7DC4-41FF-8292-A4BF1EC96C6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13" name="Text Box 3">
          <a:extLst>
            <a:ext uri="{FF2B5EF4-FFF2-40B4-BE49-F238E27FC236}">
              <a16:creationId xmlns:a16="http://schemas.microsoft.com/office/drawing/2014/main" id="{A311BAEE-5A18-41E8-B06E-E943E0D9268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14" name="Text Box 32">
          <a:extLst>
            <a:ext uri="{FF2B5EF4-FFF2-40B4-BE49-F238E27FC236}">
              <a16:creationId xmlns:a16="http://schemas.microsoft.com/office/drawing/2014/main" id="{78AA482A-5B73-48B9-9ABF-AF0E627CFE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15" name="Text Box 3">
          <a:extLst>
            <a:ext uri="{FF2B5EF4-FFF2-40B4-BE49-F238E27FC236}">
              <a16:creationId xmlns:a16="http://schemas.microsoft.com/office/drawing/2014/main" id="{E4A79720-33F0-4B3D-977C-A491637E22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16" name="Text Box 63">
          <a:extLst>
            <a:ext uri="{FF2B5EF4-FFF2-40B4-BE49-F238E27FC236}">
              <a16:creationId xmlns:a16="http://schemas.microsoft.com/office/drawing/2014/main" id="{EEF54858-1F70-4C63-ACE5-29CE1783E58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17" name="Text Box 3">
          <a:extLst>
            <a:ext uri="{FF2B5EF4-FFF2-40B4-BE49-F238E27FC236}">
              <a16:creationId xmlns:a16="http://schemas.microsoft.com/office/drawing/2014/main" id="{E8DEE31E-3F97-4486-93A8-0BF302CAE08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18" name="Text Box 32">
          <a:extLst>
            <a:ext uri="{FF2B5EF4-FFF2-40B4-BE49-F238E27FC236}">
              <a16:creationId xmlns:a16="http://schemas.microsoft.com/office/drawing/2014/main" id="{0A0B6CC0-7E9B-43C8-B128-289DCA8E331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19" name="Text Box 3">
          <a:extLst>
            <a:ext uri="{FF2B5EF4-FFF2-40B4-BE49-F238E27FC236}">
              <a16:creationId xmlns:a16="http://schemas.microsoft.com/office/drawing/2014/main" id="{53186525-5283-4CD4-B813-2B0A2B1C62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20" name="Text Box 63">
          <a:extLst>
            <a:ext uri="{FF2B5EF4-FFF2-40B4-BE49-F238E27FC236}">
              <a16:creationId xmlns:a16="http://schemas.microsoft.com/office/drawing/2014/main" id="{6E20BC60-B1A9-435C-896D-0FCCB086D9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21" name="Text Box 3">
          <a:extLst>
            <a:ext uri="{FF2B5EF4-FFF2-40B4-BE49-F238E27FC236}">
              <a16:creationId xmlns:a16="http://schemas.microsoft.com/office/drawing/2014/main" id="{B9088E18-43B3-4DC6-8ED3-8227809BAF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22" name="Text Box 32">
          <a:extLst>
            <a:ext uri="{FF2B5EF4-FFF2-40B4-BE49-F238E27FC236}">
              <a16:creationId xmlns:a16="http://schemas.microsoft.com/office/drawing/2014/main" id="{98D4658A-AD10-4406-9967-200F959ED7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23" name="Text Box 3">
          <a:extLst>
            <a:ext uri="{FF2B5EF4-FFF2-40B4-BE49-F238E27FC236}">
              <a16:creationId xmlns:a16="http://schemas.microsoft.com/office/drawing/2014/main" id="{C945F51A-74B4-42F1-BC1C-6F5B7DCAF2F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24" name="Text Box 63">
          <a:extLst>
            <a:ext uri="{FF2B5EF4-FFF2-40B4-BE49-F238E27FC236}">
              <a16:creationId xmlns:a16="http://schemas.microsoft.com/office/drawing/2014/main" id="{5B819279-AF54-4D54-BE81-284FC39938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25" name="Text Box 3">
          <a:extLst>
            <a:ext uri="{FF2B5EF4-FFF2-40B4-BE49-F238E27FC236}">
              <a16:creationId xmlns:a16="http://schemas.microsoft.com/office/drawing/2014/main" id="{F069BD09-191F-4F67-9C8D-DC5F4C6CFE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26" name="Text Box 32">
          <a:extLst>
            <a:ext uri="{FF2B5EF4-FFF2-40B4-BE49-F238E27FC236}">
              <a16:creationId xmlns:a16="http://schemas.microsoft.com/office/drawing/2014/main" id="{05A9939E-9A17-4047-A097-43BDEFF8601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27" name="Text Box 3">
          <a:extLst>
            <a:ext uri="{FF2B5EF4-FFF2-40B4-BE49-F238E27FC236}">
              <a16:creationId xmlns:a16="http://schemas.microsoft.com/office/drawing/2014/main" id="{C5732767-2046-4B36-A510-1DD645348A5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28" name="Text Box 63">
          <a:extLst>
            <a:ext uri="{FF2B5EF4-FFF2-40B4-BE49-F238E27FC236}">
              <a16:creationId xmlns:a16="http://schemas.microsoft.com/office/drawing/2014/main" id="{84FE231D-DDF8-4104-B4DC-155299166A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29" name="Text Box 3">
          <a:extLst>
            <a:ext uri="{FF2B5EF4-FFF2-40B4-BE49-F238E27FC236}">
              <a16:creationId xmlns:a16="http://schemas.microsoft.com/office/drawing/2014/main" id="{FE3D153B-F92B-4461-BE6F-C48B74B700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30" name="Text Box 32">
          <a:extLst>
            <a:ext uri="{FF2B5EF4-FFF2-40B4-BE49-F238E27FC236}">
              <a16:creationId xmlns:a16="http://schemas.microsoft.com/office/drawing/2014/main" id="{69EBDFA2-E778-432C-A1E3-F33EB2B3EF2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31" name="Text Box 3">
          <a:extLst>
            <a:ext uri="{FF2B5EF4-FFF2-40B4-BE49-F238E27FC236}">
              <a16:creationId xmlns:a16="http://schemas.microsoft.com/office/drawing/2014/main" id="{2AF2E8E5-0896-48E1-ADAE-CCD5A1901A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32" name="Text Box 63">
          <a:extLst>
            <a:ext uri="{FF2B5EF4-FFF2-40B4-BE49-F238E27FC236}">
              <a16:creationId xmlns:a16="http://schemas.microsoft.com/office/drawing/2014/main" id="{0E135BA5-D1AF-44F3-B154-0C9A2AADA7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33" name="Text Box 3">
          <a:extLst>
            <a:ext uri="{FF2B5EF4-FFF2-40B4-BE49-F238E27FC236}">
              <a16:creationId xmlns:a16="http://schemas.microsoft.com/office/drawing/2014/main" id="{C5CEB3C0-4235-4E50-8745-FDD0A7E9A99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34" name="Text Box 32">
          <a:extLst>
            <a:ext uri="{FF2B5EF4-FFF2-40B4-BE49-F238E27FC236}">
              <a16:creationId xmlns:a16="http://schemas.microsoft.com/office/drawing/2014/main" id="{404C753C-909D-477C-87BE-1A516E6C80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35" name="Text Box 3">
          <a:extLst>
            <a:ext uri="{FF2B5EF4-FFF2-40B4-BE49-F238E27FC236}">
              <a16:creationId xmlns:a16="http://schemas.microsoft.com/office/drawing/2014/main" id="{08310B91-AA85-4000-9AA7-4BC5C5227F7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36" name="Text Box 63">
          <a:extLst>
            <a:ext uri="{FF2B5EF4-FFF2-40B4-BE49-F238E27FC236}">
              <a16:creationId xmlns:a16="http://schemas.microsoft.com/office/drawing/2014/main" id="{A12FB61B-6350-4819-AB51-7E53E6665CB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37" name="Text Box 3">
          <a:extLst>
            <a:ext uri="{FF2B5EF4-FFF2-40B4-BE49-F238E27FC236}">
              <a16:creationId xmlns:a16="http://schemas.microsoft.com/office/drawing/2014/main" id="{90281BCD-5E3C-43F1-BCA7-861F278042F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38" name="Text Box 32">
          <a:extLst>
            <a:ext uri="{FF2B5EF4-FFF2-40B4-BE49-F238E27FC236}">
              <a16:creationId xmlns:a16="http://schemas.microsoft.com/office/drawing/2014/main" id="{F9BE62A8-0DE4-4A7B-92E7-34130ADAF0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39" name="Text Box 3">
          <a:extLst>
            <a:ext uri="{FF2B5EF4-FFF2-40B4-BE49-F238E27FC236}">
              <a16:creationId xmlns:a16="http://schemas.microsoft.com/office/drawing/2014/main" id="{2E4A0C65-130C-4B01-A123-4D0E1F5C36F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40" name="Text Box 63">
          <a:extLst>
            <a:ext uri="{FF2B5EF4-FFF2-40B4-BE49-F238E27FC236}">
              <a16:creationId xmlns:a16="http://schemas.microsoft.com/office/drawing/2014/main" id="{9241E037-D405-4F9C-A251-C6E2A39E5B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41" name="Text Box 3">
          <a:extLst>
            <a:ext uri="{FF2B5EF4-FFF2-40B4-BE49-F238E27FC236}">
              <a16:creationId xmlns:a16="http://schemas.microsoft.com/office/drawing/2014/main" id="{B54DF9E2-CCF4-4285-87EB-6EC8268FCF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42" name="Text Box 32">
          <a:extLst>
            <a:ext uri="{FF2B5EF4-FFF2-40B4-BE49-F238E27FC236}">
              <a16:creationId xmlns:a16="http://schemas.microsoft.com/office/drawing/2014/main" id="{35A9C2D4-AB38-4313-BCCE-EE57B6D28E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43" name="Text Box 3">
          <a:extLst>
            <a:ext uri="{FF2B5EF4-FFF2-40B4-BE49-F238E27FC236}">
              <a16:creationId xmlns:a16="http://schemas.microsoft.com/office/drawing/2014/main" id="{69670C9A-00D7-4933-ABCB-F14C9148743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44" name="Text Box 63">
          <a:extLst>
            <a:ext uri="{FF2B5EF4-FFF2-40B4-BE49-F238E27FC236}">
              <a16:creationId xmlns:a16="http://schemas.microsoft.com/office/drawing/2014/main" id="{7F164B7D-2245-44D1-B6B8-F594A3A2B8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45" name="Text Box 3">
          <a:extLst>
            <a:ext uri="{FF2B5EF4-FFF2-40B4-BE49-F238E27FC236}">
              <a16:creationId xmlns:a16="http://schemas.microsoft.com/office/drawing/2014/main" id="{8F87800C-0EE8-4037-BCC0-5E9603FE287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46" name="Text Box 32">
          <a:extLst>
            <a:ext uri="{FF2B5EF4-FFF2-40B4-BE49-F238E27FC236}">
              <a16:creationId xmlns:a16="http://schemas.microsoft.com/office/drawing/2014/main" id="{29688B79-1784-4AA9-9FA1-07D574C941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47" name="Text Box 3">
          <a:extLst>
            <a:ext uri="{FF2B5EF4-FFF2-40B4-BE49-F238E27FC236}">
              <a16:creationId xmlns:a16="http://schemas.microsoft.com/office/drawing/2014/main" id="{82611A0E-BB20-4D15-8301-83B8C3BA3F2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48" name="Text Box 63">
          <a:extLst>
            <a:ext uri="{FF2B5EF4-FFF2-40B4-BE49-F238E27FC236}">
              <a16:creationId xmlns:a16="http://schemas.microsoft.com/office/drawing/2014/main" id="{486D0731-17FB-43DE-A0D2-A0827DA0C05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49" name="Text Box 3">
          <a:extLst>
            <a:ext uri="{FF2B5EF4-FFF2-40B4-BE49-F238E27FC236}">
              <a16:creationId xmlns:a16="http://schemas.microsoft.com/office/drawing/2014/main" id="{459D396E-E5E7-415E-B68C-B43B4B4D552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50" name="Text Box 32">
          <a:extLst>
            <a:ext uri="{FF2B5EF4-FFF2-40B4-BE49-F238E27FC236}">
              <a16:creationId xmlns:a16="http://schemas.microsoft.com/office/drawing/2014/main" id="{CEACD4DF-730F-4014-9DE5-871FB63F46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51" name="Text Box 3">
          <a:extLst>
            <a:ext uri="{FF2B5EF4-FFF2-40B4-BE49-F238E27FC236}">
              <a16:creationId xmlns:a16="http://schemas.microsoft.com/office/drawing/2014/main" id="{D59F8875-2276-492E-BE61-730B1FA3F21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52" name="Text Box 63">
          <a:extLst>
            <a:ext uri="{FF2B5EF4-FFF2-40B4-BE49-F238E27FC236}">
              <a16:creationId xmlns:a16="http://schemas.microsoft.com/office/drawing/2014/main" id="{1FCC9703-36EF-41A3-BBA0-93A4668CCDC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53" name="Text Box 3">
          <a:extLst>
            <a:ext uri="{FF2B5EF4-FFF2-40B4-BE49-F238E27FC236}">
              <a16:creationId xmlns:a16="http://schemas.microsoft.com/office/drawing/2014/main" id="{031D5C6D-E73E-487F-B64A-17D9A6BF45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54" name="Text Box 32">
          <a:extLst>
            <a:ext uri="{FF2B5EF4-FFF2-40B4-BE49-F238E27FC236}">
              <a16:creationId xmlns:a16="http://schemas.microsoft.com/office/drawing/2014/main" id="{A043E971-C9F2-458F-BEEE-78951D0984B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55" name="Text Box 3">
          <a:extLst>
            <a:ext uri="{FF2B5EF4-FFF2-40B4-BE49-F238E27FC236}">
              <a16:creationId xmlns:a16="http://schemas.microsoft.com/office/drawing/2014/main" id="{5FAC9DA5-B561-4006-9AD7-BC63D3C2D2E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56" name="Text Box 63">
          <a:extLst>
            <a:ext uri="{FF2B5EF4-FFF2-40B4-BE49-F238E27FC236}">
              <a16:creationId xmlns:a16="http://schemas.microsoft.com/office/drawing/2014/main" id="{568390D5-C558-4842-A30E-A3522B148F7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57" name="Text Box 3">
          <a:extLst>
            <a:ext uri="{FF2B5EF4-FFF2-40B4-BE49-F238E27FC236}">
              <a16:creationId xmlns:a16="http://schemas.microsoft.com/office/drawing/2014/main" id="{0BBEBDC6-6EEA-4F07-9042-B183B348AF9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58" name="Text Box 32">
          <a:extLst>
            <a:ext uri="{FF2B5EF4-FFF2-40B4-BE49-F238E27FC236}">
              <a16:creationId xmlns:a16="http://schemas.microsoft.com/office/drawing/2014/main" id="{4095541F-E3C1-447A-AE03-13237F9120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59" name="Text Box 3">
          <a:extLst>
            <a:ext uri="{FF2B5EF4-FFF2-40B4-BE49-F238E27FC236}">
              <a16:creationId xmlns:a16="http://schemas.microsoft.com/office/drawing/2014/main" id="{C82AE2BD-AE43-4FC5-B9E9-DE6230FC5A1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923998D2-8B20-4CFB-95CB-C5702B6BE8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61" name="Text Box 3">
          <a:extLst>
            <a:ext uri="{FF2B5EF4-FFF2-40B4-BE49-F238E27FC236}">
              <a16:creationId xmlns:a16="http://schemas.microsoft.com/office/drawing/2014/main" id="{4F381F02-954D-4CDE-9819-1541B7A057C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62" name="Text Box 32">
          <a:extLst>
            <a:ext uri="{FF2B5EF4-FFF2-40B4-BE49-F238E27FC236}">
              <a16:creationId xmlns:a16="http://schemas.microsoft.com/office/drawing/2014/main" id="{1DD42328-E720-4FAD-B442-D81D5D6311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4055A371-4546-4817-BEEF-628EDB745F0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64" name="Text Box 63">
          <a:extLst>
            <a:ext uri="{FF2B5EF4-FFF2-40B4-BE49-F238E27FC236}">
              <a16:creationId xmlns:a16="http://schemas.microsoft.com/office/drawing/2014/main" id="{48E59CD1-0E8B-4AA2-AB4F-5392BC5CD0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65" name="Text Box 3">
          <a:extLst>
            <a:ext uri="{FF2B5EF4-FFF2-40B4-BE49-F238E27FC236}">
              <a16:creationId xmlns:a16="http://schemas.microsoft.com/office/drawing/2014/main" id="{23305F6E-C206-4DA5-85B9-FF73094FF8E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66" name="Text Box 32">
          <a:extLst>
            <a:ext uri="{FF2B5EF4-FFF2-40B4-BE49-F238E27FC236}">
              <a16:creationId xmlns:a16="http://schemas.microsoft.com/office/drawing/2014/main" id="{6CF4A85B-121B-4807-9367-F6CFA67C3DB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67" name="Text Box 3">
          <a:extLst>
            <a:ext uri="{FF2B5EF4-FFF2-40B4-BE49-F238E27FC236}">
              <a16:creationId xmlns:a16="http://schemas.microsoft.com/office/drawing/2014/main" id="{DD34A5A5-4C64-46AF-9C07-0F840C163A0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68" name="Text Box 63">
          <a:extLst>
            <a:ext uri="{FF2B5EF4-FFF2-40B4-BE49-F238E27FC236}">
              <a16:creationId xmlns:a16="http://schemas.microsoft.com/office/drawing/2014/main" id="{BBC30C6E-E00B-4D7E-B81D-E72ADC159C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69" name="Text Box 3">
          <a:extLst>
            <a:ext uri="{FF2B5EF4-FFF2-40B4-BE49-F238E27FC236}">
              <a16:creationId xmlns:a16="http://schemas.microsoft.com/office/drawing/2014/main" id="{13610BC3-0174-4B59-968C-5C8CC4212C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70" name="Text Box 32">
          <a:extLst>
            <a:ext uri="{FF2B5EF4-FFF2-40B4-BE49-F238E27FC236}">
              <a16:creationId xmlns:a16="http://schemas.microsoft.com/office/drawing/2014/main" id="{CA35ACF7-136B-4475-91BB-1F4C429E8C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71" name="Text Box 3">
          <a:extLst>
            <a:ext uri="{FF2B5EF4-FFF2-40B4-BE49-F238E27FC236}">
              <a16:creationId xmlns:a16="http://schemas.microsoft.com/office/drawing/2014/main" id="{B06CFD0E-0CA0-400D-B12E-53C2DF97C4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72" name="Text Box 63">
          <a:extLst>
            <a:ext uri="{FF2B5EF4-FFF2-40B4-BE49-F238E27FC236}">
              <a16:creationId xmlns:a16="http://schemas.microsoft.com/office/drawing/2014/main" id="{C4AF9361-F00A-4746-88A0-C3622B63EA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73" name="Text Box 3">
          <a:extLst>
            <a:ext uri="{FF2B5EF4-FFF2-40B4-BE49-F238E27FC236}">
              <a16:creationId xmlns:a16="http://schemas.microsoft.com/office/drawing/2014/main" id="{FBD9DFE3-3E18-4ACB-A330-99F45E6EC9F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74" name="Text Box 32">
          <a:extLst>
            <a:ext uri="{FF2B5EF4-FFF2-40B4-BE49-F238E27FC236}">
              <a16:creationId xmlns:a16="http://schemas.microsoft.com/office/drawing/2014/main" id="{97C3D309-70EE-4161-8B42-4934DA88356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75" name="Text Box 3">
          <a:extLst>
            <a:ext uri="{FF2B5EF4-FFF2-40B4-BE49-F238E27FC236}">
              <a16:creationId xmlns:a16="http://schemas.microsoft.com/office/drawing/2014/main" id="{FD6FA8F6-6CEF-4C0E-B1F5-DF58697D1F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76" name="Text Box 63">
          <a:extLst>
            <a:ext uri="{FF2B5EF4-FFF2-40B4-BE49-F238E27FC236}">
              <a16:creationId xmlns:a16="http://schemas.microsoft.com/office/drawing/2014/main" id="{18DAD529-587B-4BF6-8DFE-C4D9F367469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77" name="Text Box 3">
          <a:extLst>
            <a:ext uri="{FF2B5EF4-FFF2-40B4-BE49-F238E27FC236}">
              <a16:creationId xmlns:a16="http://schemas.microsoft.com/office/drawing/2014/main" id="{F4DF4BF3-13B8-447B-9B23-71B3FD86D0A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310F5765-8D73-4176-941D-FC90875A822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79" name="Text Box 3">
          <a:extLst>
            <a:ext uri="{FF2B5EF4-FFF2-40B4-BE49-F238E27FC236}">
              <a16:creationId xmlns:a16="http://schemas.microsoft.com/office/drawing/2014/main" id="{038AD716-8189-48AF-986A-294A2F06CE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80" name="Text Box 63">
          <a:extLst>
            <a:ext uri="{FF2B5EF4-FFF2-40B4-BE49-F238E27FC236}">
              <a16:creationId xmlns:a16="http://schemas.microsoft.com/office/drawing/2014/main" id="{1B6B644D-0D01-4218-9B91-50E757911C6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81" name="Text Box 3">
          <a:extLst>
            <a:ext uri="{FF2B5EF4-FFF2-40B4-BE49-F238E27FC236}">
              <a16:creationId xmlns:a16="http://schemas.microsoft.com/office/drawing/2014/main" id="{0FE22857-1A15-46EC-AC8F-34C3F2B5A6A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82" name="Text Box 32">
          <a:extLst>
            <a:ext uri="{FF2B5EF4-FFF2-40B4-BE49-F238E27FC236}">
              <a16:creationId xmlns:a16="http://schemas.microsoft.com/office/drawing/2014/main" id="{3A4B540E-4FF6-4C5E-B012-19933E49F81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83" name="Text Box 3">
          <a:extLst>
            <a:ext uri="{FF2B5EF4-FFF2-40B4-BE49-F238E27FC236}">
              <a16:creationId xmlns:a16="http://schemas.microsoft.com/office/drawing/2014/main" id="{AC50329F-0CE5-45B6-AF6E-6A37B133C3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84" name="Text Box 63">
          <a:extLst>
            <a:ext uri="{FF2B5EF4-FFF2-40B4-BE49-F238E27FC236}">
              <a16:creationId xmlns:a16="http://schemas.microsoft.com/office/drawing/2014/main" id="{5D03D842-E3F0-4D99-8E7F-85065ECBB1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85" name="Text Box 3">
          <a:extLst>
            <a:ext uri="{FF2B5EF4-FFF2-40B4-BE49-F238E27FC236}">
              <a16:creationId xmlns:a16="http://schemas.microsoft.com/office/drawing/2014/main" id="{B61CF345-A188-42DB-B504-AFEE781C234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86" name="Text Box 32">
          <a:extLst>
            <a:ext uri="{FF2B5EF4-FFF2-40B4-BE49-F238E27FC236}">
              <a16:creationId xmlns:a16="http://schemas.microsoft.com/office/drawing/2014/main" id="{AFEE08FF-C48F-4CFF-85E1-9C8BA89335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87" name="Text Box 3">
          <a:extLst>
            <a:ext uri="{FF2B5EF4-FFF2-40B4-BE49-F238E27FC236}">
              <a16:creationId xmlns:a16="http://schemas.microsoft.com/office/drawing/2014/main" id="{9BD2ADDE-4176-4F91-BAAD-AC31CC88BF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88" name="Text Box 63">
          <a:extLst>
            <a:ext uri="{FF2B5EF4-FFF2-40B4-BE49-F238E27FC236}">
              <a16:creationId xmlns:a16="http://schemas.microsoft.com/office/drawing/2014/main" id="{7C741429-1C7F-4C56-9FAA-0BDC665449E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89" name="Text Box 3">
          <a:extLst>
            <a:ext uri="{FF2B5EF4-FFF2-40B4-BE49-F238E27FC236}">
              <a16:creationId xmlns:a16="http://schemas.microsoft.com/office/drawing/2014/main" id="{D3E60D23-DE24-49AC-83C0-413E561ED76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90" name="Text Box 32">
          <a:extLst>
            <a:ext uri="{FF2B5EF4-FFF2-40B4-BE49-F238E27FC236}">
              <a16:creationId xmlns:a16="http://schemas.microsoft.com/office/drawing/2014/main" id="{7DD98BE7-80CE-49BF-9A12-974E8C2BB4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91" name="Text Box 3">
          <a:extLst>
            <a:ext uri="{FF2B5EF4-FFF2-40B4-BE49-F238E27FC236}">
              <a16:creationId xmlns:a16="http://schemas.microsoft.com/office/drawing/2014/main" id="{8D40F2BF-6209-4AF2-8079-8BFD79FBA4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92" name="Text Box 63">
          <a:extLst>
            <a:ext uri="{FF2B5EF4-FFF2-40B4-BE49-F238E27FC236}">
              <a16:creationId xmlns:a16="http://schemas.microsoft.com/office/drawing/2014/main" id="{F7418756-0B31-4BBC-AB74-EDF9A518C05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93" name="Text Box 3">
          <a:extLst>
            <a:ext uri="{FF2B5EF4-FFF2-40B4-BE49-F238E27FC236}">
              <a16:creationId xmlns:a16="http://schemas.microsoft.com/office/drawing/2014/main" id="{566FF71D-DC73-47D7-ADA6-90D8ED97822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94" name="Text Box 32">
          <a:extLst>
            <a:ext uri="{FF2B5EF4-FFF2-40B4-BE49-F238E27FC236}">
              <a16:creationId xmlns:a16="http://schemas.microsoft.com/office/drawing/2014/main" id="{207DA73A-997F-4639-BBC0-912EE02570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95" name="Text Box 3">
          <a:extLst>
            <a:ext uri="{FF2B5EF4-FFF2-40B4-BE49-F238E27FC236}">
              <a16:creationId xmlns:a16="http://schemas.microsoft.com/office/drawing/2014/main" id="{FB9E2589-DC5C-4C3E-B328-B33B6DF151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96" name="Text Box 63">
          <a:extLst>
            <a:ext uri="{FF2B5EF4-FFF2-40B4-BE49-F238E27FC236}">
              <a16:creationId xmlns:a16="http://schemas.microsoft.com/office/drawing/2014/main" id="{5D39DD86-4DB9-4F87-B569-071ADEDF533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97" name="Text Box 3">
          <a:extLst>
            <a:ext uri="{FF2B5EF4-FFF2-40B4-BE49-F238E27FC236}">
              <a16:creationId xmlns:a16="http://schemas.microsoft.com/office/drawing/2014/main" id="{BF623195-105A-4AE2-85E7-AB3E6FB454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198" name="Text Box 32">
          <a:extLst>
            <a:ext uri="{FF2B5EF4-FFF2-40B4-BE49-F238E27FC236}">
              <a16:creationId xmlns:a16="http://schemas.microsoft.com/office/drawing/2014/main" id="{0F866A41-6E9C-4089-89D2-CE3CABFB23C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199" name="Text Box 3">
          <a:extLst>
            <a:ext uri="{FF2B5EF4-FFF2-40B4-BE49-F238E27FC236}">
              <a16:creationId xmlns:a16="http://schemas.microsoft.com/office/drawing/2014/main" id="{45F14F41-5016-4CC9-8A45-CA5A8FF2EE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00" name="Text Box 63">
          <a:extLst>
            <a:ext uri="{FF2B5EF4-FFF2-40B4-BE49-F238E27FC236}">
              <a16:creationId xmlns:a16="http://schemas.microsoft.com/office/drawing/2014/main" id="{B3CBE319-D517-4EB0-9919-443A6314A0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01" name="Text Box 3">
          <a:extLst>
            <a:ext uri="{FF2B5EF4-FFF2-40B4-BE49-F238E27FC236}">
              <a16:creationId xmlns:a16="http://schemas.microsoft.com/office/drawing/2014/main" id="{0EEA959E-70F1-415F-883B-9FFDE2C49D8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02" name="Text Box 32">
          <a:extLst>
            <a:ext uri="{FF2B5EF4-FFF2-40B4-BE49-F238E27FC236}">
              <a16:creationId xmlns:a16="http://schemas.microsoft.com/office/drawing/2014/main" id="{93379C06-4755-44F6-A065-61120591DB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03" name="Text Box 3">
          <a:extLst>
            <a:ext uri="{FF2B5EF4-FFF2-40B4-BE49-F238E27FC236}">
              <a16:creationId xmlns:a16="http://schemas.microsoft.com/office/drawing/2014/main" id="{5AE11BC0-029E-4A80-AB5A-64BF3890507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04" name="Text Box 63">
          <a:extLst>
            <a:ext uri="{FF2B5EF4-FFF2-40B4-BE49-F238E27FC236}">
              <a16:creationId xmlns:a16="http://schemas.microsoft.com/office/drawing/2014/main" id="{BF4A813A-FB09-4427-B475-86811675018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05" name="Text Box 3">
          <a:extLst>
            <a:ext uri="{FF2B5EF4-FFF2-40B4-BE49-F238E27FC236}">
              <a16:creationId xmlns:a16="http://schemas.microsoft.com/office/drawing/2014/main" id="{D563C5CC-D529-4791-809F-F3ADB1E429A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06" name="Text Box 32">
          <a:extLst>
            <a:ext uri="{FF2B5EF4-FFF2-40B4-BE49-F238E27FC236}">
              <a16:creationId xmlns:a16="http://schemas.microsoft.com/office/drawing/2014/main" id="{5E5DF9E2-6B8A-4079-888E-60AB6C7FBF8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07" name="Text Box 3">
          <a:extLst>
            <a:ext uri="{FF2B5EF4-FFF2-40B4-BE49-F238E27FC236}">
              <a16:creationId xmlns:a16="http://schemas.microsoft.com/office/drawing/2014/main" id="{E9AEBC5C-1B16-4CAC-A20A-EFBA070C3D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08" name="Text Box 63">
          <a:extLst>
            <a:ext uri="{FF2B5EF4-FFF2-40B4-BE49-F238E27FC236}">
              <a16:creationId xmlns:a16="http://schemas.microsoft.com/office/drawing/2014/main" id="{6CD48B34-33E3-4AC0-BC11-FDC1B7FBA03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09" name="Text Box 3">
          <a:extLst>
            <a:ext uri="{FF2B5EF4-FFF2-40B4-BE49-F238E27FC236}">
              <a16:creationId xmlns:a16="http://schemas.microsoft.com/office/drawing/2014/main" id="{97623E3F-F65E-41C4-8BC1-00A89CF094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10" name="Text Box 32">
          <a:extLst>
            <a:ext uri="{FF2B5EF4-FFF2-40B4-BE49-F238E27FC236}">
              <a16:creationId xmlns:a16="http://schemas.microsoft.com/office/drawing/2014/main" id="{EACF5EAE-B6AC-4CDC-8582-B62F774B6E8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11" name="Text Box 3">
          <a:extLst>
            <a:ext uri="{FF2B5EF4-FFF2-40B4-BE49-F238E27FC236}">
              <a16:creationId xmlns:a16="http://schemas.microsoft.com/office/drawing/2014/main" id="{9514E116-71A8-43DB-94F8-E6C5283B57F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12" name="Text Box 63">
          <a:extLst>
            <a:ext uri="{FF2B5EF4-FFF2-40B4-BE49-F238E27FC236}">
              <a16:creationId xmlns:a16="http://schemas.microsoft.com/office/drawing/2014/main" id="{F3D1ED79-CF74-468F-9A6A-D586A27F8B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13" name="Text Box 3">
          <a:extLst>
            <a:ext uri="{FF2B5EF4-FFF2-40B4-BE49-F238E27FC236}">
              <a16:creationId xmlns:a16="http://schemas.microsoft.com/office/drawing/2014/main" id="{D8F4B447-1167-4AE7-A5FC-C1493C3732D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14" name="Text Box 32">
          <a:extLst>
            <a:ext uri="{FF2B5EF4-FFF2-40B4-BE49-F238E27FC236}">
              <a16:creationId xmlns:a16="http://schemas.microsoft.com/office/drawing/2014/main" id="{268E2139-CAE6-4AB7-A0F9-A0E439765C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15" name="Text Box 3">
          <a:extLst>
            <a:ext uri="{FF2B5EF4-FFF2-40B4-BE49-F238E27FC236}">
              <a16:creationId xmlns:a16="http://schemas.microsoft.com/office/drawing/2014/main" id="{7A588C73-9701-4A29-B553-BB2C4464E09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16" name="Text Box 63">
          <a:extLst>
            <a:ext uri="{FF2B5EF4-FFF2-40B4-BE49-F238E27FC236}">
              <a16:creationId xmlns:a16="http://schemas.microsoft.com/office/drawing/2014/main" id="{B5D9D2C4-0C73-43A7-A81F-A5E2C494F41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17" name="Text Box 3">
          <a:extLst>
            <a:ext uri="{FF2B5EF4-FFF2-40B4-BE49-F238E27FC236}">
              <a16:creationId xmlns:a16="http://schemas.microsoft.com/office/drawing/2014/main" id="{A5B246CE-C463-46A7-B340-11F3AD73B50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18" name="Text Box 32">
          <a:extLst>
            <a:ext uri="{FF2B5EF4-FFF2-40B4-BE49-F238E27FC236}">
              <a16:creationId xmlns:a16="http://schemas.microsoft.com/office/drawing/2014/main" id="{82986CBA-533D-4849-B76B-47F6F3EC08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2A0EFFD-8CBF-4E05-A0DE-68A8B38564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20" name="Text Box 63">
          <a:extLst>
            <a:ext uri="{FF2B5EF4-FFF2-40B4-BE49-F238E27FC236}">
              <a16:creationId xmlns:a16="http://schemas.microsoft.com/office/drawing/2014/main" id="{BD81AC36-1C10-4C64-B64F-E52E0723B3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21" name="Text Box 3">
          <a:extLst>
            <a:ext uri="{FF2B5EF4-FFF2-40B4-BE49-F238E27FC236}">
              <a16:creationId xmlns:a16="http://schemas.microsoft.com/office/drawing/2014/main" id="{3067A202-83FB-4435-B28B-3C334BF902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22" name="Text Box 32">
          <a:extLst>
            <a:ext uri="{FF2B5EF4-FFF2-40B4-BE49-F238E27FC236}">
              <a16:creationId xmlns:a16="http://schemas.microsoft.com/office/drawing/2014/main" id="{BA6447DA-DFA9-41C7-8559-BCFADA509D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23" name="Text Box 3">
          <a:extLst>
            <a:ext uri="{FF2B5EF4-FFF2-40B4-BE49-F238E27FC236}">
              <a16:creationId xmlns:a16="http://schemas.microsoft.com/office/drawing/2014/main" id="{1C0CE8ED-1574-43E0-94D2-F67E58142C4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24" name="Text Box 63">
          <a:extLst>
            <a:ext uri="{FF2B5EF4-FFF2-40B4-BE49-F238E27FC236}">
              <a16:creationId xmlns:a16="http://schemas.microsoft.com/office/drawing/2014/main" id="{A39E66F2-B856-4068-B321-B04FE70D4D7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25" name="Text Box 3">
          <a:extLst>
            <a:ext uri="{FF2B5EF4-FFF2-40B4-BE49-F238E27FC236}">
              <a16:creationId xmlns:a16="http://schemas.microsoft.com/office/drawing/2014/main" id="{3FCC076E-02FF-4EFC-B624-813F6E2BEE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26" name="Text Box 32">
          <a:extLst>
            <a:ext uri="{FF2B5EF4-FFF2-40B4-BE49-F238E27FC236}">
              <a16:creationId xmlns:a16="http://schemas.microsoft.com/office/drawing/2014/main" id="{32B331A3-4D5B-403E-9A15-0959FB279FB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27" name="Text Box 3">
          <a:extLst>
            <a:ext uri="{FF2B5EF4-FFF2-40B4-BE49-F238E27FC236}">
              <a16:creationId xmlns:a16="http://schemas.microsoft.com/office/drawing/2014/main" id="{D6CB23BB-1835-4EFB-9B30-4A0092C80F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28" name="Text Box 63">
          <a:extLst>
            <a:ext uri="{FF2B5EF4-FFF2-40B4-BE49-F238E27FC236}">
              <a16:creationId xmlns:a16="http://schemas.microsoft.com/office/drawing/2014/main" id="{3F4F5EAB-0BF6-4F46-B050-FFF7C2BB471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29" name="Text Box 3">
          <a:extLst>
            <a:ext uri="{FF2B5EF4-FFF2-40B4-BE49-F238E27FC236}">
              <a16:creationId xmlns:a16="http://schemas.microsoft.com/office/drawing/2014/main" id="{907D1D86-147D-4E87-8C3B-1653D6FE6AC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0" name="Text Box 32">
          <a:extLst>
            <a:ext uri="{FF2B5EF4-FFF2-40B4-BE49-F238E27FC236}">
              <a16:creationId xmlns:a16="http://schemas.microsoft.com/office/drawing/2014/main" id="{7CFBDFE6-E96A-4354-BBA7-7518FCC569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31" name="Text Box 3">
          <a:extLst>
            <a:ext uri="{FF2B5EF4-FFF2-40B4-BE49-F238E27FC236}">
              <a16:creationId xmlns:a16="http://schemas.microsoft.com/office/drawing/2014/main" id="{191393E2-6332-42B8-B519-652699371F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2" name="Text Box 63">
          <a:extLst>
            <a:ext uri="{FF2B5EF4-FFF2-40B4-BE49-F238E27FC236}">
              <a16:creationId xmlns:a16="http://schemas.microsoft.com/office/drawing/2014/main" id="{9BA1424E-3D0D-41E5-94AF-06C707D41F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33" name="Text Box 3">
          <a:extLst>
            <a:ext uri="{FF2B5EF4-FFF2-40B4-BE49-F238E27FC236}">
              <a16:creationId xmlns:a16="http://schemas.microsoft.com/office/drawing/2014/main" id="{5E92B689-36D5-44D9-8DA4-B5CC27D6C6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4" name="Text Box 32">
          <a:extLst>
            <a:ext uri="{FF2B5EF4-FFF2-40B4-BE49-F238E27FC236}">
              <a16:creationId xmlns:a16="http://schemas.microsoft.com/office/drawing/2014/main" id="{31D10409-2710-47BB-BF27-25CACFDEEA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35" name="Text Box 3">
          <a:extLst>
            <a:ext uri="{FF2B5EF4-FFF2-40B4-BE49-F238E27FC236}">
              <a16:creationId xmlns:a16="http://schemas.microsoft.com/office/drawing/2014/main" id="{2EF7E328-B3F7-40DA-8F30-F7D312EBCD2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6" name="Text Box 63">
          <a:extLst>
            <a:ext uri="{FF2B5EF4-FFF2-40B4-BE49-F238E27FC236}">
              <a16:creationId xmlns:a16="http://schemas.microsoft.com/office/drawing/2014/main" id="{14BD6F1D-1FFF-4D81-BEC7-EE15E4A06F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7" name="Text Box 32">
          <a:extLst>
            <a:ext uri="{FF2B5EF4-FFF2-40B4-BE49-F238E27FC236}">
              <a16:creationId xmlns:a16="http://schemas.microsoft.com/office/drawing/2014/main" id="{E9A1BBFD-0BDC-4BE7-A2A3-2BA65837C5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2ADEBFEC-B642-4491-A808-B3C1446C986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39" name="Text Box 63">
          <a:extLst>
            <a:ext uri="{FF2B5EF4-FFF2-40B4-BE49-F238E27FC236}">
              <a16:creationId xmlns:a16="http://schemas.microsoft.com/office/drawing/2014/main" id="{29216888-4942-4E24-9CB7-93D8F2F3A84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40" name="Text Box 3">
          <a:extLst>
            <a:ext uri="{FF2B5EF4-FFF2-40B4-BE49-F238E27FC236}">
              <a16:creationId xmlns:a16="http://schemas.microsoft.com/office/drawing/2014/main" id="{F5E28AE7-3E98-4625-9007-A1B896BDB4D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41" name="Text Box 32">
          <a:extLst>
            <a:ext uri="{FF2B5EF4-FFF2-40B4-BE49-F238E27FC236}">
              <a16:creationId xmlns:a16="http://schemas.microsoft.com/office/drawing/2014/main" id="{A316CAE7-86BD-4EC9-9515-F9398C09CE5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42" name="Text Box 3">
          <a:extLst>
            <a:ext uri="{FF2B5EF4-FFF2-40B4-BE49-F238E27FC236}">
              <a16:creationId xmlns:a16="http://schemas.microsoft.com/office/drawing/2014/main" id="{FF4177D2-4F3F-4C87-9CDB-DA56BC7CF8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43" name="Text Box 63">
          <a:extLst>
            <a:ext uri="{FF2B5EF4-FFF2-40B4-BE49-F238E27FC236}">
              <a16:creationId xmlns:a16="http://schemas.microsoft.com/office/drawing/2014/main" id="{B8B4EFE3-B4E2-4B30-BAD3-FA6B0E538A3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0EE88B44-33CD-4951-A935-BCD9E004714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45" name="Text Box 32">
          <a:extLst>
            <a:ext uri="{FF2B5EF4-FFF2-40B4-BE49-F238E27FC236}">
              <a16:creationId xmlns:a16="http://schemas.microsoft.com/office/drawing/2014/main" id="{1707B4C6-C592-4150-A6F3-88499A5587F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46" name="Text Box 3">
          <a:extLst>
            <a:ext uri="{FF2B5EF4-FFF2-40B4-BE49-F238E27FC236}">
              <a16:creationId xmlns:a16="http://schemas.microsoft.com/office/drawing/2014/main" id="{804FD217-BBEB-423D-AA7E-E2736B905D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47" name="Text Box 63">
          <a:extLst>
            <a:ext uri="{FF2B5EF4-FFF2-40B4-BE49-F238E27FC236}">
              <a16:creationId xmlns:a16="http://schemas.microsoft.com/office/drawing/2014/main" id="{4A53E088-5261-41A0-9A44-048E4F5217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05F5E2FC-C78C-43D7-86A6-A240AA06FF5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49" name="Text Box 32">
          <a:extLst>
            <a:ext uri="{FF2B5EF4-FFF2-40B4-BE49-F238E27FC236}">
              <a16:creationId xmlns:a16="http://schemas.microsoft.com/office/drawing/2014/main" id="{151349B5-E961-4783-B60B-3E3DEB356E7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9AA4F90B-36AA-4667-8891-37A092BB7E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51" name="Text Box 63">
          <a:extLst>
            <a:ext uri="{FF2B5EF4-FFF2-40B4-BE49-F238E27FC236}">
              <a16:creationId xmlns:a16="http://schemas.microsoft.com/office/drawing/2014/main" id="{7724FA2B-36BC-4FF1-B786-B51362809E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B94B9928-6DA1-484F-B2CF-7AF19FCFAC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53" name="Text Box 32">
          <a:extLst>
            <a:ext uri="{FF2B5EF4-FFF2-40B4-BE49-F238E27FC236}">
              <a16:creationId xmlns:a16="http://schemas.microsoft.com/office/drawing/2014/main" id="{9B2A0A26-1B16-4DB7-A6FB-639F5F79659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54" name="Text Box 3">
          <a:extLst>
            <a:ext uri="{FF2B5EF4-FFF2-40B4-BE49-F238E27FC236}">
              <a16:creationId xmlns:a16="http://schemas.microsoft.com/office/drawing/2014/main" id="{E5265B91-D0A9-48BB-BC9F-7AAC113FBC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55" name="Text Box 63">
          <a:extLst>
            <a:ext uri="{FF2B5EF4-FFF2-40B4-BE49-F238E27FC236}">
              <a16:creationId xmlns:a16="http://schemas.microsoft.com/office/drawing/2014/main" id="{75965997-C520-4D88-8008-A10F1931FB8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0F04987A-D76E-4CDA-A338-F649545150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57" name="Text Box 32">
          <a:extLst>
            <a:ext uri="{FF2B5EF4-FFF2-40B4-BE49-F238E27FC236}">
              <a16:creationId xmlns:a16="http://schemas.microsoft.com/office/drawing/2014/main" id="{6F6A0AB5-DAC0-4016-9D71-BB99662FFF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58" name="Text Box 3">
          <a:extLst>
            <a:ext uri="{FF2B5EF4-FFF2-40B4-BE49-F238E27FC236}">
              <a16:creationId xmlns:a16="http://schemas.microsoft.com/office/drawing/2014/main" id="{88329246-0C5A-46B5-A723-1D8C032F8A3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59" name="Text Box 63">
          <a:extLst>
            <a:ext uri="{FF2B5EF4-FFF2-40B4-BE49-F238E27FC236}">
              <a16:creationId xmlns:a16="http://schemas.microsoft.com/office/drawing/2014/main" id="{6316DF17-7422-4300-9676-E7E61C66734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EF67ECEA-CB8C-46BE-A8E8-9AE8B8C76E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61" name="Text Box 32">
          <a:extLst>
            <a:ext uri="{FF2B5EF4-FFF2-40B4-BE49-F238E27FC236}">
              <a16:creationId xmlns:a16="http://schemas.microsoft.com/office/drawing/2014/main" id="{35622780-8246-43B8-8F16-5611AE6E03C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875F0152-6B7F-4890-956F-C67C16324BE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63" name="Text Box 63">
          <a:extLst>
            <a:ext uri="{FF2B5EF4-FFF2-40B4-BE49-F238E27FC236}">
              <a16:creationId xmlns:a16="http://schemas.microsoft.com/office/drawing/2014/main" id="{301E5943-A375-42A4-B00D-FE9C8BB237D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64" name="Text Box 3">
          <a:extLst>
            <a:ext uri="{FF2B5EF4-FFF2-40B4-BE49-F238E27FC236}">
              <a16:creationId xmlns:a16="http://schemas.microsoft.com/office/drawing/2014/main" id="{09F34E11-E0DE-4A63-AB72-E3AA81C210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65" name="Text Box 32">
          <a:extLst>
            <a:ext uri="{FF2B5EF4-FFF2-40B4-BE49-F238E27FC236}">
              <a16:creationId xmlns:a16="http://schemas.microsoft.com/office/drawing/2014/main" id="{99DED3C8-E7FB-45C1-91B9-A2E1A67BFA4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66" name="Text Box 3">
          <a:extLst>
            <a:ext uri="{FF2B5EF4-FFF2-40B4-BE49-F238E27FC236}">
              <a16:creationId xmlns:a16="http://schemas.microsoft.com/office/drawing/2014/main" id="{D5382305-4F6D-43A7-A2D2-33AC7416984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67" name="Text Box 63">
          <a:extLst>
            <a:ext uri="{FF2B5EF4-FFF2-40B4-BE49-F238E27FC236}">
              <a16:creationId xmlns:a16="http://schemas.microsoft.com/office/drawing/2014/main" id="{B9D930B4-3355-4965-AF07-93B53ADBC83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D2A5584B-8E0B-4183-A270-711869640A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A602E37A-F517-4BEB-9E89-CDEBB2E9F9A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70" name="Text Box 3">
          <a:extLst>
            <a:ext uri="{FF2B5EF4-FFF2-40B4-BE49-F238E27FC236}">
              <a16:creationId xmlns:a16="http://schemas.microsoft.com/office/drawing/2014/main" id="{0D8D2F10-B212-4864-8F89-60CB3BA9261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71" name="Text Box 63">
          <a:extLst>
            <a:ext uri="{FF2B5EF4-FFF2-40B4-BE49-F238E27FC236}">
              <a16:creationId xmlns:a16="http://schemas.microsoft.com/office/drawing/2014/main" id="{F9F55966-0B2E-40DE-BAB6-79F16B56C2A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72" name="Text Box 3">
          <a:extLst>
            <a:ext uri="{FF2B5EF4-FFF2-40B4-BE49-F238E27FC236}">
              <a16:creationId xmlns:a16="http://schemas.microsoft.com/office/drawing/2014/main" id="{5D95155D-46C9-41DD-94F6-B8229256C3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73" name="Text Box 32">
          <a:extLst>
            <a:ext uri="{FF2B5EF4-FFF2-40B4-BE49-F238E27FC236}">
              <a16:creationId xmlns:a16="http://schemas.microsoft.com/office/drawing/2014/main" id="{B7681CCC-AE32-4032-927D-74C3C8291D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4380DD72-4684-4F9C-A5C9-A5611689D3B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75" name="Text Box 63">
          <a:extLst>
            <a:ext uri="{FF2B5EF4-FFF2-40B4-BE49-F238E27FC236}">
              <a16:creationId xmlns:a16="http://schemas.microsoft.com/office/drawing/2014/main" id="{77651143-3B03-4EE8-8897-D40990D3E5A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76" name="Text Box 3">
          <a:extLst>
            <a:ext uri="{FF2B5EF4-FFF2-40B4-BE49-F238E27FC236}">
              <a16:creationId xmlns:a16="http://schemas.microsoft.com/office/drawing/2014/main" id="{3224AAEC-B536-4CDB-A862-234A5767D89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3B7C10CE-482A-4266-A298-A766F186AC2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78" name="Text Box 3">
          <a:extLst>
            <a:ext uri="{FF2B5EF4-FFF2-40B4-BE49-F238E27FC236}">
              <a16:creationId xmlns:a16="http://schemas.microsoft.com/office/drawing/2014/main" id="{6CC82EBB-26DB-46B6-A2DA-B6EC519526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79" name="Text Box 63">
          <a:extLst>
            <a:ext uri="{FF2B5EF4-FFF2-40B4-BE49-F238E27FC236}">
              <a16:creationId xmlns:a16="http://schemas.microsoft.com/office/drawing/2014/main" id="{11810C6A-0165-40DB-A661-7EA32FCD9B3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22AA6308-B88E-4888-BF0C-85EE3CDC3C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81" name="Text Box 32">
          <a:extLst>
            <a:ext uri="{FF2B5EF4-FFF2-40B4-BE49-F238E27FC236}">
              <a16:creationId xmlns:a16="http://schemas.microsoft.com/office/drawing/2014/main" id="{EB665817-6500-4B5C-B554-8054E7D6A8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82" name="Text Box 3">
          <a:extLst>
            <a:ext uri="{FF2B5EF4-FFF2-40B4-BE49-F238E27FC236}">
              <a16:creationId xmlns:a16="http://schemas.microsoft.com/office/drawing/2014/main" id="{BFD0584A-D03F-4440-9C0A-661586E886C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83" name="Text Box 63">
          <a:extLst>
            <a:ext uri="{FF2B5EF4-FFF2-40B4-BE49-F238E27FC236}">
              <a16:creationId xmlns:a16="http://schemas.microsoft.com/office/drawing/2014/main" id="{836F39AD-706D-4526-A146-6D3B96FCE37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E9B118D8-FFCE-4E2E-A86E-93D30E7F330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85" name="Text Box 32">
          <a:extLst>
            <a:ext uri="{FF2B5EF4-FFF2-40B4-BE49-F238E27FC236}">
              <a16:creationId xmlns:a16="http://schemas.microsoft.com/office/drawing/2014/main" id="{7273BAE6-5170-4C8F-AD82-FBEEEA2FA2D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2D65A073-2D87-4742-9C52-5AC3ABF3A410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87" name="Text Box 63">
          <a:extLst>
            <a:ext uri="{FF2B5EF4-FFF2-40B4-BE49-F238E27FC236}">
              <a16:creationId xmlns:a16="http://schemas.microsoft.com/office/drawing/2014/main" id="{AC67E019-94F7-4E47-9C5A-75984E5CFD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88" name="Text Box 3">
          <a:extLst>
            <a:ext uri="{FF2B5EF4-FFF2-40B4-BE49-F238E27FC236}">
              <a16:creationId xmlns:a16="http://schemas.microsoft.com/office/drawing/2014/main" id="{28BE29E1-8E82-4A57-B906-7582F1DBF1C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13CC85DB-82EE-4B34-BFEE-7FAE536EE37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90" name="Text Box 3">
          <a:extLst>
            <a:ext uri="{FF2B5EF4-FFF2-40B4-BE49-F238E27FC236}">
              <a16:creationId xmlns:a16="http://schemas.microsoft.com/office/drawing/2014/main" id="{168803A7-C581-47B0-B582-846322F2F08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91" name="Text Box 63">
          <a:extLst>
            <a:ext uri="{FF2B5EF4-FFF2-40B4-BE49-F238E27FC236}">
              <a16:creationId xmlns:a16="http://schemas.microsoft.com/office/drawing/2014/main" id="{AD1A4037-6279-4C6C-9040-CF72D18990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9B1FCC48-52BF-48AD-995D-169F54C6646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93" name="Text Box 32">
          <a:extLst>
            <a:ext uri="{FF2B5EF4-FFF2-40B4-BE49-F238E27FC236}">
              <a16:creationId xmlns:a16="http://schemas.microsoft.com/office/drawing/2014/main" id="{4E6D4D4F-39C3-47C7-A4A2-78E4414F962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94" name="Text Box 3">
          <a:extLst>
            <a:ext uri="{FF2B5EF4-FFF2-40B4-BE49-F238E27FC236}">
              <a16:creationId xmlns:a16="http://schemas.microsoft.com/office/drawing/2014/main" id="{5BAC63F5-3453-4F71-A8FE-9AE1567BB70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95" name="Text Box 63">
          <a:extLst>
            <a:ext uri="{FF2B5EF4-FFF2-40B4-BE49-F238E27FC236}">
              <a16:creationId xmlns:a16="http://schemas.microsoft.com/office/drawing/2014/main" id="{0CAD463B-C738-4B86-A3D0-4BFD1FA48B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96" name="Text Box 3">
          <a:extLst>
            <a:ext uri="{FF2B5EF4-FFF2-40B4-BE49-F238E27FC236}">
              <a16:creationId xmlns:a16="http://schemas.microsoft.com/office/drawing/2014/main" id="{093B3CE1-67B1-4772-9353-B5F0A67BBF1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97" name="Text Box 32">
          <a:extLst>
            <a:ext uri="{FF2B5EF4-FFF2-40B4-BE49-F238E27FC236}">
              <a16:creationId xmlns:a16="http://schemas.microsoft.com/office/drawing/2014/main" id="{B1CA6CB5-0BC1-4D01-9C50-3767D55FE96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F6F67B65-42B7-4068-B9BA-6D27F5C0D2D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299" name="Text Box 63">
          <a:extLst>
            <a:ext uri="{FF2B5EF4-FFF2-40B4-BE49-F238E27FC236}">
              <a16:creationId xmlns:a16="http://schemas.microsoft.com/office/drawing/2014/main" id="{5EFF1EFF-A86D-48AA-A7CD-CAA7BC3B2D6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ADA68C4B-F281-4B37-8604-1E621002BCA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01" name="Text Box 32">
          <a:extLst>
            <a:ext uri="{FF2B5EF4-FFF2-40B4-BE49-F238E27FC236}">
              <a16:creationId xmlns:a16="http://schemas.microsoft.com/office/drawing/2014/main" id="{9BFC9A30-245C-43DF-9E93-0143E41B4D0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02" name="Text Box 3">
          <a:extLst>
            <a:ext uri="{FF2B5EF4-FFF2-40B4-BE49-F238E27FC236}">
              <a16:creationId xmlns:a16="http://schemas.microsoft.com/office/drawing/2014/main" id="{994A337D-6CEF-4921-ACC9-D0CCAD193D0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03" name="Text Box 63">
          <a:extLst>
            <a:ext uri="{FF2B5EF4-FFF2-40B4-BE49-F238E27FC236}">
              <a16:creationId xmlns:a16="http://schemas.microsoft.com/office/drawing/2014/main" id="{A9835250-A553-410C-84F1-8E0F49F0566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04" name="Text Box 3">
          <a:extLst>
            <a:ext uri="{FF2B5EF4-FFF2-40B4-BE49-F238E27FC236}">
              <a16:creationId xmlns:a16="http://schemas.microsoft.com/office/drawing/2014/main" id="{5EADA686-4FBA-461F-8227-920E7F0C75D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05" name="Text Box 32">
          <a:extLst>
            <a:ext uri="{FF2B5EF4-FFF2-40B4-BE49-F238E27FC236}">
              <a16:creationId xmlns:a16="http://schemas.microsoft.com/office/drawing/2014/main" id="{3FC94D7C-3056-4EE1-916A-78AF1FD280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06" name="Text Box 3">
          <a:extLst>
            <a:ext uri="{FF2B5EF4-FFF2-40B4-BE49-F238E27FC236}">
              <a16:creationId xmlns:a16="http://schemas.microsoft.com/office/drawing/2014/main" id="{4CB5A812-6D37-4288-BE55-FA3574D46ED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07" name="Text Box 63">
          <a:extLst>
            <a:ext uri="{FF2B5EF4-FFF2-40B4-BE49-F238E27FC236}">
              <a16:creationId xmlns:a16="http://schemas.microsoft.com/office/drawing/2014/main" id="{02E70752-10F5-4E76-A7F8-370E4C65D56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08" name="Text Box 3">
          <a:extLst>
            <a:ext uri="{FF2B5EF4-FFF2-40B4-BE49-F238E27FC236}">
              <a16:creationId xmlns:a16="http://schemas.microsoft.com/office/drawing/2014/main" id="{B1E5B6C5-5BC2-4C66-B000-F8204D7C4B5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09" name="Text Box 32">
          <a:extLst>
            <a:ext uri="{FF2B5EF4-FFF2-40B4-BE49-F238E27FC236}">
              <a16:creationId xmlns:a16="http://schemas.microsoft.com/office/drawing/2014/main" id="{4DCD1815-FC00-42DA-B44B-FFC555EF94F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10" name="Text Box 3">
          <a:extLst>
            <a:ext uri="{FF2B5EF4-FFF2-40B4-BE49-F238E27FC236}">
              <a16:creationId xmlns:a16="http://schemas.microsoft.com/office/drawing/2014/main" id="{A44C8EA1-9CA9-4E33-AEF2-EE128E10429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11" name="Text Box 63">
          <a:extLst>
            <a:ext uri="{FF2B5EF4-FFF2-40B4-BE49-F238E27FC236}">
              <a16:creationId xmlns:a16="http://schemas.microsoft.com/office/drawing/2014/main" id="{A5FD47A4-7FF1-494C-883C-A11315A66E7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12" name="Text Box 3">
          <a:extLst>
            <a:ext uri="{FF2B5EF4-FFF2-40B4-BE49-F238E27FC236}">
              <a16:creationId xmlns:a16="http://schemas.microsoft.com/office/drawing/2014/main" id="{076198AD-7350-4D85-8B94-3DE691DF02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13" name="Text Box 32">
          <a:extLst>
            <a:ext uri="{FF2B5EF4-FFF2-40B4-BE49-F238E27FC236}">
              <a16:creationId xmlns:a16="http://schemas.microsoft.com/office/drawing/2014/main" id="{9FC71FD7-4265-46D7-BA87-20C1F048331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14" name="Text Box 3">
          <a:extLst>
            <a:ext uri="{FF2B5EF4-FFF2-40B4-BE49-F238E27FC236}">
              <a16:creationId xmlns:a16="http://schemas.microsoft.com/office/drawing/2014/main" id="{4397FE68-8FC0-4DC3-B825-74468728BE8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15" name="Text Box 63">
          <a:extLst>
            <a:ext uri="{FF2B5EF4-FFF2-40B4-BE49-F238E27FC236}">
              <a16:creationId xmlns:a16="http://schemas.microsoft.com/office/drawing/2014/main" id="{C19C1876-5E45-43E1-BEAC-06393AE4C41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E7A4791A-734F-4D11-8310-29A385F8ECF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17" name="Text Box 32">
          <a:extLst>
            <a:ext uri="{FF2B5EF4-FFF2-40B4-BE49-F238E27FC236}">
              <a16:creationId xmlns:a16="http://schemas.microsoft.com/office/drawing/2014/main" id="{3DBC3DB1-FA3A-46E4-9A84-6A16CABDFC1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18" name="Text Box 3">
          <a:extLst>
            <a:ext uri="{FF2B5EF4-FFF2-40B4-BE49-F238E27FC236}">
              <a16:creationId xmlns:a16="http://schemas.microsoft.com/office/drawing/2014/main" id="{84963BAD-C912-417A-9C85-94653DDA7A5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19" name="Text Box 63">
          <a:extLst>
            <a:ext uri="{FF2B5EF4-FFF2-40B4-BE49-F238E27FC236}">
              <a16:creationId xmlns:a16="http://schemas.microsoft.com/office/drawing/2014/main" id="{97BEED14-1885-448A-9E96-1AA32A2AE37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20" name="Text Box 3">
          <a:extLst>
            <a:ext uri="{FF2B5EF4-FFF2-40B4-BE49-F238E27FC236}">
              <a16:creationId xmlns:a16="http://schemas.microsoft.com/office/drawing/2014/main" id="{1329A6CB-BC07-41AA-9ECA-3475DB52064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21" name="Text Box 32">
          <a:extLst>
            <a:ext uri="{FF2B5EF4-FFF2-40B4-BE49-F238E27FC236}">
              <a16:creationId xmlns:a16="http://schemas.microsoft.com/office/drawing/2014/main" id="{01F655DC-CC16-430B-A1DB-1A0A86C11D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22" name="Text Box 3">
          <a:extLst>
            <a:ext uri="{FF2B5EF4-FFF2-40B4-BE49-F238E27FC236}">
              <a16:creationId xmlns:a16="http://schemas.microsoft.com/office/drawing/2014/main" id="{698DEC52-B931-4635-80DC-4AD7AF7A6A2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23" name="Text Box 63">
          <a:extLst>
            <a:ext uri="{FF2B5EF4-FFF2-40B4-BE49-F238E27FC236}">
              <a16:creationId xmlns:a16="http://schemas.microsoft.com/office/drawing/2014/main" id="{54BFA237-41B3-4658-9897-44AF3E87CA5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24" name="Text Box 3">
          <a:extLst>
            <a:ext uri="{FF2B5EF4-FFF2-40B4-BE49-F238E27FC236}">
              <a16:creationId xmlns:a16="http://schemas.microsoft.com/office/drawing/2014/main" id="{682C697A-1174-47B0-8D4F-1D0BE83D6129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25" name="Text Box 32">
          <a:extLst>
            <a:ext uri="{FF2B5EF4-FFF2-40B4-BE49-F238E27FC236}">
              <a16:creationId xmlns:a16="http://schemas.microsoft.com/office/drawing/2014/main" id="{D361119B-2759-4E6A-85B5-BDD87C42C13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26" name="Text Box 3">
          <a:extLst>
            <a:ext uri="{FF2B5EF4-FFF2-40B4-BE49-F238E27FC236}">
              <a16:creationId xmlns:a16="http://schemas.microsoft.com/office/drawing/2014/main" id="{AD32A0BB-CCCF-40DC-831A-BA334E69049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27" name="Text Box 63">
          <a:extLst>
            <a:ext uri="{FF2B5EF4-FFF2-40B4-BE49-F238E27FC236}">
              <a16:creationId xmlns:a16="http://schemas.microsoft.com/office/drawing/2014/main" id="{49BA9C64-D0E1-4E64-9190-72F39D7A31F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F5FEDBD9-C629-49FB-BB22-7DEEF382F84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29" name="Text Box 32">
          <a:extLst>
            <a:ext uri="{FF2B5EF4-FFF2-40B4-BE49-F238E27FC236}">
              <a16:creationId xmlns:a16="http://schemas.microsoft.com/office/drawing/2014/main" id="{93AD5DD1-71C7-4B63-96AC-3EEE10133BC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30" name="Text Box 3">
          <a:extLst>
            <a:ext uri="{FF2B5EF4-FFF2-40B4-BE49-F238E27FC236}">
              <a16:creationId xmlns:a16="http://schemas.microsoft.com/office/drawing/2014/main" id="{4AC23115-7E87-4665-9AEE-18D205AA66D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31" name="Text Box 63">
          <a:extLst>
            <a:ext uri="{FF2B5EF4-FFF2-40B4-BE49-F238E27FC236}">
              <a16:creationId xmlns:a16="http://schemas.microsoft.com/office/drawing/2014/main" id="{8727ADA9-D6C4-4D3D-BA6A-9DBFAFCA5C9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32" name="Text Box 3">
          <a:extLst>
            <a:ext uri="{FF2B5EF4-FFF2-40B4-BE49-F238E27FC236}">
              <a16:creationId xmlns:a16="http://schemas.microsoft.com/office/drawing/2014/main" id="{49735FFF-E4A2-4A15-A024-747FAAB976A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33" name="Text Box 32">
          <a:extLst>
            <a:ext uri="{FF2B5EF4-FFF2-40B4-BE49-F238E27FC236}">
              <a16:creationId xmlns:a16="http://schemas.microsoft.com/office/drawing/2014/main" id="{7E99F5FC-2633-4F7D-B4F3-C9020AB7CED7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34" name="Text Box 3">
          <a:extLst>
            <a:ext uri="{FF2B5EF4-FFF2-40B4-BE49-F238E27FC236}">
              <a16:creationId xmlns:a16="http://schemas.microsoft.com/office/drawing/2014/main" id="{6AC5799D-E9C9-4130-B21A-4AA430B5AB5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35" name="Text Box 63">
          <a:extLst>
            <a:ext uri="{FF2B5EF4-FFF2-40B4-BE49-F238E27FC236}">
              <a16:creationId xmlns:a16="http://schemas.microsoft.com/office/drawing/2014/main" id="{BF4B14BB-7868-4B42-848F-E9857278C2E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36" name="Text Box 3">
          <a:extLst>
            <a:ext uri="{FF2B5EF4-FFF2-40B4-BE49-F238E27FC236}">
              <a16:creationId xmlns:a16="http://schemas.microsoft.com/office/drawing/2014/main" id="{ED98D3FA-673E-4B42-B9C8-2B2B057178A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37" name="Text Box 32">
          <a:extLst>
            <a:ext uri="{FF2B5EF4-FFF2-40B4-BE49-F238E27FC236}">
              <a16:creationId xmlns:a16="http://schemas.microsoft.com/office/drawing/2014/main" id="{7E36FA2F-A23F-43F8-84BC-94488813A54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38" name="Text Box 3">
          <a:extLst>
            <a:ext uri="{FF2B5EF4-FFF2-40B4-BE49-F238E27FC236}">
              <a16:creationId xmlns:a16="http://schemas.microsoft.com/office/drawing/2014/main" id="{D75A5EC7-7608-460B-B69E-CA463356E642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39" name="Text Box 63">
          <a:extLst>
            <a:ext uri="{FF2B5EF4-FFF2-40B4-BE49-F238E27FC236}">
              <a16:creationId xmlns:a16="http://schemas.microsoft.com/office/drawing/2014/main" id="{BAE3AB3A-6E29-4A89-A2F0-7DA24A68549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40" name="Text Box 3">
          <a:extLst>
            <a:ext uri="{FF2B5EF4-FFF2-40B4-BE49-F238E27FC236}">
              <a16:creationId xmlns:a16="http://schemas.microsoft.com/office/drawing/2014/main" id="{261B7FB8-EE32-49C3-BFD1-27DFF978EFE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41" name="Text Box 32">
          <a:extLst>
            <a:ext uri="{FF2B5EF4-FFF2-40B4-BE49-F238E27FC236}">
              <a16:creationId xmlns:a16="http://schemas.microsoft.com/office/drawing/2014/main" id="{56D01F0F-D926-41FA-86F5-CB58C10EF3C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42" name="Text Box 3">
          <a:extLst>
            <a:ext uri="{FF2B5EF4-FFF2-40B4-BE49-F238E27FC236}">
              <a16:creationId xmlns:a16="http://schemas.microsoft.com/office/drawing/2014/main" id="{D58D1288-1EB2-4455-9310-76B33949DCC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43" name="Text Box 63">
          <a:extLst>
            <a:ext uri="{FF2B5EF4-FFF2-40B4-BE49-F238E27FC236}">
              <a16:creationId xmlns:a16="http://schemas.microsoft.com/office/drawing/2014/main" id="{0F251E93-B024-41D1-811E-3E4A2E640A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44" name="Text Box 3">
          <a:extLst>
            <a:ext uri="{FF2B5EF4-FFF2-40B4-BE49-F238E27FC236}">
              <a16:creationId xmlns:a16="http://schemas.microsoft.com/office/drawing/2014/main" id="{37E1CD78-EBC7-42E5-B511-3696FE259BBD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45" name="Text Box 32">
          <a:extLst>
            <a:ext uri="{FF2B5EF4-FFF2-40B4-BE49-F238E27FC236}">
              <a16:creationId xmlns:a16="http://schemas.microsoft.com/office/drawing/2014/main" id="{826FBBFA-8D0F-455F-9E00-A2AEFD0D8DB1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46" name="Text Box 3">
          <a:extLst>
            <a:ext uri="{FF2B5EF4-FFF2-40B4-BE49-F238E27FC236}">
              <a16:creationId xmlns:a16="http://schemas.microsoft.com/office/drawing/2014/main" id="{B64F43BC-FF44-4CF5-AA62-DB152859590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47" name="Text Box 63">
          <a:extLst>
            <a:ext uri="{FF2B5EF4-FFF2-40B4-BE49-F238E27FC236}">
              <a16:creationId xmlns:a16="http://schemas.microsoft.com/office/drawing/2014/main" id="{1BB77B23-239A-4A2B-BAD0-0CE4854C0DA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48" name="Text Box 3">
          <a:extLst>
            <a:ext uri="{FF2B5EF4-FFF2-40B4-BE49-F238E27FC236}">
              <a16:creationId xmlns:a16="http://schemas.microsoft.com/office/drawing/2014/main" id="{246FDF60-9494-42E1-A7B8-2A644321D6B3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49" name="Text Box 32">
          <a:extLst>
            <a:ext uri="{FF2B5EF4-FFF2-40B4-BE49-F238E27FC236}">
              <a16:creationId xmlns:a16="http://schemas.microsoft.com/office/drawing/2014/main" id="{DF20FB36-4D41-44DD-9E2C-F277CD690F9F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50" name="Text Box 3">
          <a:extLst>
            <a:ext uri="{FF2B5EF4-FFF2-40B4-BE49-F238E27FC236}">
              <a16:creationId xmlns:a16="http://schemas.microsoft.com/office/drawing/2014/main" id="{A59C6B5C-26F3-4BD0-8908-5B060AEB711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51" name="Text Box 63">
          <a:extLst>
            <a:ext uri="{FF2B5EF4-FFF2-40B4-BE49-F238E27FC236}">
              <a16:creationId xmlns:a16="http://schemas.microsoft.com/office/drawing/2014/main" id="{7B8F4CBC-B4B6-487B-94E5-01BC36B34EA5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52" name="Text Box 3">
          <a:extLst>
            <a:ext uri="{FF2B5EF4-FFF2-40B4-BE49-F238E27FC236}">
              <a16:creationId xmlns:a16="http://schemas.microsoft.com/office/drawing/2014/main" id="{F08CA070-15BB-4884-91C4-A8FF0B56ED36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53" name="Text Box 32">
          <a:extLst>
            <a:ext uri="{FF2B5EF4-FFF2-40B4-BE49-F238E27FC236}">
              <a16:creationId xmlns:a16="http://schemas.microsoft.com/office/drawing/2014/main" id="{5A27F0DD-0C3E-4DDB-8C82-C0CBB19683B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54" name="Text Box 3">
          <a:extLst>
            <a:ext uri="{FF2B5EF4-FFF2-40B4-BE49-F238E27FC236}">
              <a16:creationId xmlns:a16="http://schemas.microsoft.com/office/drawing/2014/main" id="{5F3725AB-674F-4105-B11A-A7EB1C1641E4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55" name="Text Box 63">
          <a:extLst>
            <a:ext uri="{FF2B5EF4-FFF2-40B4-BE49-F238E27FC236}">
              <a16:creationId xmlns:a16="http://schemas.microsoft.com/office/drawing/2014/main" id="{AEDC8EC2-8588-4FC8-950A-284FC78B62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56" name="Text Box 3">
          <a:extLst>
            <a:ext uri="{FF2B5EF4-FFF2-40B4-BE49-F238E27FC236}">
              <a16:creationId xmlns:a16="http://schemas.microsoft.com/office/drawing/2014/main" id="{988906D7-CCCF-4D62-A49D-7FE41D9F0E8C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57" name="Text Box 32">
          <a:extLst>
            <a:ext uri="{FF2B5EF4-FFF2-40B4-BE49-F238E27FC236}">
              <a16:creationId xmlns:a16="http://schemas.microsoft.com/office/drawing/2014/main" id="{51896C22-EB26-421F-8FA2-D41A6CA68C6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58" name="Text Box 3">
          <a:extLst>
            <a:ext uri="{FF2B5EF4-FFF2-40B4-BE49-F238E27FC236}">
              <a16:creationId xmlns:a16="http://schemas.microsoft.com/office/drawing/2014/main" id="{F7EDE79D-5F85-456C-BCB8-3759455C262A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59" name="Text Box 63">
          <a:extLst>
            <a:ext uri="{FF2B5EF4-FFF2-40B4-BE49-F238E27FC236}">
              <a16:creationId xmlns:a16="http://schemas.microsoft.com/office/drawing/2014/main" id="{6D89C563-C647-4702-8D1C-0D8380D1F40B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60" name="Text Box 3">
          <a:extLst>
            <a:ext uri="{FF2B5EF4-FFF2-40B4-BE49-F238E27FC236}">
              <a16:creationId xmlns:a16="http://schemas.microsoft.com/office/drawing/2014/main" id="{5EC9DFE0-C893-4F64-886B-46B35B1379E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114300</xdr:rowOff>
    </xdr:to>
    <xdr:sp macro="" textlink="">
      <xdr:nvSpPr>
        <xdr:cNvPr id="3361" name="Text Box 32">
          <a:extLst>
            <a:ext uri="{FF2B5EF4-FFF2-40B4-BE49-F238E27FC236}">
              <a16:creationId xmlns:a16="http://schemas.microsoft.com/office/drawing/2014/main" id="{F5AACBC4-ADC3-4084-B47B-CCE7F1C1C04E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10</xdr:row>
      <xdr:rowOff>0</xdr:rowOff>
    </xdr:from>
    <xdr:to>
      <xdr:col>1</xdr:col>
      <xdr:colOff>2438400</xdr:colOff>
      <xdr:row>10</xdr:row>
      <xdr:rowOff>152400</xdr:rowOff>
    </xdr:to>
    <xdr:sp macro="" textlink="">
      <xdr:nvSpPr>
        <xdr:cNvPr id="3362" name="Text Box 3">
          <a:extLst>
            <a:ext uri="{FF2B5EF4-FFF2-40B4-BE49-F238E27FC236}">
              <a16:creationId xmlns:a16="http://schemas.microsoft.com/office/drawing/2014/main" id="{BDC9D35B-DE3E-4CA5-BFB5-50A8B68EFE78}"/>
            </a:ext>
          </a:extLst>
        </xdr:cNvPr>
        <xdr:cNvSpPr txBox="1">
          <a:spLocks noChangeArrowheads="1"/>
        </xdr:cNvSpPr>
      </xdr:nvSpPr>
      <xdr:spPr bwMode="auto">
        <a:xfrm>
          <a:off x="2838450" y="16764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14</xdr:row>
      <xdr:rowOff>4328</xdr:rowOff>
    </xdr:to>
    <xdr:sp macro="" textlink="">
      <xdr:nvSpPr>
        <xdr:cNvPr id="3363" name="Text Box 9">
          <a:extLst>
            <a:ext uri="{FF2B5EF4-FFF2-40B4-BE49-F238E27FC236}">
              <a16:creationId xmlns:a16="http://schemas.microsoft.com/office/drawing/2014/main" id="{EE5ABC66-BDA9-461B-A983-6A44831C0C11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78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4" name="Text Box 9">
          <a:extLst>
            <a:ext uri="{FF2B5EF4-FFF2-40B4-BE49-F238E27FC236}">
              <a16:creationId xmlns:a16="http://schemas.microsoft.com/office/drawing/2014/main" id="{0D64A9A1-23F1-4BAA-AD3F-D9E62740DDF3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5" name="Text Box 8">
          <a:extLst>
            <a:ext uri="{FF2B5EF4-FFF2-40B4-BE49-F238E27FC236}">
              <a16:creationId xmlns:a16="http://schemas.microsoft.com/office/drawing/2014/main" id="{D83474A1-917B-45C0-8E8B-E6D433ADF324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6" name="Text Box 9">
          <a:extLst>
            <a:ext uri="{FF2B5EF4-FFF2-40B4-BE49-F238E27FC236}">
              <a16:creationId xmlns:a16="http://schemas.microsoft.com/office/drawing/2014/main" id="{B878AF29-A8B3-4AC4-84E2-706EEA43E1E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id="{66466C4D-7B83-43E4-AFB2-8D2C660248B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8" name="Text Box 9">
          <a:extLst>
            <a:ext uri="{FF2B5EF4-FFF2-40B4-BE49-F238E27FC236}">
              <a16:creationId xmlns:a16="http://schemas.microsoft.com/office/drawing/2014/main" id="{C4DC3A6F-441F-4DE8-924C-B3304EB7DDF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</xdr:row>
      <xdr:rowOff>0</xdr:rowOff>
    </xdr:from>
    <xdr:to>
      <xdr:col>1</xdr:col>
      <xdr:colOff>1304925</xdr:colOff>
      <xdr:row>12</xdr:row>
      <xdr:rowOff>11257</xdr:rowOff>
    </xdr:to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60F3BA7E-27A6-4080-9F6F-F5034AB33238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677</xdr:row>
      <xdr:rowOff>0</xdr:rowOff>
    </xdr:from>
    <xdr:ext cx="95250" cy="166310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1C871D1E-4338-4E8D-9DC1-8838C95F5FA8}"/>
            </a:ext>
          </a:extLst>
        </xdr:cNvPr>
        <xdr:cNvSpPr txBox="1">
          <a:spLocks noChangeArrowheads="1"/>
        </xdr:cNvSpPr>
      </xdr:nvSpPr>
      <xdr:spPr bwMode="auto">
        <a:xfrm>
          <a:off x="1685925" y="124977525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200025</xdr:colOff>
      <xdr:row>712</xdr:row>
      <xdr:rowOff>133350</xdr:rowOff>
    </xdr:from>
    <xdr:to>
      <xdr:col>1</xdr:col>
      <xdr:colOff>2676525</xdr:colOff>
      <xdr:row>712</xdr:row>
      <xdr:rowOff>133350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76A4F2F7-97D8-4A12-BD55-0B7E3E377E56}"/>
            </a:ext>
          </a:extLst>
        </xdr:cNvPr>
        <xdr:cNvSpPr>
          <a:spLocks noChangeShapeType="1"/>
        </xdr:cNvSpPr>
      </xdr:nvSpPr>
      <xdr:spPr bwMode="auto">
        <a:xfrm>
          <a:off x="200025" y="131587875"/>
          <a:ext cx="2876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712</xdr:row>
      <xdr:rowOff>123825</xdr:rowOff>
    </xdr:from>
    <xdr:to>
      <xdr:col>5</xdr:col>
      <xdr:colOff>781050</xdr:colOff>
      <xdr:row>712</xdr:row>
      <xdr:rowOff>123825</xdr:rowOff>
    </xdr:to>
    <xdr:sp macro="" textlink="">
      <xdr:nvSpPr>
        <xdr:cNvPr id="3372" name="Line 2">
          <a:extLst>
            <a:ext uri="{FF2B5EF4-FFF2-40B4-BE49-F238E27FC236}">
              <a16:creationId xmlns:a16="http://schemas.microsoft.com/office/drawing/2014/main" id="{F612110B-0222-4DA8-95E9-9EE658F77D9F}"/>
            </a:ext>
          </a:extLst>
        </xdr:cNvPr>
        <xdr:cNvSpPr>
          <a:spLocks noChangeShapeType="1"/>
        </xdr:cNvSpPr>
      </xdr:nvSpPr>
      <xdr:spPr bwMode="auto">
        <a:xfrm>
          <a:off x="4419600" y="131578350"/>
          <a:ext cx="2952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142874</xdr:rowOff>
    </xdr:to>
    <xdr:sp macro="" textlink="">
      <xdr:nvSpPr>
        <xdr:cNvPr id="3373" name="Text Box 9">
          <a:extLst>
            <a:ext uri="{FF2B5EF4-FFF2-40B4-BE49-F238E27FC236}">
              <a16:creationId xmlns:a16="http://schemas.microsoft.com/office/drawing/2014/main" id="{8EF676F9-B5A1-4750-ADFA-436245352112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133349</xdr:rowOff>
    </xdr:to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D2B3A2EB-0EBE-4E44-A0B6-33A24E9A27C5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133349</xdr:rowOff>
    </xdr:to>
    <xdr:sp macro="" textlink="">
      <xdr:nvSpPr>
        <xdr:cNvPr id="3375" name="Text Box 9">
          <a:extLst>
            <a:ext uri="{FF2B5EF4-FFF2-40B4-BE49-F238E27FC236}">
              <a16:creationId xmlns:a16="http://schemas.microsoft.com/office/drawing/2014/main" id="{EE6C8D59-D22C-4EED-9D0B-B03AD20D339E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142874</xdr:rowOff>
    </xdr:to>
    <xdr:sp macro="" textlink="">
      <xdr:nvSpPr>
        <xdr:cNvPr id="3376" name="Text Box 8">
          <a:extLst>
            <a:ext uri="{FF2B5EF4-FFF2-40B4-BE49-F238E27FC236}">
              <a16:creationId xmlns:a16="http://schemas.microsoft.com/office/drawing/2014/main" id="{FA3E985D-7FAE-4867-9249-D4ADF9E7A5C9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142874</xdr:rowOff>
    </xdr:to>
    <xdr:sp macro="" textlink="">
      <xdr:nvSpPr>
        <xdr:cNvPr id="3377" name="Text Box 9">
          <a:extLst>
            <a:ext uri="{FF2B5EF4-FFF2-40B4-BE49-F238E27FC236}">
              <a16:creationId xmlns:a16="http://schemas.microsoft.com/office/drawing/2014/main" id="{AE461BA2-A624-4433-A15C-CCB53D7B0A13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133349</xdr:rowOff>
    </xdr:to>
    <xdr:sp macro="" textlink="">
      <xdr:nvSpPr>
        <xdr:cNvPr id="3378" name="Text Box 8">
          <a:extLst>
            <a:ext uri="{FF2B5EF4-FFF2-40B4-BE49-F238E27FC236}">
              <a16:creationId xmlns:a16="http://schemas.microsoft.com/office/drawing/2014/main" id="{1177CE8C-82E8-4870-AC62-3FC22C18C4B0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719</xdr:row>
      <xdr:rowOff>0</xdr:rowOff>
    </xdr:from>
    <xdr:to>
      <xdr:col>1</xdr:col>
      <xdr:colOff>1409700</xdr:colOff>
      <xdr:row>720</xdr:row>
      <xdr:rowOff>133349</xdr:rowOff>
    </xdr:to>
    <xdr:sp macro="" textlink="">
      <xdr:nvSpPr>
        <xdr:cNvPr id="3379" name="Text Box 9">
          <a:extLst>
            <a:ext uri="{FF2B5EF4-FFF2-40B4-BE49-F238E27FC236}">
              <a16:creationId xmlns:a16="http://schemas.microsoft.com/office/drawing/2014/main" id="{CE244326-7673-48C8-961A-C97C6B03507E}"/>
            </a:ext>
          </a:extLst>
        </xdr:cNvPr>
        <xdr:cNvSpPr txBox="1">
          <a:spLocks noChangeArrowheads="1"/>
        </xdr:cNvSpPr>
      </xdr:nvSpPr>
      <xdr:spPr bwMode="auto">
        <a:xfrm>
          <a:off x="1704975" y="13258800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200025</xdr:colOff>
      <xdr:row>712</xdr:row>
      <xdr:rowOff>133350</xdr:rowOff>
    </xdr:from>
    <xdr:to>
      <xdr:col>1</xdr:col>
      <xdr:colOff>2676525</xdr:colOff>
      <xdr:row>712</xdr:row>
      <xdr:rowOff>133350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A9D63D6D-7F43-487E-BC2A-24B9089F2CE7}"/>
            </a:ext>
          </a:extLst>
        </xdr:cNvPr>
        <xdr:cNvSpPr>
          <a:spLocks noChangeShapeType="1"/>
        </xdr:cNvSpPr>
      </xdr:nvSpPr>
      <xdr:spPr bwMode="auto">
        <a:xfrm>
          <a:off x="200025" y="131587875"/>
          <a:ext cx="2876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712</xdr:row>
      <xdr:rowOff>123825</xdr:rowOff>
    </xdr:from>
    <xdr:to>
      <xdr:col>5</xdr:col>
      <xdr:colOff>781050</xdr:colOff>
      <xdr:row>712</xdr:row>
      <xdr:rowOff>123825</xdr:rowOff>
    </xdr:to>
    <xdr:sp macro="" textlink="">
      <xdr:nvSpPr>
        <xdr:cNvPr id="3381" name="Line 2">
          <a:extLst>
            <a:ext uri="{FF2B5EF4-FFF2-40B4-BE49-F238E27FC236}">
              <a16:creationId xmlns:a16="http://schemas.microsoft.com/office/drawing/2014/main" id="{B65C78C8-A02B-4B12-AEF0-0223109EF813}"/>
            </a:ext>
          </a:extLst>
        </xdr:cNvPr>
        <xdr:cNvSpPr>
          <a:spLocks noChangeShapeType="1"/>
        </xdr:cNvSpPr>
      </xdr:nvSpPr>
      <xdr:spPr bwMode="auto">
        <a:xfrm>
          <a:off x="4419600" y="131578350"/>
          <a:ext cx="2952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</xdr:colOff>
      <xdr:row>720</xdr:row>
      <xdr:rowOff>0</xdr:rowOff>
    </xdr:from>
    <xdr:to>
      <xdr:col>1</xdr:col>
      <xdr:colOff>2400300</xdr:colOff>
      <xdr:row>720</xdr:row>
      <xdr:rowOff>0</xdr:rowOff>
    </xdr:to>
    <xdr:sp macro="" textlink="">
      <xdr:nvSpPr>
        <xdr:cNvPr id="3382" name="Line 2">
          <a:extLst>
            <a:ext uri="{FF2B5EF4-FFF2-40B4-BE49-F238E27FC236}">
              <a16:creationId xmlns:a16="http://schemas.microsoft.com/office/drawing/2014/main" id="{88E1560D-0CC3-4EC4-9253-0A75E74DFC07}"/>
            </a:ext>
          </a:extLst>
        </xdr:cNvPr>
        <xdr:cNvSpPr>
          <a:spLocks noChangeShapeType="1"/>
        </xdr:cNvSpPr>
      </xdr:nvSpPr>
      <xdr:spPr bwMode="auto">
        <a:xfrm>
          <a:off x="228600" y="132749925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3409950</xdr:colOff>
      <xdr:row>720</xdr:row>
      <xdr:rowOff>9525</xdr:rowOff>
    </xdr:from>
    <xdr:to>
      <xdr:col>5</xdr:col>
      <xdr:colOff>781050</xdr:colOff>
      <xdr:row>720</xdr:row>
      <xdr:rowOff>9525</xdr:rowOff>
    </xdr:to>
    <xdr:sp macro="" textlink="">
      <xdr:nvSpPr>
        <xdr:cNvPr id="3383" name="Line 5">
          <a:extLst>
            <a:ext uri="{FF2B5EF4-FFF2-40B4-BE49-F238E27FC236}">
              <a16:creationId xmlns:a16="http://schemas.microsoft.com/office/drawing/2014/main" id="{C070E830-DBD8-4EA6-AE36-525CC198DD4F}"/>
            </a:ext>
          </a:extLst>
        </xdr:cNvPr>
        <xdr:cNvSpPr>
          <a:spLocks noChangeShapeType="1"/>
        </xdr:cNvSpPr>
      </xdr:nvSpPr>
      <xdr:spPr bwMode="auto">
        <a:xfrm>
          <a:off x="3810000" y="13275945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3409950</xdr:colOff>
      <xdr:row>720</xdr:row>
      <xdr:rowOff>9525</xdr:rowOff>
    </xdr:from>
    <xdr:to>
      <xdr:col>5</xdr:col>
      <xdr:colOff>781050</xdr:colOff>
      <xdr:row>720</xdr:row>
      <xdr:rowOff>9525</xdr:rowOff>
    </xdr:to>
    <xdr:sp macro="" textlink="">
      <xdr:nvSpPr>
        <xdr:cNvPr id="3384" name="Line 5">
          <a:extLst>
            <a:ext uri="{FF2B5EF4-FFF2-40B4-BE49-F238E27FC236}">
              <a16:creationId xmlns:a16="http://schemas.microsoft.com/office/drawing/2014/main" id="{5779257E-2649-42B7-B4FE-F6B16F79F6A8}"/>
            </a:ext>
          </a:extLst>
        </xdr:cNvPr>
        <xdr:cNvSpPr>
          <a:spLocks noChangeShapeType="1"/>
        </xdr:cNvSpPr>
      </xdr:nvSpPr>
      <xdr:spPr bwMode="auto">
        <a:xfrm>
          <a:off x="3810000" y="13275945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3409950</xdr:colOff>
      <xdr:row>720</xdr:row>
      <xdr:rowOff>9525</xdr:rowOff>
    </xdr:from>
    <xdr:to>
      <xdr:col>5</xdr:col>
      <xdr:colOff>781050</xdr:colOff>
      <xdr:row>720</xdr:row>
      <xdr:rowOff>9525</xdr:rowOff>
    </xdr:to>
    <xdr:sp macro="" textlink="">
      <xdr:nvSpPr>
        <xdr:cNvPr id="3385" name="Line 5">
          <a:extLst>
            <a:ext uri="{FF2B5EF4-FFF2-40B4-BE49-F238E27FC236}">
              <a16:creationId xmlns:a16="http://schemas.microsoft.com/office/drawing/2014/main" id="{14B37518-EF67-4806-B446-241F610B1B76}"/>
            </a:ext>
          </a:extLst>
        </xdr:cNvPr>
        <xdr:cNvSpPr>
          <a:spLocks noChangeShapeType="1"/>
        </xdr:cNvSpPr>
      </xdr:nvSpPr>
      <xdr:spPr bwMode="auto">
        <a:xfrm>
          <a:off x="3810000" y="13275945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3409950</xdr:colOff>
      <xdr:row>720</xdr:row>
      <xdr:rowOff>9525</xdr:rowOff>
    </xdr:from>
    <xdr:to>
      <xdr:col>5</xdr:col>
      <xdr:colOff>781050</xdr:colOff>
      <xdr:row>720</xdr:row>
      <xdr:rowOff>9525</xdr:rowOff>
    </xdr:to>
    <xdr:sp macro="" textlink="">
      <xdr:nvSpPr>
        <xdr:cNvPr id="3386" name="Line 5">
          <a:extLst>
            <a:ext uri="{FF2B5EF4-FFF2-40B4-BE49-F238E27FC236}">
              <a16:creationId xmlns:a16="http://schemas.microsoft.com/office/drawing/2014/main" id="{828788E2-72A1-4C97-98BD-155909F11D89}"/>
            </a:ext>
          </a:extLst>
        </xdr:cNvPr>
        <xdr:cNvSpPr>
          <a:spLocks noChangeShapeType="1"/>
        </xdr:cNvSpPr>
      </xdr:nvSpPr>
      <xdr:spPr bwMode="auto">
        <a:xfrm>
          <a:off x="3810000" y="13275945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387" name="Text Box 8">
          <a:extLst>
            <a:ext uri="{FF2B5EF4-FFF2-40B4-BE49-F238E27FC236}">
              <a16:creationId xmlns:a16="http://schemas.microsoft.com/office/drawing/2014/main" id="{25D5B73B-1C48-4511-8153-995743FE69D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388" name="Text Box 9">
          <a:extLst>
            <a:ext uri="{FF2B5EF4-FFF2-40B4-BE49-F238E27FC236}">
              <a16:creationId xmlns:a16="http://schemas.microsoft.com/office/drawing/2014/main" id="{C4E89CA2-CFEA-4B4E-8FFB-F7643C5298E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id="{16767E98-95FF-492E-9CB6-F803FC5D58D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390" name="Text Box 9">
          <a:extLst>
            <a:ext uri="{FF2B5EF4-FFF2-40B4-BE49-F238E27FC236}">
              <a16:creationId xmlns:a16="http://schemas.microsoft.com/office/drawing/2014/main" id="{709C1F19-4498-4C7A-9150-E472169AA31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391" name="Text Box 8">
          <a:extLst>
            <a:ext uri="{FF2B5EF4-FFF2-40B4-BE49-F238E27FC236}">
              <a16:creationId xmlns:a16="http://schemas.microsoft.com/office/drawing/2014/main" id="{F8A4BE90-E124-4270-838D-9CB03BB052E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2" name="Text Box 8">
          <a:extLst>
            <a:ext uri="{FF2B5EF4-FFF2-40B4-BE49-F238E27FC236}">
              <a16:creationId xmlns:a16="http://schemas.microsoft.com/office/drawing/2014/main" id="{113F7195-DF4F-44D1-BC39-DF5DEA49943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3" name="Text Box 9">
          <a:extLst>
            <a:ext uri="{FF2B5EF4-FFF2-40B4-BE49-F238E27FC236}">
              <a16:creationId xmlns:a16="http://schemas.microsoft.com/office/drawing/2014/main" id="{4144AC26-5965-4EE3-9E1C-F7E1F4C18C2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4" name="Text Box 8">
          <a:extLst>
            <a:ext uri="{FF2B5EF4-FFF2-40B4-BE49-F238E27FC236}">
              <a16:creationId xmlns:a16="http://schemas.microsoft.com/office/drawing/2014/main" id="{9455A57E-32FB-40C6-97CB-EFEAC0EED27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5" name="Text Box 9">
          <a:extLst>
            <a:ext uri="{FF2B5EF4-FFF2-40B4-BE49-F238E27FC236}">
              <a16:creationId xmlns:a16="http://schemas.microsoft.com/office/drawing/2014/main" id="{59636C97-331D-4A04-8DBB-42A6EE15FE5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6" name="Text Box 8">
          <a:extLst>
            <a:ext uri="{FF2B5EF4-FFF2-40B4-BE49-F238E27FC236}">
              <a16:creationId xmlns:a16="http://schemas.microsoft.com/office/drawing/2014/main" id="{B8EF5FD7-DA4D-443B-9E86-2F75589B1A9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7" name="Text Box 9">
          <a:extLst>
            <a:ext uri="{FF2B5EF4-FFF2-40B4-BE49-F238E27FC236}">
              <a16:creationId xmlns:a16="http://schemas.microsoft.com/office/drawing/2014/main" id="{4D41B407-DDB6-4F32-8081-F884DB8727D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EF6F3311-E795-4576-8422-FEBF2D45C23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399" name="Text Box 9">
          <a:extLst>
            <a:ext uri="{FF2B5EF4-FFF2-40B4-BE49-F238E27FC236}">
              <a16:creationId xmlns:a16="http://schemas.microsoft.com/office/drawing/2014/main" id="{D93F0D71-165E-434F-8DAD-C089F1DB78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C1ECE267-602A-4A13-BC7D-9F0E4DF539F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01" name="Text Box 9">
          <a:extLst>
            <a:ext uri="{FF2B5EF4-FFF2-40B4-BE49-F238E27FC236}">
              <a16:creationId xmlns:a16="http://schemas.microsoft.com/office/drawing/2014/main" id="{161E8471-8D2C-46FD-B385-19A6EE56E3A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02" name="Text Box 8">
          <a:extLst>
            <a:ext uri="{FF2B5EF4-FFF2-40B4-BE49-F238E27FC236}">
              <a16:creationId xmlns:a16="http://schemas.microsoft.com/office/drawing/2014/main" id="{EFD7BCBC-C779-45DE-8170-15998C6C6CE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03" name="Text Box 9">
          <a:extLst>
            <a:ext uri="{FF2B5EF4-FFF2-40B4-BE49-F238E27FC236}">
              <a16:creationId xmlns:a16="http://schemas.microsoft.com/office/drawing/2014/main" id="{BB645213-B081-466F-A822-1F98A184570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4" name="Text Box 8">
          <a:extLst>
            <a:ext uri="{FF2B5EF4-FFF2-40B4-BE49-F238E27FC236}">
              <a16:creationId xmlns:a16="http://schemas.microsoft.com/office/drawing/2014/main" id="{DC2460CA-1523-4154-A9A6-EC588B20C2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5" name="Text Box 9">
          <a:extLst>
            <a:ext uri="{FF2B5EF4-FFF2-40B4-BE49-F238E27FC236}">
              <a16:creationId xmlns:a16="http://schemas.microsoft.com/office/drawing/2014/main" id="{AF5DF6D1-892F-4A46-A316-4A503529F5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BC498B0E-74C1-4442-B779-CF298D5F0D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719AC0F-6740-49E0-9078-9AE4FF9BCD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8" name="Text Box 8">
          <a:extLst>
            <a:ext uri="{FF2B5EF4-FFF2-40B4-BE49-F238E27FC236}">
              <a16:creationId xmlns:a16="http://schemas.microsoft.com/office/drawing/2014/main" id="{7124A4E3-F705-4187-83E8-A3F31E3705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09" name="Text Box 9">
          <a:extLst>
            <a:ext uri="{FF2B5EF4-FFF2-40B4-BE49-F238E27FC236}">
              <a16:creationId xmlns:a16="http://schemas.microsoft.com/office/drawing/2014/main" id="{15617095-7D31-448F-9333-C8BF79C1C9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10" name="Text Box 8">
          <a:extLst>
            <a:ext uri="{FF2B5EF4-FFF2-40B4-BE49-F238E27FC236}">
              <a16:creationId xmlns:a16="http://schemas.microsoft.com/office/drawing/2014/main" id="{545C1200-F9DD-41E3-A467-427CB02804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11" name="Text Box 9">
          <a:extLst>
            <a:ext uri="{FF2B5EF4-FFF2-40B4-BE49-F238E27FC236}">
              <a16:creationId xmlns:a16="http://schemas.microsoft.com/office/drawing/2014/main" id="{C7F220CE-D8C9-400B-B014-D6BE4DC83A2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2" name="Text Box 8">
          <a:extLst>
            <a:ext uri="{FF2B5EF4-FFF2-40B4-BE49-F238E27FC236}">
              <a16:creationId xmlns:a16="http://schemas.microsoft.com/office/drawing/2014/main" id="{E4622D9D-FCCC-4BB1-8059-493C77772C6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3" name="Text Box 9">
          <a:extLst>
            <a:ext uri="{FF2B5EF4-FFF2-40B4-BE49-F238E27FC236}">
              <a16:creationId xmlns:a16="http://schemas.microsoft.com/office/drawing/2014/main" id="{81F04879-4146-42A4-AFA8-BC8308B46B1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14" name="Text Box 8">
          <a:extLst>
            <a:ext uri="{FF2B5EF4-FFF2-40B4-BE49-F238E27FC236}">
              <a16:creationId xmlns:a16="http://schemas.microsoft.com/office/drawing/2014/main" id="{C49EAA0C-DEA0-45B8-BF09-12188D84D83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5" name="Text Box 8">
          <a:extLst>
            <a:ext uri="{FF2B5EF4-FFF2-40B4-BE49-F238E27FC236}">
              <a16:creationId xmlns:a16="http://schemas.microsoft.com/office/drawing/2014/main" id="{6B73E562-C8C2-40B2-B1B1-7B595577918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6" name="Text Box 9">
          <a:extLst>
            <a:ext uri="{FF2B5EF4-FFF2-40B4-BE49-F238E27FC236}">
              <a16:creationId xmlns:a16="http://schemas.microsoft.com/office/drawing/2014/main" id="{6246389D-6E2A-4BDD-97AE-316BDE7EFCF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FA0CA31E-3628-4EBA-8E4E-C21A70B4F41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8" name="Text Box 9">
          <a:extLst>
            <a:ext uri="{FF2B5EF4-FFF2-40B4-BE49-F238E27FC236}">
              <a16:creationId xmlns:a16="http://schemas.microsoft.com/office/drawing/2014/main" id="{7D9661FD-789B-47FB-BAFD-5F7F9A2D645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93B88FED-3D65-4EBE-8026-D18F4E73ACD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0097A27A-EC58-4402-9499-51B911633CC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21" name="Text Box 8">
          <a:extLst>
            <a:ext uri="{FF2B5EF4-FFF2-40B4-BE49-F238E27FC236}">
              <a16:creationId xmlns:a16="http://schemas.microsoft.com/office/drawing/2014/main" id="{AE3A306E-0F1F-47EF-A5F7-F7E0DF3830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22" name="Text Box 9">
          <a:extLst>
            <a:ext uri="{FF2B5EF4-FFF2-40B4-BE49-F238E27FC236}">
              <a16:creationId xmlns:a16="http://schemas.microsoft.com/office/drawing/2014/main" id="{94966F05-6619-4320-B026-3F1CEE50447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23" name="Text Box 8">
          <a:extLst>
            <a:ext uri="{FF2B5EF4-FFF2-40B4-BE49-F238E27FC236}">
              <a16:creationId xmlns:a16="http://schemas.microsoft.com/office/drawing/2014/main" id="{6080AF9A-F348-4C8B-9264-3011FCA96E2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24" name="Text Box 9">
          <a:extLst>
            <a:ext uri="{FF2B5EF4-FFF2-40B4-BE49-F238E27FC236}">
              <a16:creationId xmlns:a16="http://schemas.microsoft.com/office/drawing/2014/main" id="{34C5C93C-8193-43E9-8BEB-EE284B16F50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id="{7BE68C2B-FDC0-4BE0-A566-D8499C501C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26" name="Text Box 9">
          <a:extLst>
            <a:ext uri="{FF2B5EF4-FFF2-40B4-BE49-F238E27FC236}">
              <a16:creationId xmlns:a16="http://schemas.microsoft.com/office/drawing/2014/main" id="{B597E940-B754-42B1-8007-7229EC9B17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C026F432-53C7-4F18-B3FD-4EE4F2131EE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28" name="Text Box 9">
          <a:extLst>
            <a:ext uri="{FF2B5EF4-FFF2-40B4-BE49-F238E27FC236}">
              <a16:creationId xmlns:a16="http://schemas.microsoft.com/office/drawing/2014/main" id="{EF07A885-7F65-4349-B87C-21BF27D3BF3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29" name="Text Box 8">
          <a:extLst>
            <a:ext uri="{FF2B5EF4-FFF2-40B4-BE49-F238E27FC236}">
              <a16:creationId xmlns:a16="http://schemas.microsoft.com/office/drawing/2014/main" id="{83E9AE4C-309B-4862-AF31-313C9EB4C88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30" name="Text Box 9">
          <a:extLst>
            <a:ext uri="{FF2B5EF4-FFF2-40B4-BE49-F238E27FC236}">
              <a16:creationId xmlns:a16="http://schemas.microsoft.com/office/drawing/2014/main" id="{DB51B61F-B1F8-4800-A334-C23BA2C4F7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152400</xdr:rowOff>
    </xdr:to>
    <xdr:sp macro="" textlink="">
      <xdr:nvSpPr>
        <xdr:cNvPr id="3431" name="Text Box 8">
          <a:extLst>
            <a:ext uri="{FF2B5EF4-FFF2-40B4-BE49-F238E27FC236}">
              <a16:creationId xmlns:a16="http://schemas.microsoft.com/office/drawing/2014/main" id="{294FE1F3-6B7D-42DC-B860-A1C7A25572E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152400</xdr:rowOff>
    </xdr:to>
    <xdr:sp macro="" textlink="">
      <xdr:nvSpPr>
        <xdr:cNvPr id="3432" name="Text Box 9">
          <a:extLst>
            <a:ext uri="{FF2B5EF4-FFF2-40B4-BE49-F238E27FC236}">
              <a16:creationId xmlns:a16="http://schemas.microsoft.com/office/drawing/2014/main" id="{BB4FB671-F718-4340-B7F7-82C09B40F42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152400</xdr:rowOff>
    </xdr:to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id="{C618188A-8EEB-4363-A391-3C346F0B1EF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152400</xdr:rowOff>
    </xdr:to>
    <xdr:sp macro="" textlink="">
      <xdr:nvSpPr>
        <xdr:cNvPr id="3434" name="Text Box 9">
          <a:extLst>
            <a:ext uri="{FF2B5EF4-FFF2-40B4-BE49-F238E27FC236}">
              <a16:creationId xmlns:a16="http://schemas.microsoft.com/office/drawing/2014/main" id="{27C25141-4E9E-4437-8A9E-A651A0546A2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35" name="Text Box 8">
          <a:extLst>
            <a:ext uri="{FF2B5EF4-FFF2-40B4-BE49-F238E27FC236}">
              <a16:creationId xmlns:a16="http://schemas.microsoft.com/office/drawing/2014/main" id="{ABBC4CE4-497C-47B3-A2D5-AE025006183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id="{7755337E-2416-45FD-9D8F-5BCE1A2F41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37" name="Text Box 9">
          <a:extLst>
            <a:ext uri="{FF2B5EF4-FFF2-40B4-BE49-F238E27FC236}">
              <a16:creationId xmlns:a16="http://schemas.microsoft.com/office/drawing/2014/main" id="{0350AECB-BBF6-4286-A5D7-69A7C36DD2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38" name="Text Box 8">
          <a:extLst>
            <a:ext uri="{FF2B5EF4-FFF2-40B4-BE49-F238E27FC236}">
              <a16:creationId xmlns:a16="http://schemas.microsoft.com/office/drawing/2014/main" id="{786F71FA-E24C-4A40-A4AD-A390F1883A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39" name="Text Box 9">
          <a:extLst>
            <a:ext uri="{FF2B5EF4-FFF2-40B4-BE49-F238E27FC236}">
              <a16:creationId xmlns:a16="http://schemas.microsoft.com/office/drawing/2014/main" id="{4219A030-9FF3-416D-BFF9-236629C22D7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0" name="Text Box 8">
          <a:extLst>
            <a:ext uri="{FF2B5EF4-FFF2-40B4-BE49-F238E27FC236}">
              <a16:creationId xmlns:a16="http://schemas.microsoft.com/office/drawing/2014/main" id="{04EE5371-6DA8-42A8-9B9F-98C547B167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1" name="Text Box 9">
          <a:extLst>
            <a:ext uri="{FF2B5EF4-FFF2-40B4-BE49-F238E27FC236}">
              <a16:creationId xmlns:a16="http://schemas.microsoft.com/office/drawing/2014/main" id="{959F30A2-07FA-44E5-ADFE-8064CCD827D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DBE18AB8-8B06-4C6B-8A9F-D84B326AB88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3" name="Text Box 9">
          <a:extLst>
            <a:ext uri="{FF2B5EF4-FFF2-40B4-BE49-F238E27FC236}">
              <a16:creationId xmlns:a16="http://schemas.microsoft.com/office/drawing/2014/main" id="{6BA4B9C8-43E1-46A2-81BD-5DBDA955B71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4" name="Text Box 8">
          <a:extLst>
            <a:ext uri="{FF2B5EF4-FFF2-40B4-BE49-F238E27FC236}">
              <a16:creationId xmlns:a16="http://schemas.microsoft.com/office/drawing/2014/main" id="{BCBDBECE-DC4F-4710-BF25-5078839217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45" name="Text Box 9">
          <a:extLst>
            <a:ext uri="{FF2B5EF4-FFF2-40B4-BE49-F238E27FC236}">
              <a16:creationId xmlns:a16="http://schemas.microsoft.com/office/drawing/2014/main" id="{D22E4D40-A861-4403-9910-F4A21170EC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13093303-32B3-4A2D-B4CF-47E3CB8850B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447" name="Text Box 9">
          <a:extLst>
            <a:ext uri="{FF2B5EF4-FFF2-40B4-BE49-F238E27FC236}">
              <a16:creationId xmlns:a16="http://schemas.microsoft.com/office/drawing/2014/main" id="{3BA12E39-427F-44E4-902B-EBBE250FCCB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19050</xdr:rowOff>
    </xdr:to>
    <xdr:sp macro="" textlink="">
      <xdr:nvSpPr>
        <xdr:cNvPr id="3448" name="Text Box 8">
          <a:extLst>
            <a:ext uri="{FF2B5EF4-FFF2-40B4-BE49-F238E27FC236}">
              <a16:creationId xmlns:a16="http://schemas.microsoft.com/office/drawing/2014/main" id="{56A67214-DC72-42AA-9571-892A9F41834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19050</xdr:rowOff>
    </xdr:to>
    <xdr:sp macro="" textlink="">
      <xdr:nvSpPr>
        <xdr:cNvPr id="3449" name="Text Box 9">
          <a:extLst>
            <a:ext uri="{FF2B5EF4-FFF2-40B4-BE49-F238E27FC236}">
              <a16:creationId xmlns:a16="http://schemas.microsoft.com/office/drawing/2014/main" id="{FE9C35CC-3FD7-4742-985D-2015125D786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19050</xdr:rowOff>
    </xdr:to>
    <xdr:sp macro="" textlink="">
      <xdr:nvSpPr>
        <xdr:cNvPr id="3450" name="Text Box 8">
          <a:extLst>
            <a:ext uri="{FF2B5EF4-FFF2-40B4-BE49-F238E27FC236}">
              <a16:creationId xmlns:a16="http://schemas.microsoft.com/office/drawing/2014/main" id="{32DC5530-BFFE-4D05-85FB-19548674866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19050</xdr:rowOff>
    </xdr:to>
    <xdr:sp macro="" textlink="">
      <xdr:nvSpPr>
        <xdr:cNvPr id="3451" name="Text Box 9">
          <a:extLst>
            <a:ext uri="{FF2B5EF4-FFF2-40B4-BE49-F238E27FC236}">
              <a16:creationId xmlns:a16="http://schemas.microsoft.com/office/drawing/2014/main" id="{4FF961AC-D797-4317-A5D4-9D410FF6700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133351</xdr:rowOff>
    </xdr:to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62E01685-8862-4917-969C-5F64E0E1521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133351</xdr:rowOff>
    </xdr:to>
    <xdr:sp macro="" textlink="">
      <xdr:nvSpPr>
        <xdr:cNvPr id="3453" name="Text Box 9">
          <a:extLst>
            <a:ext uri="{FF2B5EF4-FFF2-40B4-BE49-F238E27FC236}">
              <a16:creationId xmlns:a16="http://schemas.microsoft.com/office/drawing/2014/main" id="{C12F085C-BC54-48ED-84D8-4EAA9118C2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133351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964C15FE-8AE9-48A0-8AF1-7E2AA6448BA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133351</xdr:rowOff>
    </xdr:to>
    <xdr:sp macro="" textlink="">
      <xdr:nvSpPr>
        <xdr:cNvPr id="3455" name="Text Box 9">
          <a:extLst>
            <a:ext uri="{FF2B5EF4-FFF2-40B4-BE49-F238E27FC236}">
              <a16:creationId xmlns:a16="http://schemas.microsoft.com/office/drawing/2014/main" id="{34C913FB-3F81-4E70-A023-E3808B33715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56" name="Text Box 8">
          <a:extLst>
            <a:ext uri="{FF2B5EF4-FFF2-40B4-BE49-F238E27FC236}">
              <a16:creationId xmlns:a16="http://schemas.microsoft.com/office/drawing/2014/main" id="{37FE98C0-04B9-4768-9BB1-2F21B641312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57" name="Text Box 9">
          <a:extLst>
            <a:ext uri="{FF2B5EF4-FFF2-40B4-BE49-F238E27FC236}">
              <a16:creationId xmlns:a16="http://schemas.microsoft.com/office/drawing/2014/main" id="{48B68D2C-1D05-43F1-9AFF-A73F039C757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58" name="Text Box 8">
          <a:extLst>
            <a:ext uri="{FF2B5EF4-FFF2-40B4-BE49-F238E27FC236}">
              <a16:creationId xmlns:a16="http://schemas.microsoft.com/office/drawing/2014/main" id="{DC255570-C68A-44FA-9465-2572C66000F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59" name="Text Box 9">
          <a:extLst>
            <a:ext uri="{FF2B5EF4-FFF2-40B4-BE49-F238E27FC236}">
              <a16:creationId xmlns:a16="http://schemas.microsoft.com/office/drawing/2014/main" id="{108628B4-0D23-46C4-BCF5-B07151CBC4C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166C037E-0E72-4E9B-BB75-1D73135B9F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61" name="Text Box 9">
          <a:extLst>
            <a:ext uri="{FF2B5EF4-FFF2-40B4-BE49-F238E27FC236}">
              <a16:creationId xmlns:a16="http://schemas.microsoft.com/office/drawing/2014/main" id="{9D57AC1A-88AD-440D-9517-C86D5AFDA03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62" name="Text Box 8">
          <a:extLst>
            <a:ext uri="{FF2B5EF4-FFF2-40B4-BE49-F238E27FC236}">
              <a16:creationId xmlns:a16="http://schemas.microsoft.com/office/drawing/2014/main" id="{1620D0A2-9C62-4762-8BC9-7080B9531D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63" name="Text Box 9">
          <a:extLst>
            <a:ext uri="{FF2B5EF4-FFF2-40B4-BE49-F238E27FC236}">
              <a16:creationId xmlns:a16="http://schemas.microsoft.com/office/drawing/2014/main" id="{14960B86-00F1-4FAE-B103-B10831A4C6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64" name="Text Box 8">
          <a:extLst>
            <a:ext uri="{FF2B5EF4-FFF2-40B4-BE49-F238E27FC236}">
              <a16:creationId xmlns:a16="http://schemas.microsoft.com/office/drawing/2014/main" id="{EBA83159-00A9-42B3-96AC-0E864F13FC9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65" name="Text Box 9">
          <a:extLst>
            <a:ext uri="{FF2B5EF4-FFF2-40B4-BE49-F238E27FC236}">
              <a16:creationId xmlns:a16="http://schemas.microsoft.com/office/drawing/2014/main" id="{45A9971E-3ADC-461B-A251-26660CFDF0F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id="{6460DF50-EFEB-4CA7-9FEF-3BE6ABD131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67" name="Text Box 9">
          <a:extLst>
            <a:ext uri="{FF2B5EF4-FFF2-40B4-BE49-F238E27FC236}">
              <a16:creationId xmlns:a16="http://schemas.microsoft.com/office/drawing/2014/main" id="{9B35ACB4-14A2-4A6C-B4AC-003822FA76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85740321-51B1-4795-9329-AC073BF305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id="{64045C71-8D0E-4078-9907-4BB6E99688E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0" name="Text Box 9">
          <a:extLst>
            <a:ext uri="{FF2B5EF4-FFF2-40B4-BE49-F238E27FC236}">
              <a16:creationId xmlns:a16="http://schemas.microsoft.com/office/drawing/2014/main" id="{5338EA75-149A-47A2-9525-45FD9846D2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1" name="Text Box 8">
          <a:extLst>
            <a:ext uri="{FF2B5EF4-FFF2-40B4-BE49-F238E27FC236}">
              <a16:creationId xmlns:a16="http://schemas.microsoft.com/office/drawing/2014/main" id="{956A4702-4A38-47C1-9539-072D856BB4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2" name="Text Box 9">
          <a:extLst>
            <a:ext uri="{FF2B5EF4-FFF2-40B4-BE49-F238E27FC236}">
              <a16:creationId xmlns:a16="http://schemas.microsoft.com/office/drawing/2014/main" id="{BFA74639-283D-4E76-BFF9-7670ABF295A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284E25C4-B11A-47AC-ADB5-6E2084F41AC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4" name="Text Box 9">
          <a:extLst>
            <a:ext uri="{FF2B5EF4-FFF2-40B4-BE49-F238E27FC236}">
              <a16:creationId xmlns:a16="http://schemas.microsoft.com/office/drawing/2014/main" id="{0518F34F-359C-4F7D-A464-7933D4626BB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5" name="Text Box 8">
          <a:extLst>
            <a:ext uri="{FF2B5EF4-FFF2-40B4-BE49-F238E27FC236}">
              <a16:creationId xmlns:a16="http://schemas.microsoft.com/office/drawing/2014/main" id="{024993C5-8FC7-4CF0-A3F0-1555A7ABBDF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6" name="Text Box 9">
          <a:extLst>
            <a:ext uri="{FF2B5EF4-FFF2-40B4-BE49-F238E27FC236}">
              <a16:creationId xmlns:a16="http://schemas.microsoft.com/office/drawing/2014/main" id="{8C50B548-F1F7-48E5-B03C-6E3B5B11ADA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7" name="Text Box 8">
          <a:extLst>
            <a:ext uri="{FF2B5EF4-FFF2-40B4-BE49-F238E27FC236}">
              <a16:creationId xmlns:a16="http://schemas.microsoft.com/office/drawing/2014/main" id="{692BF7FD-DAE7-4316-911C-7FFE424A747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8" name="Text Box 9">
          <a:extLst>
            <a:ext uri="{FF2B5EF4-FFF2-40B4-BE49-F238E27FC236}">
              <a16:creationId xmlns:a16="http://schemas.microsoft.com/office/drawing/2014/main" id="{EB6EC0DE-595D-474C-BC5E-53853DC801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79" name="Text Box 8">
          <a:extLst>
            <a:ext uri="{FF2B5EF4-FFF2-40B4-BE49-F238E27FC236}">
              <a16:creationId xmlns:a16="http://schemas.microsoft.com/office/drawing/2014/main" id="{159E3F35-7DC1-4B25-905D-25231512CF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0" name="Text Box 9">
          <a:extLst>
            <a:ext uri="{FF2B5EF4-FFF2-40B4-BE49-F238E27FC236}">
              <a16:creationId xmlns:a16="http://schemas.microsoft.com/office/drawing/2014/main" id="{63F31951-5684-4D68-BDA0-D76115B80DB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19D1B553-D12A-402B-9FDA-4B8DDC5668A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82" name="Text Box 9">
          <a:extLst>
            <a:ext uri="{FF2B5EF4-FFF2-40B4-BE49-F238E27FC236}">
              <a16:creationId xmlns:a16="http://schemas.microsoft.com/office/drawing/2014/main" id="{7C500761-D2FB-4370-B8FC-AB46394137A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83" name="Text Box 8">
          <a:extLst>
            <a:ext uri="{FF2B5EF4-FFF2-40B4-BE49-F238E27FC236}">
              <a16:creationId xmlns:a16="http://schemas.microsoft.com/office/drawing/2014/main" id="{194B35F2-BA81-4F4D-AF0F-EAAF6A64E6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484" name="Text Box 9">
          <a:extLst>
            <a:ext uri="{FF2B5EF4-FFF2-40B4-BE49-F238E27FC236}">
              <a16:creationId xmlns:a16="http://schemas.microsoft.com/office/drawing/2014/main" id="{74C16E71-2E47-4EC4-9515-2B0DF29A02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5" name="Text Box 8">
          <a:extLst>
            <a:ext uri="{FF2B5EF4-FFF2-40B4-BE49-F238E27FC236}">
              <a16:creationId xmlns:a16="http://schemas.microsoft.com/office/drawing/2014/main" id="{A7EDA5BF-5727-4C88-9C76-D537FF05879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6" name="Text Box 8">
          <a:extLst>
            <a:ext uri="{FF2B5EF4-FFF2-40B4-BE49-F238E27FC236}">
              <a16:creationId xmlns:a16="http://schemas.microsoft.com/office/drawing/2014/main" id="{F3F85D94-8754-4CD2-9DE5-6B14DCF33C7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7" name="Text Box 9">
          <a:extLst>
            <a:ext uri="{FF2B5EF4-FFF2-40B4-BE49-F238E27FC236}">
              <a16:creationId xmlns:a16="http://schemas.microsoft.com/office/drawing/2014/main" id="{48048F1F-E52D-455D-BA00-8B4A13598AB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8" name="Text Box 8">
          <a:extLst>
            <a:ext uri="{FF2B5EF4-FFF2-40B4-BE49-F238E27FC236}">
              <a16:creationId xmlns:a16="http://schemas.microsoft.com/office/drawing/2014/main" id="{22AE9493-6BA8-4B30-A569-FF48C6FEF63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89" name="Text Box 9">
          <a:extLst>
            <a:ext uri="{FF2B5EF4-FFF2-40B4-BE49-F238E27FC236}">
              <a16:creationId xmlns:a16="http://schemas.microsoft.com/office/drawing/2014/main" id="{9BF78488-21A4-441E-8E51-3D14BE6E578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0" name="Text Box 8">
          <a:extLst>
            <a:ext uri="{FF2B5EF4-FFF2-40B4-BE49-F238E27FC236}">
              <a16:creationId xmlns:a16="http://schemas.microsoft.com/office/drawing/2014/main" id="{AECFF47F-D16E-4F8F-B98B-18099EB3E5B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1" name="Text Box 9">
          <a:extLst>
            <a:ext uri="{FF2B5EF4-FFF2-40B4-BE49-F238E27FC236}">
              <a16:creationId xmlns:a16="http://schemas.microsoft.com/office/drawing/2014/main" id="{C757206E-97B0-46F4-8DE9-0069875C1A9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2" name="Text Box 8">
          <a:extLst>
            <a:ext uri="{FF2B5EF4-FFF2-40B4-BE49-F238E27FC236}">
              <a16:creationId xmlns:a16="http://schemas.microsoft.com/office/drawing/2014/main" id="{4D2ED158-6FDD-4D57-BCCC-F54C25EB2B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3" name="Text Box 9">
          <a:extLst>
            <a:ext uri="{FF2B5EF4-FFF2-40B4-BE49-F238E27FC236}">
              <a16:creationId xmlns:a16="http://schemas.microsoft.com/office/drawing/2014/main" id="{2618AD5A-1D71-42B1-AC57-D77CFD01FBB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4" name="Text Box 8">
          <a:extLst>
            <a:ext uri="{FF2B5EF4-FFF2-40B4-BE49-F238E27FC236}">
              <a16:creationId xmlns:a16="http://schemas.microsoft.com/office/drawing/2014/main" id="{C4034E85-D78E-4CB5-93E2-11D66D4555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5" name="Text Box 9">
          <a:extLst>
            <a:ext uri="{FF2B5EF4-FFF2-40B4-BE49-F238E27FC236}">
              <a16:creationId xmlns:a16="http://schemas.microsoft.com/office/drawing/2014/main" id="{28DCF4F9-085C-4468-B36A-F0632500A33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6" name="Text Box 8">
          <a:extLst>
            <a:ext uri="{FF2B5EF4-FFF2-40B4-BE49-F238E27FC236}">
              <a16:creationId xmlns:a16="http://schemas.microsoft.com/office/drawing/2014/main" id="{179261CF-2A3B-46E3-BA9B-16E70B9EC1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497" name="Text Box 9">
          <a:extLst>
            <a:ext uri="{FF2B5EF4-FFF2-40B4-BE49-F238E27FC236}">
              <a16:creationId xmlns:a16="http://schemas.microsoft.com/office/drawing/2014/main" id="{12D490C6-862F-40D0-B69B-5F2D3E46B56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98" name="Text Box 8">
          <a:extLst>
            <a:ext uri="{FF2B5EF4-FFF2-40B4-BE49-F238E27FC236}">
              <a16:creationId xmlns:a16="http://schemas.microsoft.com/office/drawing/2014/main" id="{DF8DB668-A287-483A-BC0A-DA436718F6F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499" name="Text Box 9">
          <a:extLst>
            <a:ext uri="{FF2B5EF4-FFF2-40B4-BE49-F238E27FC236}">
              <a16:creationId xmlns:a16="http://schemas.microsoft.com/office/drawing/2014/main" id="{E8068C1D-492A-4BA7-A732-6BEBA877339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C01CC0DA-B2B3-41A2-A594-39C2E5532CA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684</xdr:row>
      <xdr:rowOff>161585</xdr:rowOff>
    </xdr:to>
    <xdr:sp macro="" textlink="">
      <xdr:nvSpPr>
        <xdr:cNvPr id="3501" name="Text Box 9">
          <a:extLst>
            <a:ext uri="{FF2B5EF4-FFF2-40B4-BE49-F238E27FC236}">
              <a16:creationId xmlns:a16="http://schemas.microsoft.com/office/drawing/2014/main" id="{29EBF5D0-3284-40CE-B38D-FD3A41D64A0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32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2" name="Text Box 8">
          <a:extLst>
            <a:ext uri="{FF2B5EF4-FFF2-40B4-BE49-F238E27FC236}">
              <a16:creationId xmlns:a16="http://schemas.microsoft.com/office/drawing/2014/main" id="{6CBEFDED-7CED-4208-A2A7-4348362FA0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id="{3A9EE911-AC84-4323-903D-0B4858A57B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4" name="Text Box 9">
          <a:extLst>
            <a:ext uri="{FF2B5EF4-FFF2-40B4-BE49-F238E27FC236}">
              <a16:creationId xmlns:a16="http://schemas.microsoft.com/office/drawing/2014/main" id="{8F96A1AD-7583-4A71-925E-A7A0B353098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28DAD7EA-874E-4374-B5BF-9DD3FA4C1EC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6" name="Text Box 9">
          <a:extLst>
            <a:ext uri="{FF2B5EF4-FFF2-40B4-BE49-F238E27FC236}">
              <a16:creationId xmlns:a16="http://schemas.microsoft.com/office/drawing/2014/main" id="{E7FC8CD7-D989-4D07-BA6B-689BAE82C8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7" name="Text Box 8">
          <a:extLst>
            <a:ext uri="{FF2B5EF4-FFF2-40B4-BE49-F238E27FC236}">
              <a16:creationId xmlns:a16="http://schemas.microsoft.com/office/drawing/2014/main" id="{C8ADB200-F11A-4386-8B9B-F2BFF32ABBD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8" name="Text Box 9">
          <a:extLst>
            <a:ext uri="{FF2B5EF4-FFF2-40B4-BE49-F238E27FC236}">
              <a16:creationId xmlns:a16="http://schemas.microsoft.com/office/drawing/2014/main" id="{BDABC6FA-D74F-45EA-867D-FEE91201C75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id="{BF7788C3-83B3-4778-8864-01B417E727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0" name="Text Box 9">
          <a:extLst>
            <a:ext uri="{FF2B5EF4-FFF2-40B4-BE49-F238E27FC236}">
              <a16:creationId xmlns:a16="http://schemas.microsoft.com/office/drawing/2014/main" id="{EB6DFE05-C310-429F-B678-8B529BB1110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1" name="Text Box 8">
          <a:extLst>
            <a:ext uri="{FF2B5EF4-FFF2-40B4-BE49-F238E27FC236}">
              <a16:creationId xmlns:a16="http://schemas.microsoft.com/office/drawing/2014/main" id="{BD15DCF6-B7E1-48B3-9BCC-0EEB29E1457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2" name="Text Box 9">
          <a:extLst>
            <a:ext uri="{FF2B5EF4-FFF2-40B4-BE49-F238E27FC236}">
              <a16:creationId xmlns:a16="http://schemas.microsoft.com/office/drawing/2014/main" id="{BCC7A1E4-7B46-47A1-8FFF-92DADA495C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BE45E8A3-BF73-43FE-8D1B-4B4985FFED5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A7FD2383-A3EF-4BB2-B084-DC48EEDA8A5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B6D9993D-FF59-4343-BAB2-37A22B2EC5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6" name="Text Box 8">
          <a:extLst>
            <a:ext uri="{FF2B5EF4-FFF2-40B4-BE49-F238E27FC236}">
              <a16:creationId xmlns:a16="http://schemas.microsoft.com/office/drawing/2014/main" id="{D5EB7A37-E581-46DE-B410-8A180D5E82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7" name="Text Box 9">
          <a:extLst>
            <a:ext uri="{FF2B5EF4-FFF2-40B4-BE49-F238E27FC236}">
              <a16:creationId xmlns:a16="http://schemas.microsoft.com/office/drawing/2014/main" id="{680A0184-EE30-4365-85AE-CC0A99C5DC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id="{80C452FE-D61E-4EA8-975A-12F0B178D67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19" name="Text Box 9">
          <a:extLst>
            <a:ext uri="{FF2B5EF4-FFF2-40B4-BE49-F238E27FC236}">
              <a16:creationId xmlns:a16="http://schemas.microsoft.com/office/drawing/2014/main" id="{15DACCFA-B740-47C5-9C43-35853CA664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0" name="Text Box 8">
          <a:extLst>
            <a:ext uri="{FF2B5EF4-FFF2-40B4-BE49-F238E27FC236}">
              <a16:creationId xmlns:a16="http://schemas.microsoft.com/office/drawing/2014/main" id="{00ED8D9C-6B78-46DE-A321-32A97AD9CF1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1" name="Text Box 9">
          <a:extLst>
            <a:ext uri="{FF2B5EF4-FFF2-40B4-BE49-F238E27FC236}">
              <a16:creationId xmlns:a16="http://schemas.microsoft.com/office/drawing/2014/main" id="{C5DD004B-BF7A-48A6-8628-F1012BAA950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2" name="Text Box 8">
          <a:extLst>
            <a:ext uri="{FF2B5EF4-FFF2-40B4-BE49-F238E27FC236}">
              <a16:creationId xmlns:a16="http://schemas.microsoft.com/office/drawing/2014/main" id="{6764A12C-B429-4012-8672-403E3982D31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3" name="Text Box 9">
          <a:extLst>
            <a:ext uri="{FF2B5EF4-FFF2-40B4-BE49-F238E27FC236}">
              <a16:creationId xmlns:a16="http://schemas.microsoft.com/office/drawing/2014/main" id="{8D760BF4-B937-40F8-BDB3-6689F3FA382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4" name="Text Box 8">
          <a:extLst>
            <a:ext uri="{FF2B5EF4-FFF2-40B4-BE49-F238E27FC236}">
              <a16:creationId xmlns:a16="http://schemas.microsoft.com/office/drawing/2014/main" id="{E6295FDC-FA87-47D0-9917-F535BC63972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5" name="Text Box 9">
          <a:extLst>
            <a:ext uri="{FF2B5EF4-FFF2-40B4-BE49-F238E27FC236}">
              <a16:creationId xmlns:a16="http://schemas.microsoft.com/office/drawing/2014/main" id="{5F7F0607-2056-4568-8DB8-E3DA37FDC72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6" name="Text Box 8">
          <a:extLst>
            <a:ext uri="{FF2B5EF4-FFF2-40B4-BE49-F238E27FC236}">
              <a16:creationId xmlns:a16="http://schemas.microsoft.com/office/drawing/2014/main" id="{B783894B-64F4-47C2-A639-F0EE92A02ED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27" name="Text Box 9">
          <a:extLst>
            <a:ext uri="{FF2B5EF4-FFF2-40B4-BE49-F238E27FC236}">
              <a16:creationId xmlns:a16="http://schemas.microsoft.com/office/drawing/2014/main" id="{F81D1ED5-8BE4-4A93-90A0-09986929CD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28" name="Text Box 8">
          <a:extLst>
            <a:ext uri="{FF2B5EF4-FFF2-40B4-BE49-F238E27FC236}">
              <a16:creationId xmlns:a16="http://schemas.microsoft.com/office/drawing/2014/main" id="{95B47012-9D9C-439B-8807-B25494A0F6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29" name="Text Box 9">
          <a:extLst>
            <a:ext uri="{FF2B5EF4-FFF2-40B4-BE49-F238E27FC236}">
              <a16:creationId xmlns:a16="http://schemas.microsoft.com/office/drawing/2014/main" id="{BD1D243F-3445-482A-97AB-35493F80530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46F16AB4-8A63-4DAD-90A0-EF1C9261EB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A812EDBE-FAD0-4DB7-8A3C-37CC8927055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32" name="Text Box 8">
          <a:extLst>
            <a:ext uri="{FF2B5EF4-FFF2-40B4-BE49-F238E27FC236}">
              <a16:creationId xmlns:a16="http://schemas.microsoft.com/office/drawing/2014/main" id="{84B10BD0-FB4E-4EC3-9B4F-ECBD829088E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EAF5111B-74BC-430B-A9BC-585D8DEF74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4" name="Text Box 9">
          <a:extLst>
            <a:ext uri="{FF2B5EF4-FFF2-40B4-BE49-F238E27FC236}">
              <a16:creationId xmlns:a16="http://schemas.microsoft.com/office/drawing/2014/main" id="{692E42EB-6A62-4FF3-8B51-963409F42F9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9220CE4F-BF5E-4501-8E51-A66BEB5AA47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6" name="Text Box 9">
          <a:extLst>
            <a:ext uri="{FF2B5EF4-FFF2-40B4-BE49-F238E27FC236}">
              <a16:creationId xmlns:a16="http://schemas.microsoft.com/office/drawing/2014/main" id="{6570D0D9-CDCE-4A28-ABBB-289B3D2C56F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7" name="Text Box 8">
          <a:extLst>
            <a:ext uri="{FF2B5EF4-FFF2-40B4-BE49-F238E27FC236}">
              <a16:creationId xmlns:a16="http://schemas.microsoft.com/office/drawing/2014/main" id="{86EBC574-E28E-4596-86F0-C4356256E02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8" name="Text Box 9">
          <a:extLst>
            <a:ext uri="{FF2B5EF4-FFF2-40B4-BE49-F238E27FC236}">
              <a16:creationId xmlns:a16="http://schemas.microsoft.com/office/drawing/2014/main" id="{655967EF-BC2C-4EDD-AE16-27CDF59513A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39" name="Text Box 8">
          <a:extLst>
            <a:ext uri="{FF2B5EF4-FFF2-40B4-BE49-F238E27FC236}">
              <a16:creationId xmlns:a16="http://schemas.microsoft.com/office/drawing/2014/main" id="{FEEA2F49-3D54-4131-A39D-352601833C3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40" name="Text Box 9">
          <a:extLst>
            <a:ext uri="{FF2B5EF4-FFF2-40B4-BE49-F238E27FC236}">
              <a16:creationId xmlns:a16="http://schemas.microsoft.com/office/drawing/2014/main" id="{F3CBFF15-4A1D-4773-9D48-9A97B9BEDCF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41" name="Text Box 8">
          <a:extLst>
            <a:ext uri="{FF2B5EF4-FFF2-40B4-BE49-F238E27FC236}">
              <a16:creationId xmlns:a16="http://schemas.microsoft.com/office/drawing/2014/main" id="{2A0F6944-A31F-43D2-895F-6FAF9058844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42" name="Text Box 9">
          <a:extLst>
            <a:ext uri="{FF2B5EF4-FFF2-40B4-BE49-F238E27FC236}">
              <a16:creationId xmlns:a16="http://schemas.microsoft.com/office/drawing/2014/main" id="{9C2B5558-9677-4B9A-B753-8C1DF1AE6BD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43" name="Text Box 8">
          <a:extLst>
            <a:ext uri="{FF2B5EF4-FFF2-40B4-BE49-F238E27FC236}">
              <a16:creationId xmlns:a16="http://schemas.microsoft.com/office/drawing/2014/main" id="{DA61365C-D369-4834-AB41-724BA12B461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44" name="Text Box 9">
          <a:extLst>
            <a:ext uri="{FF2B5EF4-FFF2-40B4-BE49-F238E27FC236}">
              <a16:creationId xmlns:a16="http://schemas.microsoft.com/office/drawing/2014/main" id="{8B8CAF93-4D51-4E33-83DB-43CABF7D52D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CD23C665-2FB6-44C9-8988-C56A522525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46" name="Text Box 9">
          <a:extLst>
            <a:ext uri="{FF2B5EF4-FFF2-40B4-BE49-F238E27FC236}">
              <a16:creationId xmlns:a16="http://schemas.microsoft.com/office/drawing/2014/main" id="{8A341464-6D8F-47A9-AA97-EC311C690E5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47" name="Text Box 8">
          <a:extLst>
            <a:ext uri="{FF2B5EF4-FFF2-40B4-BE49-F238E27FC236}">
              <a16:creationId xmlns:a16="http://schemas.microsoft.com/office/drawing/2014/main" id="{21B8E22C-5075-439E-9286-9B271F450E2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48" name="Text Box 9">
          <a:extLst>
            <a:ext uri="{FF2B5EF4-FFF2-40B4-BE49-F238E27FC236}">
              <a16:creationId xmlns:a16="http://schemas.microsoft.com/office/drawing/2014/main" id="{8F2F87FB-D35C-4F1A-889F-C6C0A158B5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49" name="Text Box 8">
          <a:extLst>
            <a:ext uri="{FF2B5EF4-FFF2-40B4-BE49-F238E27FC236}">
              <a16:creationId xmlns:a16="http://schemas.microsoft.com/office/drawing/2014/main" id="{8E0659BF-276C-418D-914B-F88F37F3605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0" name="Text Box 8">
          <a:extLst>
            <a:ext uri="{FF2B5EF4-FFF2-40B4-BE49-F238E27FC236}">
              <a16:creationId xmlns:a16="http://schemas.microsoft.com/office/drawing/2014/main" id="{09EA6745-F95F-41A2-A686-AED29D9CA84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1" name="Text Box 9">
          <a:extLst>
            <a:ext uri="{FF2B5EF4-FFF2-40B4-BE49-F238E27FC236}">
              <a16:creationId xmlns:a16="http://schemas.microsoft.com/office/drawing/2014/main" id="{4373D65D-56D6-4007-A7A2-F778819E088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2" name="Text Box 8">
          <a:extLst>
            <a:ext uri="{FF2B5EF4-FFF2-40B4-BE49-F238E27FC236}">
              <a16:creationId xmlns:a16="http://schemas.microsoft.com/office/drawing/2014/main" id="{BDFE68E6-B12A-494E-8E0B-17EB8B891D5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3" name="Text Box 9">
          <a:extLst>
            <a:ext uri="{FF2B5EF4-FFF2-40B4-BE49-F238E27FC236}">
              <a16:creationId xmlns:a16="http://schemas.microsoft.com/office/drawing/2014/main" id="{E30FA15C-CE55-4C34-B5EF-B1A4F94CC5A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4" name="Text Box 8">
          <a:extLst>
            <a:ext uri="{FF2B5EF4-FFF2-40B4-BE49-F238E27FC236}">
              <a16:creationId xmlns:a16="http://schemas.microsoft.com/office/drawing/2014/main" id="{FB1393BF-F1B5-4B08-8776-442A0882262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5" name="Text Box 9">
          <a:extLst>
            <a:ext uri="{FF2B5EF4-FFF2-40B4-BE49-F238E27FC236}">
              <a16:creationId xmlns:a16="http://schemas.microsoft.com/office/drawing/2014/main" id="{9E64FB37-0403-4A20-9C19-57F20E14CC6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6" name="Text Box 8">
          <a:extLst>
            <a:ext uri="{FF2B5EF4-FFF2-40B4-BE49-F238E27FC236}">
              <a16:creationId xmlns:a16="http://schemas.microsoft.com/office/drawing/2014/main" id="{58571E2A-390E-4560-87CC-1FE1728EDA9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7" name="Text Box 9">
          <a:extLst>
            <a:ext uri="{FF2B5EF4-FFF2-40B4-BE49-F238E27FC236}">
              <a16:creationId xmlns:a16="http://schemas.microsoft.com/office/drawing/2014/main" id="{DA2B10CE-8053-4BB2-8A35-31D08764D4B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8" name="Text Box 8">
          <a:extLst>
            <a:ext uri="{FF2B5EF4-FFF2-40B4-BE49-F238E27FC236}">
              <a16:creationId xmlns:a16="http://schemas.microsoft.com/office/drawing/2014/main" id="{7E87CF62-5FDE-4474-941A-A6A1A575EF8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59" name="Text Box 9">
          <a:extLst>
            <a:ext uri="{FF2B5EF4-FFF2-40B4-BE49-F238E27FC236}">
              <a16:creationId xmlns:a16="http://schemas.microsoft.com/office/drawing/2014/main" id="{E536CA56-06E7-4511-92CB-1F477A0CCF7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id="{176961B7-5D63-412D-A9CE-E1F4DF13D2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61" name="Text Box 9">
          <a:extLst>
            <a:ext uri="{FF2B5EF4-FFF2-40B4-BE49-F238E27FC236}">
              <a16:creationId xmlns:a16="http://schemas.microsoft.com/office/drawing/2014/main" id="{5684A151-2B26-4F98-9CFE-07AF7138C96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26072F88-32B9-4DD7-8D12-7F4F2EB5CBD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6C8114DF-3B9E-4574-9D88-167B8DF1180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4" name="Text Box 9">
          <a:extLst>
            <a:ext uri="{FF2B5EF4-FFF2-40B4-BE49-F238E27FC236}">
              <a16:creationId xmlns:a16="http://schemas.microsoft.com/office/drawing/2014/main" id="{EABB6D2D-0576-4EAF-8A57-D4EF5511C4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5" name="Text Box 8">
          <a:extLst>
            <a:ext uri="{FF2B5EF4-FFF2-40B4-BE49-F238E27FC236}">
              <a16:creationId xmlns:a16="http://schemas.microsoft.com/office/drawing/2014/main" id="{9443D1DC-7E4D-451A-A110-EAFC23E3769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6" name="Text Box 9">
          <a:extLst>
            <a:ext uri="{FF2B5EF4-FFF2-40B4-BE49-F238E27FC236}">
              <a16:creationId xmlns:a16="http://schemas.microsoft.com/office/drawing/2014/main" id="{E85ACAC0-8551-4FA8-8005-724DDC89801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7" name="Text Box 8">
          <a:extLst>
            <a:ext uri="{FF2B5EF4-FFF2-40B4-BE49-F238E27FC236}">
              <a16:creationId xmlns:a16="http://schemas.microsoft.com/office/drawing/2014/main" id="{F6EEC491-71F7-4E88-97DE-AAA3A44C9C8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8" name="Text Box 9">
          <a:extLst>
            <a:ext uri="{FF2B5EF4-FFF2-40B4-BE49-F238E27FC236}">
              <a16:creationId xmlns:a16="http://schemas.microsoft.com/office/drawing/2014/main" id="{E6805FF8-E82B-4119-94D6-21E8D67864C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69" name="Text Box 8">
          <a:extLst>
            <a:ext uri="{FF2B5EF4-FFF2-40B4-BE49-F238E27FC236}">
              <a16:creationId xmlns:a16="http://schemas.microsoft.com/office/drawing/2014/main" id="{C4EFD00B-A44E-4AA0-B7E2-A78028289D8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70" name="Text Box 9">
          <a:extLst>
            <a:ext uri="{FF2B5EF4-FFF2-40B4-BE49-F238E27FC236}">
              <a16:creationId xmlns:a16="http://schemas.microsoft.com/office/drawing/2014/main" id="{7C7E32E4-3BF7-4C1C-9603-D6772DC3780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71" name="Text Box 8">
          <a:extLst>
            <a:ext uri="{FF2B5EF4-FFF2-40B4-BE49-F238E27FC236}">
              <a16:creationId xmlns:a16="http://schemas.microsoft.com/office/drawing/2014/main" id="{2DCA4F58-094A-48CC-9C9A-E5075ED3C3E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72" name="Text Box 9">
          <a:extLst>
            <a:ext uri="{FF2B5EF4-FFF2-40B4-BE49-F238E27FC236}">
              <a16:creationId xmlns:a16="http://schemas.microsoft.com/office/drawing/2014/main" id="{91901D29-63B9-40FB-944B-86C347A8E10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73" name="Text Box 8">
          <a:extLst>
            <a:ext uri="{FF2B5EF4-FFF2-40B4-BE49-F238E27FC236}">
              <a16:creationId xmlns:a16="http://schemas.microsoft.com/office/drawing/2014/main" id="{A973C695-37E3-4D41-B6A5-BDEA58BFFCA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574" name="Text Box 9">
          <a:extLst>
            <a:ext uri="{FF2B5EF4-FFF2-40B4-BE49-F238E27FC236}">
              <a16:creationId xmlns:a16="http://schemas.microsoft.com/office/drawing/2014/main" id="{B82749A5-0622-4A56-9746-3614FD43769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75" name="Text Box 8">
          <a:extLst>
            <a:ext uri="{FF2B5EF4-FFF2-40B4-BE49-F238E27FC236}">
              <a16:creationId xmlns:a16="http://schemas.microsoft.com/office/drawing/2014/main" id="{DA0301DA-6DA3-4ED9-AB31-8D0617FE6EE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76" name="Text Box 9">
          <a:extLst>
            <a:ext uri="{FF2B5EF4-FFF2-40B4-BE49-F238E27FC236}">
              <a16:creationId xmlns:a16="http://schemas.microsoft.com/office/drawing/2014/main" id="{93C098AB-41BD-4AD6-A8A7-E0250343081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60448CCA-DB6B-4C4F-8403-684BC385E35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78" name="Text Box 9">
          <a:extLst>
            <a:ext uri="{FF2B5EF4-FFF2-40B4-BE49-F238E27FC236}">
              <a16:creationId xmlns:a16="http://schemas.microsoft.com/office/drawing/2014/main" id="{34A7D493-0CAF-4E8F-8624-3B452377B8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6C9669A1-D941-4A7B-BCCD-69508022B5B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80" name="Text Box 9">
          <a:extLst>
            <a:ext uri="{FF2B5EF4-FFF2-40B4-BE49-F238E27FC236}">
              <a16:creationId xmlns:a16="http://schemas.microsoft.com/office/drawing/2014/main" id="{A2890F3D-491D-42BE-915E-2704BCA299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81" name="Text Box 8">
          <a:extLst>
            <a:ext uri="{FF2B5EF4-FFF2-40B4-BE49-F238E27FC236}">
              <a16:creationId xmlns:a16="http://schemas.microsoft.com/office/drawing/2014/main" id="{6AF745B9-AE46-4FB9-98AB-A38A808CA9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82" name="Text Box 9">
          <a:extLst>
            <a:ext uri="{FF2B5EF4-FFF2-40B4-BE49-F238E27FC236}">
              <a16:creationId xmlns:a16="http://schemas.microsoft.com/office/drawing/2014/main" id="{EEC07CA2-31D3-43B0-9BB9-4DE5B327FE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3" name="Text Box 8">
          <a:extLst>
            <a:ext uri="{FF2B5EF4-FFF2-40B4-BE49-F238E27FC236}">
              <a16:creationId xmlns:a16="http://schemas.microsoft.com/office/drawing/2014/main" id="{7BFFECAD-AC26-42A2-9701-7C782E77EA2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4" name="Text Box 9">
          <a:extLst>
            <a:ext uri="{FF2B5EF4-FFF2-40B4-BE49-F238E27FC236}">
              <a16:creationId xmlns:a16="http://schemas.microsoft.com/office/drawing/2014/main" id="{1DAE750F-74E3-4506-893C-884B0A4EF5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5" name="Text Box 8">
          <a:extLst>
            <a:ext uri="{FF2B5EF4-FFF2-40B4-BE49-F238E27FC236}">
              <a16:creationId xmlns:a16="http://schemas.microsoft.com/office/drawing/2014/main" id="{5994C87B-413B-4987-8479-2A68004EC78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6" name="Text Box 9">
          <a:extLst>
            <a:ext uri="{FF2B5EF4-FFF2-40B4-BE49-F238E27FC236}">
              <a16:creationId xmlns:a16="http://schemas.microsoft.com/office/drawing/2014/main" id="{21352C60-CB2E-4DB3-A78F-F804B2595D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B7D0D05A-24A7-4D02-A434-14B276068AE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8" name="Text Box 9">
          <a:extLst>
            <a:ext uri="{FF2B5EF4-FFF2-40B4-BE49-F238E27FC236}">
              <a16:creationId xmlns:a16="http://schemas.microsoft.com/office/drawing/2014/main" id="{059D743C-B58C-46B4-AFEC-6C0D97AF39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92AFB9A4-9865-4774-8C1F-E4B28D1EB2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590" name="Text Box 9">
          <a:extLst>
            <a:ext uri="{FF2B5EF4-FFF2-40B4-BE49-F238E27FC236}">
              <a16:creationId xmlns:a16="http://schemas.microsoft.com/office/drawing/2014/main" id="{98B62778-65AF-4506-903C-47C0AFB64FA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1" name="Text Box 8">
          <a:extLst>
            <a:ext uri="{FF2B5EF4-FFF2-40B4-BE49-F238E27FC236}">
              <a16:creationId xmlns:a16="http://schemas.microsoft.com/office/drawing/2014/main" id="{2CDF50B5-9AE5-4303-9086-8281C71081E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2" name="Text Box 8">
          <a:extLst>
            <a:ext uri="{FF2B5EF4-FFF2-40B4-BE49-F238E27FC236}">
              <a16:creationId xmlns:a16="http://schemas.microsoft.com/office/drawing/2014/main" id="{3A4A79FE-B016-4AD2-A168-5C85DDA3B8B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3" name="Text Box 9">
          <a:extLst>
            <a:ext uri="{FF2B5EF4-FFF2-40B4-BE49-F238E27FC236}">
              <a16:creationId xmlns:a16="http://schemas.microsoft.com/office/drawing/2014/main" id="{A84F255D-36D3-4546-87DD-3992052458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4" name="Text Box 8">
          <a:extLst>
            <a:ext uri="{FF2B5EF4-FFF2-40B4-BE49-F238E27FC236}">
              <a16:creationId xmlns:a16="http://schemas.microsoft.com/office/drawing/2014/main" id="{30299B5F-893E-4D0C-8662-55A380E7E14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5" name="Text Box 9">
          <a:extLst>
            <a:ext uri="{FF2B5EF4-FFF2-40B4-BE49-F238E27FC236}">
              <a16:creationId xmlns:a16="http://schemas.microsoft.com/office/drawing/2014/main" id="{C805AB49-C66E-4E75-A272-E4511A1D7A7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6" name="Text Box 8">
          <a:extLst>
            <a:ext uri="{FF2B5EF4-FFF2-40B4-BE49-F238E27FC236}">
              <a16:creationId xmlns:a16="http://schemas.microsoft.com/office/drawing/2014/main" id="{10DB2583-F2BE-458F-BD31-197C2084F5F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7" name="Text Box 9">
          <a:extLst>
            <a:ext uri="{FF2B5EF4-FFF2-40B4-BE49-F238E27FC236}">
              <a16:creationId xmlns:a16="http://schemas.microsoft.com/office/drawing/2014/main" id="{C722782E-5947-4204-A411-1D2AE8FD9E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8" name="Text Box 8">
          <a:extLst>
            <a:ext uri="{FF2B5EF4-FFF2-40B4-BE49-F238E27FC236}">
              <a16:creationId xmlns:a16="http://schemas.microsoft.com/office/drawing/2014/main" id="{04217A8A-7627-437D-9CFA-0CB5E0130DA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599" name="Text Box 9">
          <a:extLst>
            <a:ext uri="{FF2B5EF4-FFF2-40B4-BE49-F238E27FC236}">
              <a16:creationId xmlns:a16="http://schemas.microsoft.com/office/drawing/2014/main" id="{E22447C7-B234-417A-B7B6-95E19E7D95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0" name="Text Box 8">
          <a:extLst>
            <a:ext uri="{FF2B5EF4-FFF2-40B4-BE49-F238E27FC236}">
              <a16:creationId xmlns:a16="http://schemas.microsoft.com/office/drawing/2014/main" id="{FEDFE39E-AF1D-4EE9-94C1-CADE31EE035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1" name="Text Box 9">
          <a:extLst>
            <a:ext uri="{FF2B5EF4-FFF2-40B4-BE49-F238E27FC236}">
              <a16:creationId xmlns:a16="http://schemas.microsoft.com/office/drawing/2014/main" id="{130636C0-0E1A-4711-9EE9-61437801018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2" name="Text Box 8">
          <a:extLst>
            <a:ext uri="{FF2B5EF4-FFF2-40B4-BE49-F238E27FC236}">
              <a16:creationId xmlns:a16="http://schemas.microsoft.com/office/drawing/2014/main" id="{2E9FAC0E-F244-4A5B-BA72-6B1E474DAB8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3" name="Text Box 9">
          <a:extLst>
            <a:ext uri="{FF2B5EF4-FFF2-40B4-BE49-F238E27FC236}">
              <a16:creationId xmlns:a16="http://schemas.microsoft.com/office/drawing/2014/main" id="{DFC34264-6F6D-42E1-8AE8-D41674519F1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04" name="Text Box 8">
          <a:extLst>
            <a:ext uri="{FF2B5EF4-FFF2-40B4-BE49-F238E27FC236}">
              <a16:creationId xmlns:a16="http://schemas.microsoft.com/office/drawing/2014/main" id="{1D6628E7-9A44-4EE5-9E77-6A15B5A5BA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05" name="Text Box 9">
          <a:extLst>
            <a:ext uri="{FF2B5EF4-FFF2-40B4-BE49-F238E27FC236}">
              <a16:creationId xmlns:a16="http://schemas.microsoft.com/office/drawing/2014/main" id="{360671F9-74B1-4F37-8401-6008E2CB1FA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06" name="Text Box 8">
          <a:extLst>
            <a:ext uri="{FF2B5EF4-FFF2-40B4-BE49-F238E27FC236}">
              <a16:creationId xmlns:a16="http://schemas.microsoft.com/office/drawing/2014/main" id="{12EA3B03-AAE4-40F7-9014-147E5A726B2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07" name="Text Box 9">
          <a:extLst>
            <a:ext uri="{FF2B5EF4-FFF2-40B4-BE49-F238E27FC236}">
              <a16:creationId xmlns:a16="http://schemas.microsoft.com/office/drawing/2014/main" id="{DF1FAFDD-218F-4DF7-BD48-6EBE8C04EAE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8" name="Text Box 8">
          <a:extLst>
            <a:ext uri="{FF2B5EF4-FFF2-40B4-BE49-F238E27FC236}">
              <a16:creationId xmlns:a16="http://schemas.microsoft.com/office/drawing/2014/main" id="{D2944AF9-9A98-4C5A-9939-0FCB04409A5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09" name="Text Box 8">
          <a:extLst>
            <a:ext uri="{FF2B5EF4-FFF2-40B4-BE49-F238E27FC236}">
              <a16:creationId xmlns:a16="http://schemas.microsoft.com/office/drawing/2014/main" id="{A6FB9C56-D3C3-446A-8012-36F0F942F4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0" name="Text Box 9">
          <a:extLst>
            <a:ext uri="{FF2B5EF4-FFF2-40B4-BE49-F238E27FC236}">
              <a16:creationId xmlns:a16="http://schemas.microsoft.com/office/drawing/2014/main" id="{6130918D-BD46-4202-8DC5-88CB724FA1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1" name="Text Box 8">
          <a:extLst>
            <a:ext uri="{FF2B5EF4-FFF2-40B4-BE49-F238E27FC236}">
              <a16:creationId xmlns:a16="http://schemas.microsoft.com/office/drawing/2014/main" id="{1CA60542-47E9-45CA-9D4F-5AB20DDD2F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2" name="Text Box 9">
          <a:extLst>
            <a:ext uri="{FF2B5EF4-FFF2-40B4-BE49-F238E27FC236}">
              <a16:creationId xmlns:a16="http://schemas.microsoft.com/office/drawing/2014/main" id="{44A55DC9-3CDE-4AF6-9AE1-6AE380C4A84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3" name="Text Box 8">
          <a:extLst>
            <a:ext uri="{FF2B5EF4-FFF2-40B4-BE49-F238E27FC236}">
              <a16:creationId xmlns:a16="http://schemas.microsoft.com/office/drawing/2014/main" id="{6F2F6F96-6A77-4B8A-8F07-A7FAC1202A3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4" name="Text Box 9">
          <a:extLst>
            <a:ext uri="{FF2B5EF4-FFF2-40B4-BE49-F238E27FC236}">
              <a16:creationId xmlns:a16="http://schemas.microsoft.com/office/drawing/2014/main" id="{F6605579-75CA-49F4-A070-9420C5C89F9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5" name="Text Box 8">
          <a:extLst>
            <a:ext uri="{FF2B5EF4-FFF2-40B4-BE49-F238E27FC236}">
              <a16:creationId xmlns:a16="http://schemas.microsoft.com/office/drawing/2014/main" id="{71D162EC-9E60-4807-B3AE-6858F67FA6C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6" name="Text Box 9">
          <a:extLst>
            <a:ext uri="{FF2B5EF4-FFF2-40B4-BE49-F238E27FC236}">
              <a16:creationId xmlns:a16="http://schemas.microsoft.com/office/drawing/2014/main" id="{0C4DF7A2-6DA4-4B5E-9A62-7E99301AAC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7" name="Text Box 8">
          <a:extLst>
            <a:ext uri="{FF2B5EF4-FFF2-40B4-BE49-F238E27FC236}">
              <a16:creationId xmlns:a16="http://schemas.microsoft.com/office/drawing/2014/main" id="{587BB4EC-4835-4A52-90FF-C20EE9BCB14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8" name="Text Box 9">
          <a:extLst>
            <a:ext uri="{FF2B5EF4-FFF2-40B4-BE49-F238E27FC236}">
              <a16:creationId xmlns:a16="http://schemas.microsoft.com/office/drawing/2014/main" id="{0F6443BE-8838-4128-9229-96915B7F1A0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19" name="Text Box 8">
          <a:extLst>
            <a:ext uri="{FF2B5EF4-FFF2-40B4-BE49-F238E27FC236}">
              <a16:creationId xmlns:a16="http://schemas.microsoft.com/office/drawing/2014/main" id="{360BEB13-99DD-4D00-A375-56FAAF0D57E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0" name="Text Box 9">
          <a:extLst>
            <a:ext uri="{FF2B5EF4-FFF2-40B4-BE49-F238E27FC236}">
              <a16:creationId xmlns:a16="http://schemas.microsoft.com/office/drawing/2014/main" id="{D15C3833-7979-437D-A9E8-12448894AD9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21" name="Text Box 8">
          <a:extLst>
            <a:ext uri="{FF2B5EF4-FFF2-40B4-BE49-F238E27FC236}">
              <a16:creationId xmlns:a16="http://schemas.microsoft.com/office/drawing/2014/main" id="{0409097A-EB21-4460-A68E-820F56E8765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22" name="Text Box 9">
          <a:extLst>
            <a:ext uri="{FF2B5EF4-FFF2-40B4-BE49-F238E27FC236}">
              <a16:creationId xmlns:a16="http://schemas.microsoft.com/office/drawing/2014/main" id="{751397E9-8F62-4BCD-B7DA-32EC017F7E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id="{F2D40B0B-3684-4196-80CE-E75B8765C4B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24" name="Text Box 9">
          <a:extLst>
            <a:ext uri="{FF2B5EF4-FFF2-40B4-BE49-F238E27FC236}">
              <a16:creationId xmlns:a16="http://schemas.microsoft.com/office/drawing/2014/main" id="{0732F91C-7134-41C9-BCF8-C9D44C4108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5" name="Text Box 8">
          <a:extLst>
            <a:ext uri="{FF2B5EF4-FFF2-40B4-BE49-F238E27FC236}">
              <a16:creationId xmlns:a16="http://schemas.microsoft.com/office/drawing/2014/main" id="{89BB99D3-F36B-4C26-A0AE-2553554CF1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6" name="Text Box 8">
          <a:extLst>
            <a:ext uri="{FF2B5EF4-FFF2-40B4-BE49-F238E27FC236}">
              <a16:creationId xmlns:a16="http://schemas.microsoft.com/office/drawing/2014/main" id="{F72E4F2C-C69F-49FF-A59C-436384D47C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7" name="Text Box 9">
          <a:extLst>
            <a:ext uri="{FF2B5EF4-FFF2-40B4-BE49-F238E27FC236}">
              <a16:creationId xmlns:a16="http://schemas.microsoft.com/office/drawing/2014/main" id="{5125F634-2EB1-49BE-AA53-1D13915FDAD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8" name="Text Box 8">
          <a:extLst>
            <a:ext uri="{FF2B5EF4-FFF2-40B4-BE49-F238E27FC236}">
              <a16:creationId xmlns:a16="http://schemas.microsoft.com/office/drawing/2014/main" id="{4D180CBD-4EDF-427D-A4C6-07F17A94C9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29" name="Text Box 9">
          <a:extLst>
            <a:ext uri="{FF2B5EF4-FFF2-40B4-BE49-F238E27FC236}">
              <a16:creationId xmlns:a16="http://schemas.microsoft.com/office/drawing/2014/main" id="{A73D02BB-6CDD-48FD-92AC-0BD8EB16F51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0" name="Text Box 8">
          <a:extLst>
            <a:ext uri="{FF2B5EF4-FFF2-40B4-BE49-F238E27FC236}">
              <a16:creationId xmlns:a16="http://schemas.microsoft.com/office/drawing/2014/main" id="{39D40AC9-9683-49AF-911D-0FD5C3B0125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1" name="Text Box 9">
          <a:extLst>
            <a:ext uri="{FF2B5EF4-FFF2-40B4-BE49-F238E27FC236}">
              <a16:creationId xmlns:a16="http://schemas.microsoft.com/office/drawing/2014/main" id="{0035B27D-B996-4B43-9BD9-739B0B4E3C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2" name="Text Box 8">
          <a:extLst>
            <a:ext uri="{FF2B5EF4-FFF2-40B4-BE49-F238E27FC236}">
              <a16:creationId xmlns:a16="http://schemas.microsoft.com/office/drawing/2014/main" id="{774ECDE1-5401-4B45-A833-B4285E23DB5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3" name="Text Box 9">
          <a:extLst>
            <a:ext uri="{FF2B5EF4-FFF2-40B4-BE49-F238E27FC236}">
              <a16:creationId xmlns:a16="http://schemas.microsoft.com/office/drawing/2014/main" id="{91BD3F3E-EA8B-43D4-8EED-C2F6A51761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4F93BA5-18D9-4B34-B977-FB3C0D78383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5" name="Text Box 9">
          <a:extLst>
            <a:ext uri="{FF2B5EF4-FFF2-40B4-BE49-F238E27FC236}">
              <a16:creationId xmlns:a16="http://schemas.microsoft.com/office/drawing/2014/main" id="{C32D239C-2BEF-41CF-BF50-853E7AE691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6" name="Text Box 8">
          <a:extLst>
            <a:ext uri="{FF2B5EF4-FFF2-40B4-BE49-F238E27FC236}">
              <a16:creationId xmlns:a16="http://schemas.microsoft.com/office/drawing/2014/main" id="{E5A6A89E-93CB-475C-A39B-28AAEB483D6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7" name="Text Box 9">
          <a:extLst>
            <a:ext uri="{FF2B5EF4-FFF2-40B4-BE49-F238E27FC236}">
              <a16:creationId xmlns:a16="http://schemas.microsoft.com/office/drawing/2014/main" id="{E3723981-A8B8-4FF2-B9C4-7E7D4280E26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8" name="Text Box 8">
          <a:extLst>
            <a:ext uri="{FF2B5EF4-FFF2-40B4-BE49-F238E27FC236}">
              <a16:creationId xmlns:a16="http://schemas.microsoft.com/office/drawing/2014/main" id="{6C1BE702-24D2-4E03-A0A3-CA9EB43EA0C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39" name="Text Box 8">
          <a:extLst>
            <a:ext uri="{FF2B5EF4-FFF2-40B4-BE49-F238E27FC236}">
              <a16:creationId xmlns:a16="http://schemas.microsoft.com/office/drawing/2014/main" id="{4151C36C-D79B-4A2D-B39D-95E50E69E9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0" name="Text Box 9">
          <a:extLst>
            <a:ext uri="{FF2B5EF4-FFF2-40B4-BE49-F238E27FC236}">
              <a16:creationId xmlns:a16="http://schemas.microsoft.com/office/drawing/2014/main" id="{C9DF9F3E-396A-4B9E-B0DE-DFD4B9BC8C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249F6F9F-75A9-40D3-8BDE-D4D9D6B4311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2" name="Text Box 9">
          <a:extLst>
            <a:ext uri="{FF2B5EF4-FFF2-40B4-BE49-F238E27FC236}">
              <a16:creationId xmlns:a16="http://schemas.microsoft.com/office/drawing/2014/main" id="{FCDEF5FC-F6C7-4CFD-AFC4-FD9B679A19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3" name="Text Box 8">
          <a:extLst>
            <a:ext uri="{FF2B5EF4-FFF2-40B4-BE49-F238E27FC236}">
              <a16:creationId xmlns:a16="http://schemas.microsoft.com/office/drawing/2014/main" id="{ABDA4D07-0B8C-4AEC-8D2D-10B2438328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4" name="Text Box 9">
          <a:extLst>
            <a:ext uri="{FF2B5EF4-FFF2-40B4-BE49-F238E27FC236}">
              <a16:creationId xmlns:a16="http://schemas.microsoft.com/office/drawing/2014/main" id="{2F43B59D-5D27-41D8-B0CC-62B43448E0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id="{6FE4E997-7619-4C57-85E7-94FF0A8FCB1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6" name="Text Box 9">
          <a:extLst>
            <a:ext uri="{FF2B5EF4-FFF2-40B4-BE49-F238E27FC236}">
              <a16:creationId xmlns:a16="http://schemas.microsoft.com/office/drawing/2014/main" id="{04C55602-B761-4111-B051-0205219DD6A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7" name="Text Box 8">
          <a:extLst>
            <a:ext uri="{FF2B5EF4-FFF2-40B4-BE49-F238E27FC236}">
              <a16:creationId xmlns:a16="http://schemas.microsoft.com/office/drawing/2014/main" id="{4064CF66-3308-48A0-854B-550999E52D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8" name="Text Box 9">
          <a:extLst>
            <a:ext uri="{FF2B5EF4-FFF2-40B4-BE49-F238E27FC236}">
              <a16:creationId xmlns:a16="http://schemas.microsoft.com/office/drawing/2014/main" id="{63B03CF4-D867-42F2-AFAA-F26ACFB3991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49" name="Text Box 8">
          <a:extLst>
            <a:ext uri="{FF2B5EF4-FFF2-40B4-BE49-F238E27FC236}">
              <a16:creationId xmlns:a16="http://schemas.microsoft.com/office/drawing/2014/main" id="{7D9FFAC3-8D0D-4DE9-A59F-1D4087BE57A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50" name="Text Box 9">
          <a:extLst>
            <a:ext uri="{FF2B5EF4-FFF2-40B4-BE49-F238E27FC236}">
              <a16:creationId xmlns:a16="http://schemas.microsoft.com/office/drawing/2014/main" id="{D9CD35B6-FAF6-4A49-86E1-74044A5D80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51" name="Text Box 8">
          <a:extLst>
            <a:ext uri="{FF2B5EF4-FFF2-40B4-BE49-F238E27FC236}">
              <a16:creationId xmlns:a16="http://schemas.microsoft.com/office/drawing/2014/main" id="{ED9D808E-E126-4C75-B161-344AC662855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52" name="Text Box 9">
          <a:extLst>
            <a:ext uri="{FF2B5EF4-FFF2-40B4-BE49-F238E27FC236}">
              <a16:creationId xmlns:a16="http://schemas.microsoft.com/office/drawing/2014/main" id="{D87E18D5-8D9A-44ED-AD51-A3874D6127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id="{89A40C46-E0E8-4578-8E32-D50F649F66B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54" name="Text Box 9">
          <a:extLst>
            <a:ext uri="{FF2B5EF4-FFF2-40B4-BE49-F238E27FC236}">
              <a16:creationId xmlns:a16="http://schemas.microsoft.com/office/drawing/2014/main" id="{262BB507-AC19-4D73-9C58-AF66B2918D8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55" name="Text Box 8">
          <a:extLst>
            <a:ext uri="{FF2B5EF4-FFF2-40B4-BE49-F238E27FC236}">
              <a16:creationId xmlns:a16="http://schemas.microsoft.com/office/drawing/2014/main" id="{6E230335-26C0-4245-8ECB-6E4CC8DB792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56" name="Text Box 8">
          <a:extLst>
            <a:ext uri="{FF2B5EF4-FFF2-40B4-BE49-F238E27FC236}">
              <a16:creationId xmlns:a16="http://schemas.microsoft.com/office/drawing/2014/main" id="{81A52763-C72F-4997-BA23-19057FE8BEF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57" name="Text Box 9">
          <a:extLst>
            <a:ext uri="{FF2B5EF4-FFF2-40B4-BE49-F238E27FC236}">
              <a16:creationId xmlns:a16="http://schemas.microsoft.com/office/drawing/2014/main" id="{1F6BDE85-7CB2-4DFF-A39E-78DC6F1E26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58" name="Text Box 8">
          <a:extLst>
            <a:ext uri="{FF2B5EF4-FFF2-40B4-BE49-F238E27FC236}">
              <a16:creationId xmlns:a16="http://schemas.microsoft.com/office/drawing/2014/main" id="{95E70FF3-19E1-49CB-A2EE-1C5EF70CF35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59" name="Text Box 9">
          <a:extLst>
            <a:ext uri="{FF2B5EF4-FFF2-40B4-BE49-F238E27FC236}">
              <a16:creationId xmlns:a16="http://schemas.microsoft.com/office/drawing/2014/main" id="{F868053A-29EE-451C-B361-92CC4BB4401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0" name="Text Box 8">
          <a:extLst>
            <a:ext uri="{FF2B5EF4-FFF2-40B4-BE49-F238E27FC236}">
              <a16:creationId xmlns:a16="http://schemas.microsoft.com/office/drawing/2014/main" id="{F506D89A-C5FB-4B42-ABBC-33E111D43C4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1" name="Text Box 9">
          <a:extLst>
            <a:ext uri="{FF2B5EF4-FFF2-40B4-BE49-F238E27FC236}">
              <a16:creationId xmlns:a16="http://schemas.microsoft.com/office/drawing/2014/main" id="{267CB2A7-F392-4424-861B-8A968ABA51E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2" name="Text Box 8">
          <a:extLst>
            <a:ext uri="{FF2B5EF4-FFF2-40B4-BE49-F238E27FC236}">
              <a16:creationId xmlns:a16="http://schemas.microsoft.com/office/drawing/2014/main" id="{261DB3F1-43EA-43D7-85C0-B8C6A7EF844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3" name="Text Box 9">
          <a:extLst>
            <a:ext uri="{FF2B5EF4-FFF2-40B4-BE49-F238E27FC236}">
              <a16:creationId xmlns:a16="http://schemas.microsoft.com/office/drawing/2014/main" id="{0498C989-78F0-43E9-9858-A9B49DBD77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4" name="Text Box 8">
          <a:extLst>
            <a:ext uri="{FF2B5EF4-FFF2-40B4-BE49-F238E27FC236}">
              <a16:creationId xmlns:a16="http://schemas.microsoft.com/office/drawing/2014/main" id="{B7687BE4-AB5C-43D6-AA40-56858A9B23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65" name="Text Box 9">
          <a:extLst>
            <a:ext uri="{FF2B5EF4-FFF2-40B4-BE49-F238E27FC236}">
              <a16:creationId xmlns:a16="http://schemas.microsoft.com/office/drawing/2014/main" id="{BAA3F337-9E35-466E-8AD7-563CE745E5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66" name="Text Box 8">
          <a:extLst>
            <a:ext uri="{FF2B5EF4-FFF2-40B4-BE49-F238E27FC236}">
              <a16:creationId xmlns:a16="http://schemas.microsoft.com/office/drawing/2014/main" id="{B17E645E-A577-44EC-AD13-FB74A4E4DE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67" name="Text Box 9">
          <a:extLst>
            <a:ext uri="{FF2B5EF4-FFF2-40B4-BE49-F238E27FC236}">
              <a16:creationId xmlns:a16="http://schemas.microsoft.com/office/drawing/2014/main" id="{8431F378-080C-4DA7-A739-7C18CF4B43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68" name="Text Box 8">
          <a:extLst>
            <a:ext uri="{FF2B5EF4-FFF2-40B4-BE49-F238E27FC236}">
              <a16:creationId xmlns:a16="http://schemas.microsoft.com/office/drawing/2014/main" id="{313FB2EE-78D8-49C3-A3BB-E803CFE6ADE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69" name="Text Box 9">
          <a:extLst>
            <a:ext uri="{FF2B5EF4-FFF2-40B4-BE49-F238E27FC236}">
              <a16:creationId xmlns:a16="http://schemas.microsoft.com/office/drawing/2014/main" id="{F918D12D-35E3-478B-9A86-95AEBF2786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70" name="Text Box 8">
          <a:extLst>
            <a:ext uri="{FF2B5EF4-FFF2-40B4-BE49-F238E27FC236}">
              <a16:creationId xmlns:a16="http://schemas.microsoft.com/office/drawing/2014/main" id="{044F885A-4941-495E-B4BD-7ADBA4F7C1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9814</xdr:colOff>
      <xdr:row>683</xdr:row>
      <xdr:rowOff>161244</xdr:rowOff>
    </xdr:to>
    <xdr:sp macro="" textlink="">
      <xdr:nvSpPr>
        <xdr:cNvPr id="3671" name="Text Box 9">
          <a:extLst>
            <a:ext uri="{FF2B5EF4-FFF2-40B4-BE49-F238E27FC236}">
              <a16:creationId xmlns:a16="http://schemas.microsoft.com/office/drawing/2014/main" id="{0C87BC4B-384A-4872-A2AD-1BF82649637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72" name="Text Box 8">
          <a:extLst>
            <a:ext uri="{FF2B5EF4-FFF2-40B4-BE49-F238E27FC236}">
              <a16:creationId xmlns:a16="http://schemas.microsoft.com/office/drawing/2014/main" id="{FDAF5798-1631-4093-850A-53A6048DFFC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3" name="Text Box 8">
          <a:extLst>
            <a:ext uri="{FF2B5EF4-FFF2-40B4-BE49-F238E27FC236}">
              <a16:creationId xmlns:a16="http://schemas.microsoft.com/office/drawing/2014/main" id="{589F7462-10FB-472E-9A5A-C1FC0330332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4" name="Text Box 9">
          <a:extLst>
            <a:ext uri="{FF2B5EF4-FFF2-40B4-BE49-F238E27FC236}">
              <a16:creationId xmlns:a16="http://schemas.microsoft.com/office/drawing/2014/main" id="{856115BA-B95A-4916-975F-A91EE5375CE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5" name="Text Box 8">
          <a:extLst>
            <a:ext uri="{FF2B5EF4-FFF2-40B4-BE49-F238E27FC236}">
              <a16:creationId xmlns:a16="http://schemas.microsoft.com/office/drawing/2014/main" id="{ED2DB9C7-16DA-44EA-BC6D-6288A716EE0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6" name="Text Box 9">
          <a:extLst>
            <a:ext uri="{FF2B5EF4-FFF2-40B4-BE49-F238E27FC236}">
              <a16:creationId xmlns:a16="http://schemas.microsoft.com/office/drawing/2014/main" id="{5AAC8269-918C-4DEC-9D54-E8CBD3083AF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7" name="Text Box 8">
          <a:extLst>
            <a:ext uri="{FF2B5EF4-FFF2-40B4-BE49-F238E27FC236}">
              <a16:creationId xmlns:a16="http://schemas.microsoft.com/office/drawing/2014/main" id="{4F54C1EC-C25B-442D-9F56-9CD898352EA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8" name="Text Box 9">
          <a:extLst>
            <a:ext uri="{FF2B5EF4-FFF2-40B4-BE49-F238E27FC236}">
              <a16:creationId xmlns:a16="http://schemas.microsoft.com/office/drawing/2014/main" id="{8E71D205-400A-43F3-A0D0-E6609DD96F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C7B51A2C-B172-495F-8846-8F959642C2B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0" name="Text Box 9">
          <a:extLst>
            <a:ext uri="{FF2B5EF4-FFF2-40B4-BE49-F238E27FC236}">
              <a16:creationId xmlns:a16="http://schemas.microsoft.com/office/drawing/2014/main" id="{EF0B1A4E-3BFA-466D-BB6B-37EFCB80E8A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1" name="Text Box 8">
          <a:extLst>
            <a:ext uri="{FF2B5EF4-FFF2-40B4-BE49-F238E27FC236}">
              <a16:creationId xmlns:a16="http://schemas.microsoft.com/office/drawing/2014/main" id="{9E557760-67A0-4A13-BAC4-E1A6D27E47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2" name="Text Box 9">
          <a:extLst>
            <a:ext uri="{FF2B5EF4-FFF2-40B4-BE49-F238E27FC236}">
              <a16:creationId xmlns:a16="http://schemas.microsoft.com/office/drawing/2014/main" id="{8B08AA7E-B7D4-4282-A82E-2E49C2B4133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83" name="Text Box 8">
          <a:extLst>
            <a:ext uri="{FF2B5EF4-FFF2-40B4-BE49-F238E27FC236}">
              <a16:creationId xmlns:a16="http://schemas.microsoft.com/office/drawing/2014/main" id="{8FCE46FE-C466-4D70-927B-76B6C820F32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84" name="Text Box 9">
          <a:extLst>
            <a:ext uri="{FF2B5EF4-FFF2-40B4-BE49-F238E27FC236}">
              <a16:creationId xmlns:a16="http://schemas.microsoft.com/office/drawing/2014/main" id="{2D1B6CFE-DBEF-4225-9DB2-21A8853FFBA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85" name="Text Box 8">
          <a:extLst>
            <a:ext uri="{FF2B5EF4-FFF2-40B4-BE49-F238E27FC236}">
              <a16:creationId xmlns:a16="http://schemas.microsoft.com/office/drawing/2014/main" id="{532FEFE0-971F-48FB-89AD-139E73503A9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6" name="Text Box 8">
          <a:extLst>
            <a:ext uri="{FF2B5EF4-FFF2-40B4-BE49-F238E27FC236}">
              <a16:creationId xmlns:a16="http://schemas.microsoft.com/office/drawing/2014/main" id="{9617BFA6-9153-4B63-92E5-DBD83827C2B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7" name="Text Box 9">
          <a:extLst>
            <a:ext uri="{FF2B5EF4-FFF2-40B4-BE49-F238E27FC236}">
              <a16:creationId xmlns:a16="http://schemas.microsoft.com/office/drawing/2014/main" id="{06F307EE-5226-4963-A800-2488A4C802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F1986FA2-E3E1-484E-A6D6-45FBFD4CB17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89" name="Text Box 9">
          <a:extLst>
            <a:ext uri="{FF2B5EF4-FFF2-40B4-BE49-F238E27FC236}">
              <a16:creationId xmlns:a16="http://schemas.microsoft.com/office/drawing/2014/main" id="{72519A04-CB2C-436C-AAE8-48C5C640D85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0" name="Text Box 8">
          <a:extLst>
            <a:ext uri="{FF2B5EF4-FFF2-40B4-BE49-F238E27FC236}">
              <a16:creationId xmlns:a16="http://schemas.microsoft.com/office/drawing/2014/main" id="{9CD0F1FE-35E6-4F84-A56D-2F8325359D3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1" name="Text Box 9">
          <a:extLst>
            <a:ext uri="{FF2B5EF4-FFF2-40B4-BE49-F238E27FC236}">
              <a16:creationId xmlns:a16="http://schemas.microsoft.com/office/drawing/2014/main" id="{EF4A23DB-BCD5-428E-B30F-3A2D868A0CE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2" name="Text Box 8">
          <a:extLst>
            <a:ext uri="{FF2B5EF4-FFF2-40B4-BE49-F238E27FC236}">
              <a16:creationId xmlns:a16="http://schemas.microsoft.com/office/drawing/2014/main" id="{8C190DCD-5886-45A4-BA40-F8407FB98F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3" name="Text Box 9">
          <a:extLst>
            <a:ext uri="{FF2B5EF4-FFF2-40B4-BE49-F238E27FC236}">
              <a16:creationId xmlns:a16="http://schemas.microsoft.com/office/drawing/2014/main" id="{8CFE63D4-C8A8-4684-B5E3-9448CA757D3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4" name="Text Box 8">
          <a:extLst>
            <a:ext uri="{FF2B5EF4-FFF2-40B4-BE49-F238E27FC236}">
              <a16:creationId xmlns:a16="http://schemas.microsoft.com/office/drawing/2014/main" id="{048DB3C9-CF1C-4FB1-9F61-A6B800DB8B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161244</xdr:rowOff>
    </xdr:to>
    <xdr:sp macro="" textlink="">
      <xdr:nvSpPr>
        <xdr:cNvPr id="3695" name="Text Box 9">
          <a:extLst>
            <a:ext uri="{FF2B5EF4-FFF2-40B4-BE49-F238E27FC236}">
              <a16:creationId xmlns:a16="http://schemas.microsoft.com/office/drawing/2014/main" id="{D3BC0F95-1A21-4DB8-BCC4-B5C36E48AEC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96" name="Text Box 8">
          <a:extLst>
            <a:ext uri="{FF2B5EF4-FFF2-40B4-BE49-F238E27FC236}">
              <a16:creationId xmlns:a16="http://schemas.microsoft.com/office/drawing/2014/main" id="{B6EF087F-9636-476E-8A0F-3C39BFFE46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108239</xdr:colOff>
      <xdr:row>683</xdr:row>
      <xdr:rowOff>142875</xdr:rowOff>
    </xdr:to>
    <xdr:sp macro="" textlink="">
      <xdr:nvSpPr>
        <xdr:cNvPr id="3697" name="Text Box 9">
          <a:extLst>
            <a:ext uri="{FF2B5EF4-FFF2-40B4-BE49-F238E27FC236}">
              <a16:creationId xmlns:a16="http://schemas.microsoft.com/office/drawing/2014/main" id="{5E259ABD-7704-429C-9029-9954FD2581C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698" name="Text Box 8">
          <a:extLst>
            <a:ext uri="{FF2B5EF4-FFF2-40B4-BE49-F238E27FC236}">
              <a16:creationId xmlns:a16="http://schemas.microsoft.com/office/drawing/2014/main" id="{308974C3-F28C-4CB0-98AD-89320B7EC9C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699" name="Text Box 9">
          <a:extLst>
            <a:ext uri="{FF2B5EF4-FFF2-40B4-BE49-F238E27FC236}">
              <a16:creationId xmlns:a16="http://schemas.microsoft.com/office/drawing/2014/main" id="{F7F35A69-6AAA-4B93-A12B-E05CBAAE304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0" name="Text Box 8">
          <a:extLst>
            <a:ext uri="{FF2B5EF4-FFF2-40B4-BE49-F238E27FC236}">
              <a16:creationId xmlns:a16="http://schemas.microsoft.com/office/drawing/2014/main" id="{4034039E-06F6-4342-A553-2C072AAA7040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1" name="Text Box 9">
          <a:extLst>
            <a:ext uri="{FF2B5EF4-FFF2-40B4-BE49-F238E27FC236}">
              <a16:creationId xmlns:a16="http://schemas.microsoft.com/office/drawing/2014/main" id="{F3FE8C04-DF82-496E-B6B7-EA95CF67DAD1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2" name="Text Box 8">
          <a:extLst>
            <a:ext uri="{FF2B5EF4-FFF2-40B4-BE49-F238E27FC236}">
              <a16:creationId xmlns:a16="http://schemas.microsoft.com/office/drawing/2014/main" id="{F055AE30-0B74-4CFA-BE7E-56C89BFE6258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3" name="Text Box 9">
          <a:extLst>
            <a:ext uri="{FF2B5EF4-FFF2-40B4-BE49-F238E27FC236}">
              <a16:creationId xmlns:a16="http://schemas.microsoft.com/office/drawing/2014/main" id="{71F51DF9-69DA-4082-8C5C-74B3D267F8FE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4" name="Text Box 8">
          <a:extLst>
            <a:ext uri="{FF2B5EF4-FFF2-40B4-BE49-F238E27FC236}">
              <a16:creationId xmlns:a16="http://schemas.microsoft.com/office/drawing/2014/main" id="{434E4CB4-2859-40A0-889D-E4C609B81F9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5" name="Text Box 9">
          <a:extLst>
            <a:ext uri="{FF2B5EF4-FFF2-40B4-BE49-F238E27FC236}">
              <a16:creationId xmlns:a16="http://schemas.microsoft.com/office/drawing/2014/main" id="{2B1259B2-EF8E-45BC-8D82-B03D5E4182FF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CD4E0486-E4E1-499E-942C-7A75CA2D9B2B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7" name="Text Box 9">
          <a:extLst>
            <a:ext uri="{FF2B5EF4-FFF2-40B4-BE49-F238E27FC236}">
              <a16:creationId xmlns:a16="http://schemas.microsoft.com/office/drawing/2014/main" id="{9CC87041-C016-4BDF-8A11-09AF901BBBE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8" name="Text Box 8">
          <a:extLst>
            <a:ext uri="{FF2B5EF4-FFF2-40B4-BE49-F238E27FC236}">
              <a16:creationId xmlns:a16="http://schemas.microsoft.com/office/drawing/2014/main" id="{C6354597-6227-4A6D-812C-0661E94ECED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3709" name="Text Box 9">
          <a:extLst>
            <a:ext uri="{FF2B5EF4-FFF2-40B4-BE49-F238E27FC236}">
              <a16:creationId xmlns:a16="http://schemas.microsoft.com/office/drawing/2014/main" id="{221F86A4-3BB5-4763-897D-A4A829F45230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3710" name="Text Box 8">
          <a:extLst>
            <a:ext uri="{FF2B5EF4-FFF2-40B4-BE49-F238E27FC236}">
              <a16:creationId xmlns:a16="http://schemas.microsoft.com/office/drawing/2014/main" id="{521F5916-9BAE-4261-B13F-B9CEFDFE30B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3711" name="Text Box 9">
          <a:extLst>
            <a:ext uri="{FF2B5EF4-FFF2-40B4-BE49-F238E27FC236}">
              <a16:creationId xmlns:a16="http://schemas.microsoft.com/office/drawing/2014/main" id="{577A4D80-12BF-461B-ACEA-F3DECD242C1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12" name="Text Box 8">
          <a:extLst>
            <a:ext uri="{FF2B5EF4-FFF2-40B4-BE49-F238E27FC236}">
              <a16:creationId xmlns:a16="http://schemas.microsoft.com/office/drawing/2014/main" id="{ABF85A9F-3DDC-4AE2-B02B-E32642DCAB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13" name="Text Box 9">
          <a:extLst>
            <a:ext uri="{FF2B5EF4-FFF2-40B4-BE49-F238E27FC236}">
              <a16:creationId xmlns:a16="http://schemas.microsoft.com/office/drawing/2014/main" id="{ACC83973-A6D1-48FA-AD26-A187595DA17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14" name="Text Box 8">
          <a:extLst>
            <a:ext uri="{FF2B5EF4-FFF2-40B4-BE49-F238E27FC236}">
              <a16:creationId xmlns:a16="http://schemas.microsoft.com/office/drawing/2014/main" id="{D94BFB73-D365-4428-A6EE-AD28A9D5CEF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15" name="Text Box 9">
          <a:extLst>
            <a:ext uri="{FF2B5EF4-FFF2-40B4-BE49-F238E27FC236}">
              <a16:creationId xmlns:a16="http://schemas.microsoft.com/office/drawing/2014/main" id="{7F064FA1-03A8-448B-AD64-330144F2D21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16" name="Text Box 8">
          <a:extLst>
            <a:ext uri="{FF2B5EF4-FFF2-40B4-BE49-F238E27FC236}">
              <a16:creationId xmlns:a16="http://schemas.microsoft.com/office/drawing/2014/main" id="{F7B28478-20E9-4A98-AE7B-025E71A516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17" name="Text Box 8">
          <a:extLst>
            <a:ext uri="{FF2B5EF4-FFF2-40B4-BE49-F238E27FC236}">
              <a16:creationId xmlns:a16="http://schemas.microsoft.com/office/drawing/2014/main" id="{DCBC4F36-109A-4E8F-93D2-A381FD59161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18" name="Text Box 9">
          <a:extLst>
            <a:ext uri="{FF2B5EF4-FFF2-40B4-BE49-F238E27FC236}">
              <a16:creationId xmlns:a16="http://schemas.microsoft.com/office/drawing/2014/main" id="{41758D84-4D11-4066-8768-24F8C58965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19" name="Text Box 8">
          <a:extLst>
            <a:ext uri="{FF2B5EF4-FFF2-40B4-BE49-F238E27FC236}">
              <a16:creationId xmlns:a16="http://schemas.microsoft.com/office/drawing/2014/main" id="{920152A3-A2C8-4B53-8011-B02DBB0CE5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0" name="Text Box 9">
          <a:extLst>
            <a:ext uri="{FF2B5EF4-FFF2-40B4-BE49-F238E27FC236}">
              <a16:creationId xmlns:a16="http://schemas.microsoft.com/office/drawing/2014/main" id="{4EF08DDF-EBFA-4CB8-B1BA-A2121A7B3E2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1" name="Text Box 8">
          <a:extLst>
            <a:ext uri="{FF2B5EF4-FFF2-40B4-BE49-F238E27FC236}">
              <a16:creationId xmlns:a16="http://schemas.microsoft.com/office/drawing/2014/main" id="{D23E9991-BFC2-47C9-AA20-3278A254C68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2" name="Text Box 9">
          <a:extLst>
            <a:ext uri="{FF2B5EF4-FFF2-40B4-BE49-F238E27FC236}">
              <a16:creationId xmlns:a16="http://schemas.microsoft.com/office/drawing/2014/main" id="{91A003A6-D931-46ED-81FD-07334F1484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3" name="Text Box 8">
          <a:extLst>
            <a:ext uri="{FF2B5EF4-FFF2-40B4-BE49-F238E27FC236}">
              <a16:creationId xmlns:a16="http://schemas.microsoft.com/office/drawing/2014/main" id="{971C6BF8-4FFB-47DB-8968-2DDA79EA9F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4" name="Text Box 9">
          <a:extLst>
            <a:ext uri="{FF2B5EF4-FFF2-40B4-BE49-F238E27FC236}">
              <a16:creationId xmlns:a16="http://schemas.microsoft.com/office/drawing/2014/main" id="{908A0E20-51A1-4442-9C08-820AB1F7A5E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5" name="Text Box 8">
          <a:extLst>
            <a:ext uri="{FF2B5EF4-FFF2-40B4-BE49-F238E27FC236}">
              <a16:creationId xmlns:a16="http://schemas.microsoft.com/office/drawing/2014/main" id="{A853FC32-AEC2-48E9-96B2-965650F5BB6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26" name="Text Box 9">
          <a:extLst>
            <a:ext uri="{FF2B5EF4-FFF2-40B4-BE49-F238E27FC236}">
              <a16:creationId xmlns:a16="http://schemas.microsoft.com/office/drawing/2014/main" id="{85595592-A458-4915-8BC8-E91397F922E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27" name="Text Box 8">
          <a:extLst>
            <a:ext uri="{FF2B5EF4-FFF2-40B4-BE49-F238E27FC236}">
              <a16:creationId xmlns:a16="http://schemas.microsoft.com/office/drawing/2014/main" id="{DC99A3B2-EF6B-4314-A145-0A2C4283C5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28" name="Text Box 9">
          <a:extLst>
            <a:ext uri="{FF2B5EF4-FFF2-40B4-BE49-F238E27FC236}">
              <a16:creationId xmlns:a16="http://schemas.microsoft.com/office/drawing/2014/main" id="{7F2D42DF-7409-400A-9FEB-8DBFD8C327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594DE6A1-19E2-4227-A7C9-2980CD39FA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B4B8FF47-1432-48BF-8601-3C84484FD4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1" name="Text Box 8">
          <a:extLst>
            <a:ext uri="{FF2B5EF4-FFF2-40B4-BE49-F238E27FC236}">
              <a16:creationId xmlns:a16="http://schemas.microsoft.com/office/drawing/2014/main" id="{D875F4AF-98CB-46FF-B4D6-472E3973825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2" name="Text Box 9">
          <a:extLst>
            <a:ext uri="{FF2B5EF4-FFF2-40B4-BE49-F238E27FC236}">
              <a16:creationId xmlns:a16="http://schemas.microsoft.com/office/drawing/2014/main" id="{D169196B-47FF-4C10-8E12-1C135788674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D63471CD-3D36-4961-BDD8-6ED850AB3C4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4" name="Text Box 9">
          <a:extLst>
            <a:ext uri="{FF2B5EF4-FFF2-40B4-BE49-F238E27FC236}">
              <a16:creationId xmlns:a16="http://schemas.microsoft.com/office/drawing/2014/main" id="{9E2D7C62-02D6-431E-9253-EAE81E2B7D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5" name="Text Box 8">
          <a:extLst>
            <a:ext uri="{FF2B5EF4-FFF2-40B4-BE49-F238E27FC236}">
              <a16:creationId xmlns:a16="http://schemas.microsoft.com/office/drawing/2014/main" id="{68C3B25D-0951-45D7-A565-843B8BB05EA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36" name="Text Box 9">
          <a:extLst>
            <a:ext uri="{FF2B5EF4-FFF2-40B4-BE49-F238E27FC236}">
              <a16:creationId xmlns:a16="http://schemas.microsoft.com/office/drawing/2014/main" id="{68437F5B-4D21-47F2-AB54-58E665B570A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37" name="Text Box 8">
          <a:extLst>
            <a:ext uri="{FF2B5EF4-FFF2-40B4-BE49-F238E27FC236}">
              <a16:creationId xmlns:a16="http://schemas.microsoft.com/office/drawing/2014/main" id="{2FA408D7-BAFF-49A3-8151-036843E6DF1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38" name="Text Box 9">
          <a:extLst>
            <a:ext uri="{FF2B5EF4-FFF2-40B4-BE49-F238E27FC236}">
              <a16:creationId xmlns:a16="http://schemas.microsoft.com/office/drawing/2014/main" id="{8CFC675D-370C-4846-A873-6F832AF691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39" name="Text Box 8">
          <a:extLst>
            <a:ext uri="{FF2B5EF4-FFF2-40B4-BE49-F238E27FC236}">
              <a16:creationId xmlns:a16="http://schemas.microsoft.com/office/drawing/2014/main" id="{FBD31853-6AF6-4318-9675-4D20086E387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0" name="Text Box 8">
          <a:extLst>
            <a:ext uri="{FF2B5EF4-FFF2-40B4-BE49-F238E27FC236}">
              <a16:creationId xmlns:a16="http://schemas.microsoft.com/office/drawing/2014/main" id="{AF9D266F-CFEC-4A59-86B5-99A1DF7D0D0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1" name="Text Box 9">
          <a:extLst>
            <a:ext uri="{FF2B5EF4-FFF2-40B4-BE49-F238E27FC236}">
              <a16:creationId xmlns:a16="http://schemas.microsoft.com/office/drawing/2014/main" id="{FC2A5C0B-1C41-4A60-A1C9-EB02D01F2EB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2" name="Text Box 8">
          <a:extLst>
            <a:ext uri="{FF2B5EF4-FFF2-40B4-BE49-F238E27FC236}">
              <a16:creationId xmlns:a16="http://schemas.microsoft.com/office/drawing/2014/main" id="{7CB0FAA9-869A-4123-BB46-CE5178927B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3" name="Text Box 9">
          <a:extLst>
            <a:ext uri="{FF2B5EF4-FFF2-40B4-BE49-F238E27FC236}">
              <a16:creationId xmlns:a16="http://schemas.microsoft.com/office/drawing/2014/main" id="{20A32D76-6997-4E9F-8C27-D1A21827699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4" name="Text Box 8">
          <a:extLst>
            <a:ext uri="{FF2B5EF4-FFF2-40B4-BE49-F238E27FC236}">
              <a16:creationId xmlns:a16="http://schemas.microsoft.com/office/drawing/2014/main" id="{3B47F824-E60D-4B78-834B-B61AC7EEF6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5" name="Text Box 9">
          <a:extLst>
            <a:ext uri="{FF2B5EF4-FFF2-40B4-BE49-F238E27FC236}">
              <a16:creationId xmlns:a16="http://schemas.microsoft.com/office/drawing/2014/main" id="{C2CA8903-D7DE-4A85-A1A3-1E78F58BAB5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6" name="Text Box 8">
          <a:extLst>
            <a:ext uri="{FF2B5EF4-FFF2-40B4-BE49-F238E27FC236}">
              <a16:creationId xmlns:a16="http://schemas.microsoft.com/office/drawing/2014/main" id="{7280372B-5E94-4933-A5F4-0056CD5E32A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7" name="Text Box 9">
          <a:extLst>
            <a:ext uri="{FF2B5EF4-FFF2-40B4-BE49-F238E27FC236}">
              <a16:creationId xmlns:a16="http://schemas.microsoft.com/office/drawing/2014/main" id="{F1E98C77-4701-48A4-8694-493EEB16B09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8" name="Text Box 8">
          <a:extLst>
            <a:ext uri="{FF2B5EF4-FFF2-40B4-BE49-F238E27FC236}">
              <a16:creationId xmlns:a16="http://schemas.microsoft.com/office/drawing/2014/main" id="{7744296D-56BB-4824-B626-36D923AA2C4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49" name="Text Box 9">
          <a:extLst>
            <a:ext uri="{FF2B5EF4-FFF2-40B4-BE49-F238E27FC236}">
              <a16:creationId xmlns:a16="http://schemas.microsoft.com/office/drawing/2014/main" id="{80E91FC6-FBF1-4197-9777-79BC7DE0189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50" name="Text Box 8">
          <a:extLst>
            <a:ext uri="{FF2B5EF4-FFF2-40B4-BE49-F238E27FC236}">
              <a16:creationId xmlns:a16="http://schemas.microsoft.com/office/drawing/2014/main" id="{B9206414-116F-4352-BA63-050E27F2FBF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51" name="Text Box 9">
          <a:extLst>
            <a:ext uri="{FF2B5EF4-FFF2-40B4-BE49-F238E27FC236}">
              <a16:creationId xmlns:a16="http://schemas.microsoft.com/office/drawing/2014/main" id="{D1F5DAA4-B1D1-4546-9950-1C8057633A0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52" name="Text Box 8">
          <a:extLst>
            <a:ext uri="{FF2B5EF4-FFF2-40B4-BE49-F238E27FC236}">
              <a16:creationId xmlns:a16="http://schemas.microsoft.com/office/drawing/2014/main" id="{E27708EF-0487-4F3A-B68C-A9D97105EFB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53" name="Text Box 9">
          <a:extLst>
            <a:ext uri="{FF2B5EF4-FFF2-40B4-BE49-F238E27FC236}">
              <a16:creationId xmlns:a16="http://schemas.microsoft.com/office/drawing/2014/main" id="{E5988229-AD30-4E53-83EE-EEE1502FD72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54" name="Text Box 8">
          <a:extLst>
            <a:ext uri="{FF2B5EF4-FFF2-40B4-BE49-F238E27FC236}">
              <a16:creationId xmlns:a16="http://schemas.microsoft.com/office/drawing/2014/main" id="{BDC2F2C6-5178-4586-AA5A-2E1E7DD643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55" name="Text Box 9">
          <a:extLst>
            <a:ext uri="{FF2B5EF4-FFF2-40B4-BE49-F238E27FC236}">
              <a16:creationId xmlns:a16="http://schemas.microsoft.com/office/drawing/2014/main" id="{4A15866C-B469-41AA-AF11-EA7767FF1C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3756" name="Text Box 8">
          <a:extLst>
            <a:ext uri="{FF2B5EF4-FFF2-40B4-BE49-F238E27FC236}">
              <a16:creationId xmlns:a16="http://schemas.microsoft.com/office/drawing/2014/main" id="{46256C70-678D-42C0-A208-415174F12D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3757" name="Text Box 9">
          <a:extLst>
            <a:ext uri="{FF2B5EF4-FFF2-40B4-BE49-F238E27FC236}">
              <a16:creationId xmlns:a16="http://schemas.microsoft.com/office/drawing/2014/main" id="{53C9BC28-5749-4F0A-95F3-C9E725D9D90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3758" name="Text Box 8">
          <a:extLst>
            <a:ext uri="{FF2B5EF4-FFF2-40B4-BE49-F238E27FC236}">
              <a16:creationId xmlns:a16="http://schemas.microsoft.com/office/drawing/2014/main" id="{1328F418-AA0F-46A7-BFC9-31479DA161C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3759" name="Text Box 9">
          <a:extLst>
            <a:ext uri="{FF2B5EF4-FFF2-40B4-BE49-F238E27FC236}">
              <a16:creationId xmlns:a16="http://schemas.microsoft.com/office/drawing/2014/main" id="{538E6B4E-9649-437B-98DA-9FC5728E84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60" name="Text Box 8">
          <a:extLst>
            <a:ext uri="{FF2B5EF4-FFF2-40B4-BE49-F238E27FC236}">
              <a16:creationId xmlns:a16="http://schemas.microsoft.com/office/drawing/2014/main" id="{74BB2FED-CA23-46D0-B7CA-ED55A59804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1" name="Text Box 8">
          <a:extLst>
            <a:ext uri="{FF2B5EF4-FFF2-40B4-BE49-F238E27FC236}">
              <a16:creationId xmlns:a16="http://schemas.microsoft.com/office/drawing/2014/main" id="{48A51283-7A06-4B4F-9CE2-8A371B79BFB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2" name="Text Box 9">
          <a:extLst>
            <a:ext uri="{FF2B5EF4-FFF2-40B4-BE49-F238E27FC236}">
              <a16:creationId xmlns:a16="http://schemas.microsoft.com/office/drawing/2014/main" id="{AE2CB8AC-2F38-4E26-9C9E-C9DFFA7A5F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3" name="Text Box 8">
          <a:extLst>
            <a:ext uri="{FF2B5EF4-FFF2-40B4-BE49-F238E27FC236}">
              <a16:creationId xmlns:a16="http://schemas.microsoft.com/office/drawing/2014/main" id="{137B499A-7E9F-4B98-89D9-B94FDFC8BD2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4" name="Text Box 9">
          <a:extLst>
            <a:ext uri="{FF2B5EF4-FFF2-40B4-BE49-F238E27FC236}">
              <a16:creationId xmlns:a16="http://schemas.microsoft.com/office/drawing/2014/main" id="{373F8C70-3EB4-46DB-AABD-FD78E6E0126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5" name="Text Box 8">
          <a:extLst>
            <a:ext uri="{FF2B5EF4-FFF2-40B4-BE49-F238E27FC236}">
              <a16:creationId xmlns:a16="http://schemas.microsoft.com/office/drawing/2014/main" id="{AEE6458F-DA79-4B4A-8E44-16DD9F91E0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6" name="Text Box 9">
          <a:extLst>
            <a:ext uri="{FF2B5EF4-FFF2-40B4-BE49-F238E27FC236}">
              <a16:creationId xmlns:a16="http://schemas.microsoft.com/office/drawing/2014/main" id="{C8A5F5E1-B9C0-4AB9-B6BF-47DEFF710A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7" name="Text Box 8">
          <a:extLst>
            <a:ext uri="{FF2B5EF4-FFF2-40B4-BE49-F238E27FC236}">
              <a16:creationId xmlns:a16="http://schemas.microsoft.com/office/drawing/2014/main" id="{03037767-00EC-47A4-9563-A6D12C11BEA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8" name="Text Box 9">
          <a:extLst>
            <a:ext uri="{FF2B5EF4-FFF2-40B4-BE49-F238E27FC236}">
              <a16:creationId xmlns:a16="http://schemas.microsoft.com/office/drawing/2014/main" id="{8B58966B-2BD6-4314-BF62-18D3C1D7D6E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69" name="Text Box 8">
          <a:extLst>
            <a:ext uri="{FF2B5EF4-FFF2-40B4-BE49-F238E27FC236}">
              <a16:creationId xmlns:a16="http://schemas.microsoft.com/office/drawing/2014/main" id="{97D087AB-747B-4E76-847D-3C6A635BF2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70" name="Text Box 9">
          <a:extLst>
            <a:ext uri="{FF2B5EF4-FFF2-40B4-BE49-F238E27FC236}">
              <a16:creationId xmlns:a16="http://schemas.microsoft.com/office/drawing/2014/main" id="{A0322108-19F4-4867-89CE-CE6F7E856C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71" name="Text Box 8">
          <a:extLst>
            <a:ext uri="{FF2B5EF4-FFF2-40B4-BE49-F238E27FC236}">
              <a16:creationId xmlns:a16="http://schemas.microsoft.com/office/drawing/2014/main" id="{80E993E0-915C-49AE-9F37-6259B9959FF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772" name="Text Box 9">
          <a:extLst>
            <a:ext uri="{FF2B5EF4-FFF2-40B4-BE49-F238E27FC236}">
              <a16:creationId xmlns:a16="http://schemas.microsoft.com/office/drawing/2014/main" id="{155A6545-4617-4A7A-AAD0-02E8419CD5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73" name="Text Box 8">
          <a:extLst>
            <a:ext uri="{FF2B5EF4-FFF2-40B4-BE49-F238E27FC236}">
              <a16:creationId xmlns:a16="http://schemas.microsoft.com/office/drawing/2014/main" id="{56BE0DA0-91ED-4902-B7C3-ACD0A56D66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74" name="Text Box 9">
          <a:extLst>
            <a:ext uri="{FF2B5EF4-FFF2-40B4-BE49-F238E27FC236}">
              <a16:creationId xmlns:a16="http://schemas.microsoft.com/office/drawing/2014/main" id="{B8CC3CAD-B57B-4A4E-A37C-9A718A2AECD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75" name="Text Box 8">
          <a:extLst>
            <a:ext uri="{FF2B5EF4-FFF2-40B4-BE49-F238E27FC236}">
              <a16:creationId xmlns:a16="http://schemas.microsoft.com/office/drawing/2014/main" id="{777C057E-C59F-41CB-A3CF-1B358304DC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76" name="Text Box 9">
          <a:extLst>
            <a:ext uri="{FF2B5EF4-FFF2-40B4-BE49-F238E27FC236}">
              <a16:creationId xmlns:a16="http://schemas.microsoft.com/office/drawing/2014/main" id="{2CE1981C-F841-4F24-B912-273A7B7FB41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77" name="Text Box 8">
          <a:extLst>
            <a:ext uri="{FF2B5EF4-FFF2-40B4-BE49-F238E27FC236}">
              <a16:creationId xmlns:a16="http://schemas.microsoft.com/office/drawing/2014/main" id="{F05A1891-04CC-4664-9725-725F0E91A0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78" name="Text Box 9">
          <a:extLst>
            <a:ext uri="{FF2B5EF4-FFF2-40B4-BE49-F238E27FC236}">
              <a16:creationId xmlns:a16="http://schemas.microsoft.com/office/drawing/2014/main" id="{12ACF9F7-A366-4483-9230-5162D1A37EB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79" name="Text Box 8">
          <a:extLst>
            <a:ext uri="{FF2B5EF4-FFF2-40B4-BE49-F238E27FC236}">
              <a16:creationId xmlns:a16="http://schemas.microsoft.com/office/drawing/2014/main" id="{3DEF0B94-B759-47F1-B7DC-733B433A725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80" name="Text Box 9">
          <a:extLst>
            <a:ext uri="{FF2B5EF4-FFF2-40B4-BE49-F238E27FC236}">
              <a16:creationId xmlns:a16="http://schemas.microsoft.com/office/drawing/2014/main" id="{2644E7A8-6D87-4140-B728-B2FE3DE64F3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1" name="Text Box 8">
          <a:extLst>
            <a:ext uri="{FF2B5EF4-FFF2-40B4-BE49-F238E27FC236}">
              <a16:creationId xmlns:a16="http://schemas.microsoft.com/office/drawing/2014/main" id="{6E0BAC5E-1F19-4F0E-82C8-054EEA6A1C3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2" name="Text Box 8">
          <a:extLst>
            <a:ext uri="{FF2B5EF4-FFF2-40B4-BE49-F238E27FC236}">
              <a16:creationId xmlns:a16="http://schemas.microsoft.com/office/drawing/2014/main" id="{5F5D627A-9586-4F86-B5CD-D44FD0B851A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3" name="Text Box 9">
          <a:extLst>
            <a:ext uri="{FF2B5EF4-FFF2-40B4-BE49-F238E27FC236}">
              <a16:creationId xmlns:a16="http://schemas.microsoft.com/office/drawing/2014/main" id="{589EA06B-88F4-40A1-8694-B495B6AC6DF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4" name="Text Box 8">
          <a:extLst>
            <a:ext uri="{FF2B5EF4-FFF2-40B4-BE49-F238E27FC236}">
              <a16:creationId xmlns:a16="http://schemas.microsoft.com/office/drawing/2014/main" id="{4510F36C-06CA-4C02-A1CF-C00775DCC75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5" name="Text Box 9">
          <a:extLst>
            <a:ext uri="{FF2B5EF4-FFF2-40B4-BE49-F238E27FC236}">
              <a16:creationId xmlns:a16="http://schemas.microsoft.com/office/drawing/2014/main" id="{AAB415C9-1127-4FD3-A1F8-908B44B5983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6" name="Text Box 8">
          <a:extLst>
            <a:ext uri="{FF2B5EF4-FFF2-40B4-BE49-F238E27FC236}">
              <a16:creationId xmlns:a16="http://schemas.microsoft.com/office/drawing/2014/main" id="{EA0D3CCB-B10C-4B8C-97AF-4FAEAAB401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7" name="Text Box 9">
          <a:extLst>
            <a:ext uri="{FF2B5EF4-FFF2-40B4-BE49-F238E27FC236}">
              <a16:creationId xmlns:a16="http://schemas.microsoft.com/office/drawing/2014/main" id="{77D113A2-2A40-442F-818D-7ED759D1456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8" name="Text Box 8">
          <a:extLst>
            <a:ext uri="{FF2B5EF4-FFF2-40B4-BE49-F238E27FC236}">
              <a16:creationId xmlns:a16="http://schemas.microsoft.com/office/drawing/2014/main" id="{12446AEF-8E77-43EC-A8ED-0C4FF33D6C5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89" name="Text Box 9">
          <a:extLst>
            <a:ext uri="{FF2B5EF4-FFF2-40B4-BE49-F238E27FC236}">
              <a16:creationId xmlns:a16="http://schemas.microsoft.com/office/drawing/2014/main" id="{F1053A66-5964-487F-BEF7-ABD5E88693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0" name="Text Box 8">
          <a:extLst>
            <a:ext uri="{FF2B5EF4-FFF2-40B4-BE49-F238E27FC236}">
              <a16:creationId xmlns:a16="http://schemas.microsoft.com/office/drawing/2014/main" id="{03263193-223B-42B8-8B43-50BC8167C7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1" name="Text Box 9">
          <a:extLst>
            <a:ext uri="{FF2B5EF4-FFF2-40B4-BE49-F238E27FC236}">
              <a16:creationId xmlns:a16="http://schemas.microsoft.com/office/drawing/2014/main" id="{E8FAAD52-54C8-462A-884C-CC334FDD1A9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2" name="Text Box 8">
          <a:extLst>
            <a:ext uri="{FF2B5EF4-FFF2-40B4-BE49-F238E27FC236}">
              <a16:creationId xmlns:a16="http://schemas.microsoft.com/office/drawing/2014/main" id="{43B84E6E-0819-471F-8ED7-8AEAE0750D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3" name="Text Box 9">
          <a:extLst>
            <a:ext uri="{FF2B5EF4-FFF2-40B4-BE49-F238E27FC236}">
              <a16:creationId xmlns:a16="http://schemas.microsoft.com/office/drawing/2014/main" id="{2B03C64E-19BA-4F26-A799-F0C1190BBF7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94" name="Text Box 8">
          <a:extLst>
            <a:ext uri="{FF2B5EF4-FFF2-40B4-BE49-F238E27FC236}">
              <a16:creationId xmlns:a16="http://schemas.microsoft.com/office/drawing/2014/main" id="{CCF1005D-6A6E-4B62-A503-380A81F080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95" name="Text Box 9">
          <a:extLst>
            <a:ext uri="{FF2B5EF4-FFF2-40B4-BE49-F238E27FC236}">
              <a16:creationId xmlns:a16="http://schemas.microsoft.com/office/drawing/2014/main" id="{761C564C-5BEC-4FB5-B61F-59F6079115B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4A0C95D3-40D8-41E6-B5D6-B0DC7B4EAB5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797" name="Text Box 9">
          <a:extLst>
            <a:ext uri="{FF2B5EF4-FFF2-40B4-BE49-F238E27FC236}">
              <a16:creationId xmlns:a16="http://schemas.microsoft.com/office/drawing/2014/main" id="{6AF467DA-9ADA-42FB-BCDD-D34C99CBAF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8" name="Text Box 8">
          <a:extLst>
            <a:ext uri="{FF2B5EF4-FFF2-40B4-BE49-F238E27FC236}">
              <a16:creationId xmlns:a16="http://schemas.microsoft.com/office/drawing/2014/main" id="{4B5D6381-55EF-47A9-BAC3-399A4D678A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799" name="Text Box 8">
          <a:extLst>
            <a:ext uri="{FF2B5EF4-FFF2-40B4-BE49-F238E27FC236}">
              <a16:creationId xmlns:a16="http://schemas.microsoft.com/office/drawing/2014/main" id="{F273745F-8C9E-4232-B52B-9BF5EE4013E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0" name="Text Box 9">
          <a:extLst>
            <a:ext uri="{FF2B5EF4-FFF2-40B4-BE49-F238E27FC236}">
              <a16:creationId xmlns:a16="http://schemas.microsoft.com/office/drawing/2014/main" id="{30F3AFC5-56AC-4248-9F22-E77CD7225A3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1" name="Text Box 8">
          <a:extLst>
            <a:ext uri="{FF2B5EF4-FFF2-40B4-BE49-F238E27FC236}">
              <a16:creationId xmlns:a16="http://schemas.microsoft.com/office/drawing/2014/main" id="{31253C6A-4412-4FF6-A06F-2A6201A8978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2" name="Text Box 9">
          <a:extLst>
            <a:ext uri="{FF2B5EF4-FFF2-40B4-BE49-F238E27FC236}">
              <a16:creationId xmlns:a16="http://schemas.microsoft.com/office/drawing/2014/main" id="{A3DBA678-3C2D-49A5-BD75-2997012E46B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3" name="Text Box 8">
          <a:extLst>
            <a:ext uri="{FF2B5EF4-FFF2-40B4-BE49-F238E27FC236}">
              <a16:creationId xmlns:a16="http://schemas.microsoft.com/office/drawing/2014/main" id="{F4D8AD68-05AE-4806-92AC-B37937F7AF4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4" name="Text Box 9">
          <a:extLst>
            <a:ext uri="{FF2B5EF4-FFF2-40B4-BE49-F238E27FC236}">
              <a16:creationId xmlns:a16="http://schemas.microsoft.com/office/drawing/2014/main" id="{3DE604BA-B710-4241-B960-8DC6F0BC9D4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5" name="Text Box 8">
          <a:extLst>
            <a:ext uri="{FF2B5EF4-FFF2-40B4-BE49-F238E27FC236}">
              <a16:creationId xmlns:a16="http://schemas.microsoft.com/office/drawing/2014/main" id="{AD82B079-F15B-46CE-A8AA-A1B1ED92443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6" name="Text Box 9">
          <a:extLst>
            <a:ext uri="{FF2B5EF4-FFF2-40B4-BE49-F238E27FC236}">
              <a16:creationId xmlns:a16="http://schemas.microsoft.com/office/drawing/2014/main" id="{AAE857F7-5DA8-489A-B0C9-EBB8368F9B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id="{151D0446-C8DC-40DD-970A-70754BB5109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8" name="Text Box 9">
          <a:extLst>
            <a:ext uri="{FF2B5EF4-FFF2-40B4-BE49-F238E27FC236}">
              <a16:creationId xmlns:a16="http://schemas.microsoft.com/office/drawing/2014/main" id="{7D924461-4B9B-4549-9B52-039F250450A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09" name="Text Box 8">
          <a:extLst>
            <a:ext uri="{FF2B5EF4-FFF2-40B4-BE49-F238E27FC236}">
              <a16:creationId xmlns:a16="http://schemas.microsoft.com/office/drawing/2014/main" id="{B21E64DC-CAD0-4709-8F59-7AA1D3F4ECA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0" name="Text Box 9">
          <a:extLst>
            <a:ext uri="{FF2B5EF4-FFF2-40B4-BE49-F238E27FC236}">
              <a16:creationId xmlns:a16="http://schemas.microsoft.com/office/drawing/2014/main" id="{7BEA4DE2-213A-43F1-907E-42F6A00B79C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1" name="Text Box 8">
          <a:extLst>
            <a:ext uri="{FF2B5EF4-FFF2-40B4-BE49-F238E27FC236}">
              <a16:creationId xmlns:a16="http://schemas.microsoft.com/office/drawing/2014/main" id="{140ADC88-25A5-45C1-92AE-1629151BB1A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2" name="Text Box 8">
          <a:extLst>
            <a:ext uri="{FF2B5EF4-FFF2-40B4-BE49-F238E27FC236}">
              <a16:creationId xmlns:a16="http://schemas.microsoft.com/office/drawing/2014/main" id="{CF5391C3-7FD6-4315-B995-C9A9C0911D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3" name="Text Box 9">
          <a:extLst>
            <a:ext uri="{FF2B5EF4-FFF2-40B4-BE49-F238E27FC236}">
              <a16:creationId xmlns:a16="http://schemas.microsoft.com/office/drawing/2014/main" id="{F6B124BF-A5AE-4FA2-898A-C29ED320A5C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B69A5F5F-0FF4-41B4-9AE4-0FC0E24A7A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5" name="Text Box 9">
          <a:extLst>
            <a:ext uri="{FF2B5EF4-FFF2-40B4-BE49-F238E27FC236}">
              <a16:creationId xmlns:a16="http://schemas.microsoft.com/office/drawing/2014/main" id="{4F8C6C8E-1EDF-4653-97DD-3BA34B61DFD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6" name="Text Box 8">
          <a:extLst>
            <a:ext uri="{FF2B5EF4-FFF2-40B4-BE49-F238E27FC236}">
              <a16:creationId xmlns:a16="http://schemas.microsoft.com/office/drawing/2014/main" id="{92BFB406-B55E-4DC9-8CC3-ED4777893C7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7" name="Text Box 9">
          <a:extLst>
            <a:ext uri="{FF2B5EF4-FFF2-40B4-BE49-F238E27FC236}">
              <a16:creationId xmlns:a16="http://schemas.microsoft.com/office/drawing/2014/main" id="{761F5E5B-C771-43D8-B4C5-99E7FECBF49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8" name="Text Box 8">
          <a:extLst>
            <a:ext uri="{FF2B5EF4-FFF2-40B4-BE49-F238E27FC236}">
              <a16:creationId xmlns:a16="http://schemas.microsoft.com/office/drawing/2014/main" id="{A83D5765-7FD9-46AE-BF6E-9471E1862CD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19" name="Text Box 9">
          <a:extLst>
            <a:ext uri="{FF2B5EF4-FFF2-40B4-BE49-F238E27FC236}">
              <a16:creationId xmlns:a16="http://schemas.microsoft.com/office/drawing/2014/main" id="{B648ED5A-5E7B-487E-9D1E-E57429ED2A6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57F23CF4-49C9-4EA6-8CB7-F30026329A8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1" name="Text Box 9">
          <a:extLst>
            <a:ext uri="{FF2B5EF4-FFF2-40B4-BE49-F238E27FC236}">
              <a16:creationId xmlns:a16="http://schemas.microsoft.com/office/drawing/2014/main" id="{2E195B84-B315-4E00-A3D7-8B89B09450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2" name="Text Box 8">
          <a:extLst>
            <a:ext uri="{FF2B5EF4-FFF2-40B4-BE49-F238E27FC236}">
              <a16:creationId xmlns:a16="http://schemas.microsoft.com/office/drawing/2014/main" id="{C3D29D68-10D5-419C-8116-EF232720D0A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3" name="Text Box 9">
          <a:extLst>
            <a:ext uri="{FF2B5EF4-FFF2-40B4-BE49-F238E27FC236}">
              <a16:creationId xmlns:a16="http://schemas.microsoft.com/office/drawing/2014/main" id="{D4140845-C733-4F1E-B062-4A11124A3F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4" name="Text Box 8">
          <a:extLst>
            <a:ext uri="{FF2B5EF4-FFF2-40B4-BE49-F238E27FC236}">
              <a16:creationId xmlns:a16="http://schemas.microsoft.com/office/drawing/2014/main" id="{D2FFF6ED-DC6B-46F7-A9B1-736328527BF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5" name="Text Box 8">
          <a:extLst>
            <a:ext uri="{FF2B5EF4-FFF2-40B4-BE49-F238E27FC236}">
              <a16:creationId xmlns:a16="http://schemas.microsoft.com/office/drawing/2014/main" id="{9361029D-63C7-4923-A34B-2563B456F8D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6" name="Text Box 9">
          <a:extLst>
            <a:ext uri="{FF2B5EF4-FFF2-40B4-BE49-F238E27FC236}">
              <a16:creationId xmlns:a16="http://schemas.microsoft.com/office/drawing/2014/main" id="{96553B49-9BE2-45C1-A8A7-8EDD8FA3FD6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7" name="Text Box 8">
          <a:extLst>
            <a:ext uri="{FF2B5EF4-FFF2-40B4-BE49-F238E27FC236}">
              <a16:creationId xmlns:a16="http://schemas.microsoft.com/office/drawing/2014/main" id="{F89830B8-F253-4C9D-8134-1FDA853906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8" name="Text Box 9">
          <a:extLst>
            <a:ext uri="{FF2B5EF4-FFF2-40B4-BE49-F238E27FC236}">
              <a16:creationId xmlns:a16="http://schemas.microsoft.com/office/drawing/2014/main" id="{613E2D1B-274E-42F3-8958-F637402472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29" name="Text Box 8">
          <a:extLst>
            <a:ext uri="{FF2B5EF4-FFF2-40B4-BE49-F238E27FC236}">
              <a16:creationId xmlns:a16="http://schemas.microsoft.com/office/drawing/2014/main" id="{69002608-C69E-4B1C-B905-6D95C469671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0" name="Text Box 9">
          <a:extLst>
            <a:ext uri="{FF2B5EF4-FFF2-40B4-BE49-F238E27FC236}">
              <a16:creationId xmlns:a16="http://schemas.microsoft.com/office/drawing/2014/main" id="{4FCCD5C7-1DE0-4A82-82B1-27C7E916DE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1" name="Text Box 8">
          <a:extLst>
            <a:ext uri="{FF2B5EF4-FFF2-40B4-BE49-F238E27FC236}">
              <a16:creationId xmlns:a16="http://schemas.microsoft.com/office/drawing/2014/main" id="{41886106-93B2-40F3-BEA5-526D6F41065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2" name="Text Box 9">
          <a:extLst>
            <a:ext uri="{FF2B5EF4-FFF2-40B4-BE49-F238E27FC236}">
              <a16:creationId xmlns:a16="http://schemas.microsoft.com/office/drawing/2014/main" id="{FFD3DEE1-98A6-4F67-B80A-B6D521D55A9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3" name="Text Box 8">
          <a:extLst>
            <a:ext uri="{FF2B5EF4-FFF2-40B4-BE49-F238E27FC236}">
              <a16:creationId xmlns:a16="http://schemas.microsoft.com/office/drawing/2014/main" id="{1B96B3CB-8BA9-424B-953E-4B7AF088DBB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4" name="Text Box 9">
          <a:extLst>
            <a:ext uri="{FF2B5EF4-FFF2-40B4-BE49-F238E27FC236}">
              <a16:creationId xmlns:a16="http://schemas.microsoft.com/office/drawing/2014/main" id="{4E3E80CA-315E-4E0E-BD83-B69C15D102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5" name="Text Box 8">
          <a:extLst>
            <a:ext uri="{FF2B5EF4-FFF2-40B4-BE49-F238E27FC236}">
              <a16:creationId xmlns:a16="http://schemas.microsoft.com/office/drawing/2014/main" id="{FAB4E017-2A18-4EF5-BAE8-C381F00BF76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36" name="Text Box 9">
          <a:extLst>
            <a:ext uri="{FF2B5EF4-FFF2-40B4-BE49-F238E27FC236}">
              <a16:creationId xmlns:a16="http://schemas.microsoft.com/office/drawing/2014/main" id="{30FCB174-7158-47C6-9ADD-9D2F877CED0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37" name="Text Box 8">
          <a:extLst>
            <a:ext uri="{FF2B5EF4-FFF2-40B4-BE49-F238E27FC236}">
              <a16:creationId xmlns:a16="http://schemas.microsoft.com/office/drawing/2014/main" id="{EC2551E3-4C77-48A9-B1A3-48147FE7DA8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38" name="Text Box 9">
          <a:extLst>
            <a:ext uri="{FF2B5EF4-FFF2-40B4-BE49-F238E27FC236}">
              <a16:creationId xmlns:a16="http://schemas.microsoft.com/office/drawing/2014/main" id="{56AFD624-FCF2-49E9-BA71-0F72E48FDB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39" name="Text Box 8">
          <a:extLst>
            <a:ext uri="{FF2B5EF4-FFF2-40B4-BE49-F238E27FC236}">
              <a16:creationId xmlns:a16="http://schemas.microsoft.com/office/drawing/2014/main" id="{BD420807-2DD7-4C8A-926C-20AD8C71E3A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40" name="Text Box 9">
          <a:extLst>
            <a:ext uri="{FF2B5EF4-FFF2-40B4-BE49-F238E27FC236}">
              <a16:creationId xmlns:a16="http://schemas.microsoft.com/office/drawing/2014/main" id="{B62583F7-476A-418C-9E58-F60764918C4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CAEF6F0F-8606-4613-86C8-2E07C2156C0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582195D2-2BEC-485A-9BC7-2CE2CCE9AF2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3" name="Text Box 9">
          <a:extLst>
            <a:ext uri="{FF2B5EF4-FFF2-40B4-BE49-F238E27FC236}">
              <a16:creationId xmlns:a16="http://schemas.microsoft.com/office/drawing/2014/main" id="{A02B72CC-8D9D-41CF-BA33-21C8E93A07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4" name="Text Box 8">
          <a:extLst>
            <a:ext uri="{FF2B5EF4-FFF2-40B4-BE49-F238E27FC236}">
              <a16:creationId xmlns:a16="http://schemas.microsoft.com/office/drawing/2014/main" id="{0E8EA686-ED8D-4A7B-8FF4-E2D0273DA2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5" name="Text Box 9">
          <a:extLst>
            <a:ext uri="{FF2B5EF4-FFF2-40B4-BE49-F238E27FC236}">
              <a16:creationId xmlns:a16="http://schemas.microsoft.com/office/drawing/2014/main" id="{C6C6A00C-08DE-4831-AA48-0B2B0FAB63D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6" name="Text Box 8">
          <a:extLst>
            <a:ext uri="{FF2B5EF4-FFF2-40B4-BE49-F238E27FC236}">
              <a16:creationId xmlns:a16="http://schemas.microsoft.com/office/drawing/2014/main" id="{84AE5D0B-2041-448E-824C-9BD6F9FAF88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7" name="Text Box 9">
          <a:extLst>
            <a:ext uri="{FF2B5EF4-FFF2-40B4-BE49-F238E27FC236}">
              <a16:creationId xmlns:a16="http://schemas.microsoft.com/office/drawing/2014/main" id="{E42CC795-CE39-4D57-8C1E-3C592C2639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8" name="Text Box 8">
          <a:extLst>
            <a:ext uri="{FF2B5EF4-FFF2-40B4-BE49-F238E27FC236}">
              <a16:creationId xmlns:a16="http://schemas.microsoft.com/office/drawing/2014/main" id="{42F738F4-815D-4EF0-AD0E-96253B041C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49" name="Text Box 9">
          <a:extLst>
            <a:ext uri="{FF2B5EF4-FFF2-40B4-BE49-F238E27FC236}">
              <a16:creationId xmlns:a16="http://schemas.microsoft.com/office/drawing/2014/main" id="{95BC7723-2B08-45AF-B713-94B16C6229C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46622E11-88E6-424D-A6A1-6EA1E23A780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51" name="Text Box 9">
          <a:extLst>
            <a:ext uri="{FF2B5EF4-FFF2-40B4-BE49-F238E27FC236}">
              <a16:creationId xmlns:a16="http://schemas.microsoft.com/office/drawing/2014/main" id="{1604A7E0-3403-40E3-9937-54ABDEBEE3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52" name="Text Box 8">
          <a:extLst>
            <a:ext uri="{FF2B5EF4-FFF2-40B4-BE49-F238E27FC236}">
              <a16:creationId xmlns:a16="http://schemas.microsoft.com/office/drawing/2014/main" id="{599F2D8C-F625-4B96-90B9-156BABDBCD6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53" name="Text Box 9">
          <a:extLst>
            <a:ext uri="{FF2B5EF4-FFF2-40B4-BE49-F238E27FC236}">
              <a16:creationId xmlns:a16="http://schemas.microsoft.com/office/drawing/2014/main" id="{AE8E4C8D-BEB6-44EC-8832-BBB0E482F58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54" name="Text Box 8">
          <a:extLst>
            <a:ext uri="{FF2B5EF4-FFF2-40B4-BE49-F238E27FC236}">
              <a16:creationId xmlns:a16="http://schemas.microsoft.com/office/drawing/2014/main" id="{11DE7ED6-C253-4960-A5B6-79DCE168089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55" name="Text Box 9">
          <a:extLst>
            <a:ext uri="{FF2B5EF4-FFF2-40B4-BE49-F238E27FC236}">
              <a16:creationId xmlns:a16="http://schemas.microsoft.com/office/drawing/2014/main" id="{91DDFC18-CF8A-481B-9118-0AC623DAD5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56" name="Text Box 8">
          <a:extLst>
            <a:ext uri="{FF2B5EF4-FFF2-40B4-BE49-F238E27FC236}">
              <a16:creationId xmlns:a16="http://schemas.microsoft.com/office/drawing/2014/main" id="{3B6B6C9B-6C14-4F09-92A2-F89A0EE1292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57" name="Text Box 9">
          <a:extLst>
            <a:ext uri="{FF2B5EF4-FFF2-40B4-BE49-F238E27FC236}">
              <a16:creationId xmlns:a16="http://schemas.microsoft.com/office/drawing/2014/main" id="{9ED1D49F-C10D-47BC-A64D-DDD35F02CB3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58" name="Text Box 8">
          <a:extLst>
            <a:ext uri="{FF2B5EF4-FFF2-40B4-BE49-F238E27FC236}">
              <a16:creationId xmlns:a16="http://schemas.microsoft.com/office/drawing/2014/main" id="{2A415810-BC72-4E73-A25D-B54E64DBDC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59" name="Text Box 8">
          <a:extLst>
            <a:ext uri="{FF2B5EF4-FFF2-40B4-BE49-F238E27FC236}">
              <a16:creationId xmlns:a16="http://schemas.microsoft.com/office/drawing/2014/main" id="{8A0303C0-E7C0-459E-A315-E6DBADAAB3B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0" name="Text Box 9">
          <a:extLst>
            <a:ext uri="{FF2B5EF4-FFF2-40B4-BE49-F238E27FC236}">
              <a16:creationId xmlns:a16="http://schemas.microsoft.com/office/drawing/2014/main" id="{69AF2868-095F-4AAC-938B-847CE4B93DD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1" name="Text Box 8">
          <a:extLst>
            <a:ext uri="{FF2B5EF4-FFF2-40B4-BE49-F238E27FC236}">
              <a16:creationId xmlns:a16="http://schemas.microsoft.com/office/drawing/2014/main" id="{10AA97B5-FF09-495B-ADA5-D1133083EB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2" name="Text Box 9">
          <a:extLst>
            <a:ext uri="{FF2B5EF4-FFF2-40B4-BE49-F238E27FC236}">
              <a16:creationId xmlns:a16="http://schemas.microsoft.com/office/drawing/2014/main" id="{7E807CDD-9B62-42E6-BF2A-6392C59386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3" name="Text Box 8">
          <a:extLst>
            <a:ext uri="{FF2B5EF4-FFF2-40B4-BE49-F238E27FC236}">
              <a16:creationId xmlns:a16="http://schemas.microsoft.com/office/drawing/2014/main" id="{558AA4B7-1769-43D2-A5C6-089B4A9C97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4" name="Text Box 9">
          <a:extLst>
            <a:ext uri="{FF2B5EF4-FFF2-40B4-BE49-F238E27FC236}">
              <a16:creationId xmlns:a16="http://schemas.microsoft.com/office/drawing/2014/main" id="{319F655F-9282-4009-A630-D4B1E49DE5A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id="{9CDC7CF1-527E-4915-BACC-7FE881E5A4C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6" name="Text Box 9">
          <a:extLst>
            <a:ext uri="{FF2B5EF4-FFF2-40B4-BE49-F238E27FC236}">
              <a16:creationId xmlns:a16="http://schemas.microsoft.com/office/drawing/2014/main" id="{57A2E465-0E73-4462-B764-6C44788FD6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7" name="Text Box 8">
          <a:extLst>
            <a:ext uri="{FF2B5EF4-FFF2-40B4-BE49-F238E27FC236}">
              <a16:creationId xmlns:a16="http://schemas.microsoft.com/office/drawing/2014/main" id="{655C718E-E4F4-4B3B-881A-F7DAC922497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68" name="Text Box 9">
          <a:extLst>
            <a:ext uri="{FF2B5EF4-FFF2-40B4-BE49-F238E27FC236}">
              <a16:creationId xmlns:a16="http://schemas.microsoft.com/office/drawing/2014/main" id="{073771F1-F8AE-440F-8238-A17B0C72BA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A1E79178-96BD-46C8-A37A-51821AB3088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70" name="Text Box 9">
          <a:extLst>
            <a:ext uri="{FF2B5EF4-FFF2-40B4-BE49-F238E27FC236}">
              <a16:creationId xmlns:a16="http://schemas.microsoft.com/office/drawing/2014/main" id="{A1F9C417-E6F8-4B17-AB7B-E9C371FBA06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71" name="Text Box 8">
          <a:extLst>
            <a:ext uri="{FF2B5EF4-FFF2-40B4-BE49-F238E27FC236}">
              <a16:creationId xmlns:a16="http://schemas.microsoft.com/office/drawing/2014/main" id="{83B4CA2E-5501-4D09-82EF-9CA8ED80DB9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2" name="Text Box 8">
          <a:extLst>
            <a:ext uri="{FF2B5EF4-FFF2-40B4-BE49-F238E27FC236}">
              <a16:creationId xmlns:a16="http://schemas.microsoft.com/office/drawing/2014/main" id="{E3C55B11-5C3F-49AD-98E8-7BBBE18A7D5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3" name="Text Box 9">
          <a:extLst>
            <a:ext uri="{FF2B5EF4-FFF2-40B4-BE49-F238E27FC236}">
              <a16:creationId xmlns:a16="http://schemas.microsoft.com/office/drawing/2014/main" id="{5DAC3E79-BAF8-4E56-B7DC-CB5C57FE44F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4" name="Text Box 8">
          <a:extLst>
            <a:ext uri="{FF2B5EF4-FFF2-40B4-BE49-F238E27FC236}">
              <a16:creationId xmlns:a16="http://schemas.microsoft.com/office/drawing/2014/main" id="{2CC8BF59-3064-4E07-AFDA-9B7511F525C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5" name="Text Box 9">
          <a:extLst>
            <a:ext uri="{FF2B5EF4-FFF2-40B4-BE49-F238E27FC236}">
              <a16:creationId xmlns:a16="http://schemas.microsoft.com/office/drawing/2014/main" id="{FAEFFDAE-F874-4256-9CF8-6EA7533D1B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6" name="Text Box 8">
          <a:extLst>
            <a:ext uri="{FF2B5EF4-FFF2-40B4-BE49-F238E27FC236}">
              <a16:creationId xmlns:a16="http://schemas.microsoft.com/office/drawing/2014/main" id="{5FC30D03-4770-46F5-ACC6-08BAAFF7CD0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7" name="Text Box 9">
          <a:extLst>
            <a:ext uri="{FF2B5EF4-FFF2-40B4-BE49-F238E27FC236}">
              <a16:creationId xmlns:a16="http://schemas.microsoft.com/office/drawing/2014/main" id="{93125E33-7E61-41EB-948F-04210183F5D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8" name="Text Box 8">
          <a:extLst>
            <a:ext uri="{FF2B5EF4-FFF2-40B4-BE49-F238E27FC236}">
              <a16:creationId xmlns:a16="http://schemas.microsoft.com/office/drawing/2014/main" id="{B06211BC-1E89-4253-95A7-F3AD76417C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79" name="Text Box 9">
          <a:extLst>
            <a:ext uri="{FF2B5EF4-FFF2-40B4-BE49-F238E27FC236}">
              <a16:creationId xmlns:a16="http://schemas.microsoft.com/office/drawing/2014/main" id="{79FBFB54-A177-4047-850F-41F07E94766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80" name="Text Box 8">
          <a:extLst>
            <a:ext uri="{FF2B5EF4-FFF2-40B4-BE49-F238E27FC236}">
              <a16:creationId xmlns:a16="http://schemas.microsoft.com/office/drawing/2014/main" id="{8D4519E5-2A2E-42DB-926E-C0D2D03F489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81" name="Text Box 9">
          <a:extLst>
            <a:ext uri="{FF2B5EF4-FFF2-40B4-BE49-F238E27FC236}">
              <a16:creationId xmlns:a16="http://schemas.microsoft.com/office/drawing/2014/main" id="{D243C8BD-8E44-4F87-956E-1CD0FA4AF8D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82" name="Text Box 8">
          <a:extLst>
            <a:ext uri="{FF2B5EF4-FFF2-40B4-BE49-F238E27FC236}">
              <a16:creationId xmlns:a16="http://schemas.microsoft.com/office/drawing/2014/main" id="{0D956136-2320-4CF8-B638-D76F66DA566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883" name="Text Box 9">
          <a:extLst>
            <a:ext uri="{FF2B5EF4-FFF2-40B4-BE49-F238E27FC236}">
              <a16:creationId xmlns:a16="http://schemas.microsoft.com/office/drawing/2014/main" id="{5F1C99AB-9ECC-458E-94BA-DDCD604C6E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E8043390-9019-4AB4-9516-4FDE8EF0D62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00E90504-4E4D-449B-A53B-3401DB5EEC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7A87BFF9-7ED5-4A54-9A13-1346931484A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87" name="Text Box 9">
          <a:extLst>
            <a:ext uri="{FF2B5EF4-FFF2-40B4-BE49-F238E27FC236}">
              <a16:creationId xmlns:a16="http://schemas.microsoft.com/office/drawing/2014/main" id="{F2E3B553-C25F-47E7-AD58-10D7B880C2E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88" name="Text Box 8">
          <a:extLst>
            <a:ext uri="{FF2B5EF4-FFF2-40B4-BE49-F238E27FC236}">
              <a16:creationId xmlns:a16="http://schemas.microsoft.com/office/drawing/2014/main" id="{71F08FA7-1D52-4070-8895-3CDC4A4373E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89" name="Text Box 9">
          <a:extLst>
            <a:ext uri="{FF2B5EF4-FFF2-40B4-BE49-F238E27FC236}">
              <a16:creationId xmlns:a16="http://schemas.microsoft.com/office/drawing/2014/main" id="{3A0AF7EF-0EFB-4D42-A801-F55D45C4C9F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90" name="Text Box 8">
          <a:extLst>
            <a:ext uri="{FF2B5EF4-FFF2-40B4-BE49-F238E27FC236}">
              <a16:creationId xmlns:a16="http://schemas.microsoft.com/office/drawing/2014/main" id="{A8F6BA7D-5FFB-4301-AA67-926CD0C5088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891" name="Text Box 9">
          <a:extLst>
            <a:ext uri="{FF2B5EF4-FFF2-40B4-BE49-F238E27FC236}">
              <a16:creationId xmlns:a16="http://schemas.microsoft.com/office/drawing/2014/main" id="{F219D131-C3A7-4FD4-B730-49D716FD360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2" name="Text Box 8">
          <a:extLst>
            <a:ext uri="{FF2B5EF4-FFF2-40B4-BE49-F238E27FC236}">
              <a16:creationId xmlns:a16="http://schemas.microsoft.com/office/drawing/2014/main" id="{8508A605-A68F-4CB9-8D9E-C18412810B7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3" name="Text Box 9">
          <a:extLst>
            <a:ext uri="{FF2B5EF4-FFF2-40B4-BE49-F238E27FC236}">
              <a16:creationId xmlns:a16="http://schemas.microsoft.com/office/drawing/2014/main" id="{907FEDE7-105B-4937-B1BC-DD183604B24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4" name="Text Box 8">
          <a:extLst>
            <a:ext uri="{FF2B5EF4-FFF2-40B4-BE49-F238E27FC236}">
              <a16:creationId xmlns:a16="http://schemas.microsoft.com/office/drawing/2014/main" id="{7EC61EE5-E886-4AC3-8B87-B1BF3BE0D57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5" name="Text Box 9">
          <a:extLst>
            <a:ext uri="{FF2B5EF4-FFF2-40B4-BE49-F238E27FC236}">
              <a16:creationId xmlns:a16="http://schemas.microsoft.com/office/drawing/2014/main" id="{38FC250C-2F94-49AD-820A-E05F07D8A32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6" name="Text Box 8">
          <a:extLst>
            <a:ext uri="{FF2B5EF4-FFF2-40B4-BE49-F238E27FC236}">
              <a16:creationId xmlns:a16="http://schemas.microsoft.com/office/drawing/2014/main" id="{749B33EF-769B-4A56-8FEA-517B187D7E7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7" name="Text Box 9">
          <a:extLst>
            <a:ext uri="{FF2B5EF4-FFF2-40B4-BE49-F238E27FC236}">
              <a16:creationId xmlns:a16="http://schemas.microsoft.com/office/drawing/2014/main" id="{00AD5F35-C5D2-4506-845B-6438638390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8" name="Text Box 8">
          <a:extLst>
            <a:ext uri="{FF2B5EF4-FFF2-40B4-BE49-F238E27FC236}">
              <a16:creationId xmlns:a16="http://schemas.microsoft.com/office/drawing/2014/main" id="{7F8D3E8E-A201-4BCE-8547-2429713D2CE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899" name="Text Box 9">
          <a:extLst>
            <a:ext uri="{FF2B5EF4-FFF2-40B4-BE49-F238E27FC236}">
              <a16:creationId xmlns:a16="http://schemas.microsoft.com/office/drawing/2014/main" id="{8FBC6B24-8907-440D-A7D2-214187E727E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0" name="Text Box 8">
          <a:extLst>
            <a:ext uri="{FF2B5EF4-FFF2-40B4-BE49-F238E27FC236}">
              <a16:creationId xmlns:a16="http://schemas.microsoft.com/office/drawing/2014/main" id="{909F7AE2-A7D6-4019-946C-62A5FCE854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id="{306E8AC9-7C39-48FF-BA94-5A991DA8BC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2" name="Text Box 9">
          <a:extLst>
            <a:ext uri="{FF2B5EF4-FFF2-40B4-BE49-F238E27FC236}">
              <a16:creationId xmlns:a16="http://schemas.microsoft.com/office/drawing/2014/main" id="{DBDB52B5-340B-4D96-B3DA-8591E638BD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3" name="Text Box 8">
          <a:extLst>
            <a:ext uri="{FF2B5EF4-FFF2-40B4-BE49-F238E27FC236}">
              <a16:creationId xmlns:a16="http://schemas.microsoft.com/office/drawing/2014/main" id="{AB592DC8-24EF-426B-B97B-D438E2853AE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4" name="Text Box 9">
          <a:extLst>
            <a:ext uri="{FF2B5EF4-FFF2-40B4-BE49-F238E27FC236}">
              <a16:creationId xmlns:a16="http://schemas.microsoft.com/office/drawing/2014/main" id="{AD7C1928-BA19-4F4E-BB21-F5C6793E671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912D9169-A411-43A7-A60E-3DAE53B3772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6" name="Text Box 9">
          <a:extLst>
            <a:ext uri="{FF2B5EF4-FFF2-40B4-BE49-F238E27FC236}">
              <a16:creationId xmlns:a16="http://schemas.microsoft.com/office/drawing/2014/main" id="{A63D18F8-346D-47D5-8A64-C23568379B7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7" name="Text Box 8">
          <a:extLst>
            <a:ext uri="{FF2B5EF4-FFF2-40B4-BE49-F238E27FC236}">
              <a16:creationId xmlns:a16="http://schemas.microsoft.com/office/drawing/2014/main" id="{40E837B7-A588-4D3B-A3E6-D31947827B9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8" name="Text Box 9">
          <a:extLst>
            <a:ext uri="{FF2B5EF4-FFF2-40B4-BE49-F238E27FC236}">
              <a16:creationId xmlns:a16="http://schemas.microsoft.com/office/drawing/2014/main" id="{C1847E51-09EC-4F60-9751-0111B9D5DE3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id="{B4C97240-F507-4507-AE02-7D83C02F841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0" name="Text Box 9">
          <a:extLst>
            <a:ext uri="{FF2B5EF4-FFF2-40B4-BE49-F238E27FC236}">
              <a16:creationId xmlns:a16="http://schemas.microsoft.com/office/drawing/2014/main" id="{31D36226-1B09-4FCE-86C1-EDCA485BDBE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1" name="Text Box 8">
          <a:extLst>
            <a:ext uri="{FF2B5EF4-FFF2-40B4-BE49-F238E27FC236}">
              <a16:creationId xmlns:a16="http://schemas.microsoft.com/office/drawing/2014/main" id="{E14C99EA-0D4A-494A-885A-66D7033D437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2" name="Text Box 9">
          <a:extLst>
            <a:ext uri="{FF2B5EF4-FFF2-40B4-BE49-F238E27FC236}">
              <a16:creationId xmlns:a16="http://schemas.microsoft.com/office/drawing/2014/main" id="{C1CB119C-9113-4917-B486-2FF10D9775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95467CA4-6ADC-48BD-B048-DE990FC017A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4B693FE3-E6E4-4867-BF8B-89A9B68905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212AFC87-A581-4465-9D80-07F82F43BEE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16" name="Text Box 9">
          <a:extLst>
            <a:ext uri="{FF2B5EF4-FFF2-40B4-BE49-F238E27FC236}">
              <a16:creationId xmlns:a16="http://schemas.microsoft.com/office/drawing/2014/main" id="{5DCF3C98-67AE-4132-9BFD-0ED388AB2A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id="{C97B3B8D-9A74-4D63-9F47-DE8592F9149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8" name="Text Box 8">
          <a:extLst>
            <a:ext uri="{FF2B5EF4-FFF2-40B4-BE49-F238E27FC236}">
              <a16:creationId xmlns:a16="http://schemas.microsoft.com/office/drawing/2014/main" id="{F81C8525-22F4-427A-BC62-8760DDB739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19" name="Text Box 9">
          <a:extLst>
            <a:ext uri="{FF2B5EF4-FFF2-40B4-BE49-F238E27FC236}">
              <a16:creationId xmlns:a16="http://schemas.microsoft.com/office/drawing/2014/main" id="{AADD449F-B712-45F7-A650-06CFC6C509B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id="{92E0510E-CCBF-4BAF-A167-C7194DF19E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1" name="Text Box 9">
          <a:extLst>
            <a:ext uri="{FF2B5EF4-FFF2-40B4-BE49-F238E27FC236}">
              <a16:creationId xmlns:a16="http://schemas.microsoft.com/office/drawing/2014/main" id="{D5B689A5-1C2E-4130-9F33-E5DFEC4050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FA06AE31-4522-482E-A991-1DB5108B35F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3" name="Text Box 9">
          <a:extLst>
            <a:ext uri="{FF2B5EF4-FFF2-40B4-BE49-F238E27FC236}">
              <a16:creationId xmlns:a16="http://schemas.microsoft.com/office/drawing/2014/main" id="{E5E3F3F6-7488-437F-9494-3BFC619675A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4" name="Text Box 8">
          <a:extLst>
            <a:ext uri="{FF2B5EF4-FFF2-40B4-BE49-F238E27FC236}">
              <a16:creationId xmlns:a16="http://schemas.microsoft.com/office/drawing/2014/main" id="{D9493510-73A1-4F5C-9A67-46C6B45CE0B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5" name="Text Box 9">
          <a:extLst>
            <a:ext uri="{FF2B5EF4-FFF2-40B4-BE49-F238E27FC236}">
              <a16:creationId xmlns:a16="http://schemas.microsoft.com/office/drawing/2014/main" id="{807EE76A-126B-49BF-9293-96521F2886D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6" name="Text Box 8">
          <a:extLst>
            <a:ext uri="{FF2B5EF4-FFF2-40B4-BE49-F238E27FC236}">
              <a16:creationId xmlns:a16="http://schemas.microsoft.com/office/drawing/2014/main" id="{EDA43B55-CFF2-4793-BC64-A57091E9031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7" name="Text Box 9">
          <a:extLst>
            <a:ext uri="{FF2B5EF4-FFF2-40B4-BE49-F238E27FC236}">
              <a16:creationId xmlns:a16="http://schemas.microsoft.com/office/drawing/2014/main" id="{E50EA692-0445-408D-A71D-C667237EC5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8" name="Text Box 8">
          <a:extLst>
            <a:ext uri="{FF2B5EF4-FFF2-40B4-BE49-F238E27FC236}">
              <a16:creationId xmlns:a16="http://schemas.microsoft.com/office/drawing/2014/main" id="{F6EFF062-2F54-41AD-B2B1-D1D736D4EC5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29" name="Text Box 9">
          <a:extLst>
            <a:ext uri="{FF2B5EF4-FFF2-40B4-BE49-F238E27FC236}">
              <a16:creationId xmlns:a16="http://schemas.microsoft.com/office/drawing/2014/main" id="{6863808F-76D7-4189-9119-CD287ACF3C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30" name="Text Box 8">
          <a:extLst>
            <a:ext uri="{FF2B5EF4-FFF2-40B4-BE49-F238E27FC236}">
              <a16:creationId xmlns:a16="http://schemas.microsoft.com/office/drawing/2014/main" id="{824963CF-F52F-4885-951E-F653D68642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31" name="Text Box 9">
          <a:extLst>
            <a:ext uri="{FF2B5EF4-FFF2-40B4-BE49-F238E27FC236}">
              <a16:creationId xmlns:a16="http://schemas.microsoft.com/office/drawing/2014/main" id="{B3F78FAC-2C10-480D-8818-D02890808FB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32" name="Text Box 8">
          <a:extLst>
            <a:ext uri="{FF2B5EF4-FFF2-40B4-BE49-F238E27FC236}">
              <a16:creationId xmlns:a16="http://schemas.microsoft.com/office/drawing/2014/main" id="{621CBB04-85AF-4F5E-8CB9-0266FECD3B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33" name="Text Box 9">
          <a:extLst>
            <a:ext uri="{FF2B5EF4-FFF2-40B4-BE49-F238E27FC236}">
              <a16:creationId xmlns:a16="http://schemas.microsoft.com/office/drawing/2014/main" id="{A438531B-7B22-4834-8EA6-AEFC67621B1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4" name="Text Box 8">
          <a:extLst>
            <a:ext uri="{FF2B5EF4-FFF2-40B4-BE49-F238E27FC236}">
              <a16:creationId xmlns:a16="http://schemas.microsoft.com/office/drawing/2014/main" id="{863C7E4F-098C-43A9-A9FE-B6F1FA1175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5" name="Text Box 8">
          <a:extLst>
            <a:ext uri="{FF2B5EF4-FFF2-40B4-BE49-F238E27FC236}">
              <a16:creationId xmlns:a16="http://schemas.microsoft.com/office/drawing/2014/main" id="{5852538D-34E9-4420-83C6-8D20DF9FF65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6" name="Text Box 9">
          <a:extLst>
            <a:ext uri="{FF2B5EF4-FFF2-40B4-BE49-F238E27FC236}">
              <a16:creationId xmlns:a16="http://schemas.microsoft.com/office/drawing/2014/main" id="{02579A86-2FE9-4B96-B1CC-60AE7F09E57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FFD4F7CA-0686-418C-B142-628CC11A2EA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8" name="Text Box 9">
          <a:extLst>
            <a:ext uri="{FF2B5EF4-FFF2-40B4-BE49-F238E27FC236}">
              <a16:creationId xmlns:a16="http://schemas.microsoft.com/office/drawing/2014/main" id="{2F90BBA0-5923-4336-BE9F-C01CAFEF8C6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id="{CE2E4A7B-A01B-414E-ACCC-9AEE7B24D2F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0" name="Text Box 9">
          <a:extLst>
            <a:ext uri="{FF2B5EF4-FFF2-40B4-BE49-F238E27FC236}">
              <a16:creationId xmlns:a16="http://schemas.microsoft.com/office/drawing/2014/main" id="{B22094B5-5293-4805-A329-7CB968B4F8A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5083F243-898B-423B-8B2D-D613F13260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2" name="Text Box 9">
          <a:extLst>
            <a:ext uri="{FF2B5EF4-FFF2-40B4-BE49-F238E27FC236}">
              <a16:creationId xmlns:a16="http://schemas.microsoft.com/office/drawing/2014/main" id="{50983070-A529-4F0B-A7C7-7865E5E71DE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3" name="Text Box 8">
          <a:extLst>
            <a:ext uri="{FF2B5EF4-FFF2-40B4-BE49-F238E27FC236}">
              <a16:creationId xmlns:a16="http://schemas.microsoft.com/office/drawing/2014/main" id="{AB3BE75B-9592-419B-91DE-12F69667DEF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4" name="Text Box 9">
          <a:extLst>
            <a:ext uri="{FF2B5EF4-FFF2-40B4-BE49-F238E27FC236}">
              <a16:creationId xmlns:a16="http://schemas.microsoft.com/office/drawing/2014/main" id="{68F2C9BB-3BC0-4A12-8D7A-82457E19DB9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FDE93382-7B82-495F-95F6-8F8200ACEB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6" name="Text Box 9">
          <a:extLst>
            <a:ext uri="{FF2B5EF4-FFF2-40B4-BE49-F238E27FC236}">
              <a16:creationId xmlns:a16="http://schemas.microsoft.com/office/drawing/2014/main" id="{8F7BFDB9-F530-4289-86B0-1DE9A9E0644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7" name="Text Box 8">
          <a:extLst>
            <a:ext uri="{FF2B5EF4-FFF2-40B4-BE49-F238E27FC236}">
              <a16:creationId xmlns:a16="http://schemas.microsoft.com/office/drawing/2014/main" id="{C6F3229F-72AB-463B-9691-FBD9080968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8" name="Text Box 8">
          <a:extLst>
            <a:ext uri="{FF2B5EF4-FFF2-40B4-BE49-F238E27FC236}">
              <a16:creationId xmlns:a16="http://schemas.microsoft.com/office/drawing/2014/main" id="{CD2E1313-07BB-499B-9268-81B6D18C076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49" name="Text Box 9">
          <a:extLst>
            <a:ext uri="{FF2B5EF4-FFF2-40B4-BE49-F238E27FC236}">
              <a16:creationId xmlns:a16="http://schemas.microsoft.com/office/drawing/2014/main" id="{1A3424F2-CB23-4313-A3A9-55952BABBF0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0" name="Text Box 8">
          <a:extLst>
            <a:ext uri="{FF2B5EF4-FFF2-40B4-BE49-F238E27FC236}">
              <a16:creationId xmlns:a16="http://schemas.microsoft.com/office/drawing/2014/main" id="{2244EACD-6C33-4C82-9B8D-EF905DB3105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1" name="Text Box 9">
          <a:extLst>
            <a:ext uri="{FF2B5EF4-FFF2-40B4-BE49-F238E27FC236}">
              <a16:creationId xmlns:a16="http://schemas.microsoft.com/office/drawing/2014/main" id="{2C2503FB-2CD6-46FC-8F6C-6F0069E44E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2" name="Text Box 8">
          <a:extLst>
            <a:ext uri="{FF2B5EF4-FFF2-40B4-BE49-F238E27FC236}">
              <a16:creationId xmlns:a16="http://schemas.microsoft.com/office/drawing/2014/main" id="{959580CE-F967-4787-BFB9-309682BE86D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3" name="Text Box 9">
          <a:extLst>
            <a:ext uri="{FF2B5EF4-FFF2-40B4-BE49-F238E27FC236}">
              <a16:creationId xmlns:a16="http://schemas.microsoft.com/office/drawing/2014/main" id="{96E03F21-7741-43CE-BF18-B96E165D014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4" name="Text Box 8">
          <a:extLst>
            <a:ext uri="{FF2B5EF4-FFF2-40B4-BE49-F238E27FC236}">
              <a16:creationId xmlns:a16="http://schemas.microsoft.com/office/drawing/2014/main" id="{FA5A9BFF-D098-4C56-B758-4C7C5EDDDF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5" name="Text Box 9">
          <a:extLst>
            <a:ext uri="{FF2B5EF4-FFF2-40B4-BE49-F238E27FC236}">
              <a16:creationId xmlns:a16="http://schemas.microsoft.com/office/drawing/2014/main" id="{64F0B5FA-4760-4149-B1C8-B245B2E2489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6" name="Text Box 8">
          <a:extLst>
            <a:ext uri="{FF2B5EF4-FFF2-40B4-BE49-F238E27FC236}">
              <a16:creationId xmlns:a16="http://schemas.microsoft.com/office/drawing/2014/main" id="{4C8F1800-C5FE-48AF-8F77-DD89679AB7E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7" name="Text Box 9">
          <a:extLst>
            <a:ext uri="{FF2B5EF4-FFF2-40B4-BE49-F238E27FC236}">
              <a16:creationId xmlns:a16="http://schemas.microsoft.com/office/drawing/2014/main" id="{CF707E49-5799-44CF-BC2B-0C4C6F66E2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8" name="Text Box 8">
          <a:extLst>
            <a:ext uri="{FF2B5EF4-FFF2-40B4-BE49-F238E27FC236}">
              <a16:creationId xmlns:a16="http://schemas.microsoft.com/office/drawing/2014/main" id="{AD0C664F-232C-4FD0-B15A-4C8AC70642A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59" name="Text Box 9">
          <a:extLst>
            <a:ext uri="{FF2B5EF4-FFF2-40B4-BE49-F238E27FC236}">
              <a16:creationId xmlns:a16="http://schemas.microsoft.com/office/drawing/2014/main" id="{91C22A94-D1AF-4B86-8952-0F37AEAE15E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60" name="Text Box 8">
          <a:extLst>
            <a:ext uri="{FF2B5EF4-FFF2-40B4-BE49-F238E27FC236}">
              <a16:creationId xmlns:a16="http://schemas.microsoft.com/office/drawing/2014/main" id="{9E3BF729-976A-4B80-A332-680F8B876EB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61" name="Text Box 9">
          <a:extLst>
            <a:ext uri="{FF2B5EF4-FFF2-40B4-BE49-F238E27FC236}">
              <a16:creationId xmlns:a16="http://schemas.microsoft.com/office/drawing/2014/main" id="{AE64371E-B199-4283-829B-D9E01916F9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62" name="Text Box 8">
          <a:extLst>
            <a:ext uri="{FF2B5EF4-FFF2-40B4-BE49-F238E27FC236}">
              <a16:creationId xmlns:a16="http://schemas.microsoft.com/office/drawing/2014/main" id="{EFD10FC3-E0B4-4143-ACBE-2AFD7BA71AA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63" name="Text Box 9">
          <a:extLst>
            <a:ext uri="{FF2B5EF4-FFF2-40B4-BE49-F238E27FC236}">
              <a16:creationId xmlns:a16="http://schemas.microsoft.com/office/drawing/2014/main" id="{93B9F308-F349-4C3C-AF6C-38D1B0643E0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64" name="Text Box 8">
          <a:extLst>
            <a:ext uri="{FF2B5EF4-FFF2-40B4-BE49-F238E27FC236}">
              <a16:creationId xmlns:a16="http://schemas.microsoft.com/office/drawing/2014/main" id="{7766C21F-6479-4F7E-8CFD-6CCBC49D77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65" name="Text Box 8">
          <a:extLst>
            <a:ext uri="{FF2B5EF4-FFF2-40B4-BE49-F238E27FC236}">
              <a16:creationId xmlns:a16="http://schemas.microsoft.com/office/drawing/2014/main" id="{E289DB31-D51F-4D5D-95B6-DAEFF23F3F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66" name="Text Box 9">
          <a:extLst>
            <a:ext uri="{FF2B5EF4-FFF2-40B4-BE49-F238E27FC236}">
              <a16:creationId xmlns:a16="http://schemas.microsoft.com/office/drawing/2014/main" id="{2CB5FE92-EDBF-467D-9595-3F4ACF51D22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7523D9FD-214E-4635-825D-9134562C341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68" name="Text Box 9">
          <a:extLst>
            <a:ext uri="{FF2B5EF4-FFF2-40B4-BE49-F238E27FC236}">
              <a16:creationId xmlns:a16="http://schemas.microsoft.com/office/drawing/2014/main" id="{76CC15EC-DD84-475A-96F0-C89546BCF4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69" name="Text Box 8">
          <a:extLst>
            <a:ext uri="{FF2B5EF4-FFF2-40B4-BE49-F238E27FC236}">
              <a16:creationId xmlns:a16="http://schemas.microsoft.com/office/drawing/2014/main" id="{8D9C14E8-ABEA-4B68-943A-2343B04B6F6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70" name="Text Box 9">
          <a:extLst>
            <a:ext uri="{FF2B5EF4-FFF2-40B4-BE49-F238E27FC236}">
              <a16:creationId xmlns:a16="http://schemas.microsoft.com/office/drawing/2014/main" id="{76CE50DF-D74F-42F7-B9BE-BB8477759E7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AEFA430A-ED17-4B07-8B7C-E4F2F5BD5A7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72" name="Text Box 9">
          <a:extLst>
            <a:ext uri="{FF2B5EF4-FFF2-40B4-BE49-F238E27FC236}">
              <a16:creationId xmlns:a16="http://schemas.microsoft.com/office/drawing/2014/main" id="{E7776ACA-C7CE-4702-A67C-D40480F80F0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73" name="Text Box 8">
          <a:extLst>
            <a:ext uri="{FF2B5EF4-FFF2-40B4-BE49-F238E27FC236}">
              <a16:creationId xmlns:a16="http://schemas.microsoft.com/office/drawing/2014/main" id="{D9F83CB8-08F3-4031-BCED-73542D98639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74" name="Text Box 9">
          <a:extLst>
            <a:ext uri="{FF2B5EF4-FFF2-40B4-BE49-F238E27FC236}">
              <a16:creationId xmlns:a16="http://schemas.microsoft.com/office/drawing/2014/main" id="{57011EED-933F-4228-9C81-341B88FCFD9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05CEC7A1-0127-4A45-BC2B-D0FB559477A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76" name="Text Box 9">
          <a:extLst>
            <a:ext uri="{FF2B5EF4-FFF2-40B4-BE49-F238E27FC236}">
              <a16:creationId xmlns:a16="http://schemas.microsoft.com/office/drawing/2014/main" id="{24A33599-A05A-4E53-BC84-23EEC3048A9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5A79161-A98D-4F33-AF79-0D4A24F5340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78" name="Text Box 9">
          <a:extLst>
            <a:ext uri="{FF2B5EF4-FFF2-40B4-BE49-F238E27FC236}">
              <a16:creationId xmlns:a16="http://schemas.microsoft.com/office/drawing/2014/main" id="{3C62726C-4C23-4374-BFFD-E90C3A05895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79" name="Text Box 8">
          <a:extLst>
            <a:ext uri="{FF2B5EF4-FFF2-40B4-BE49-F238E27FC236}">
              <a16:creationId xmlns:a16="http://schemas.microsoft.com/office/drawing/2014/main" id="{69E4F0BE-AA2B-4E9E-AA34-5C6C7FDF6D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3980" name="Text Box 9">
          <a:extLst>
            <a:ext uri="{FF2B5EF4-FFF2-40B4-BE49-F238E27FC236}">
              <a16:creationId xmlns:a16="http://schemas.microsoft.com/office/drawing/2014/main" id="{B2B44DF0-4DD9-475F-97B8-1243D69F54C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81" name="Text Box 8">
          <a:extLst>
            <a:ext uri="{FF2B5EF4-FFF2-40B4-BE49-F238E27FC236}">
              <a16:creationId xmlns:a16="http://schemas.microsoft.com/office/drawing/2014/main" id="{A80FB39B-1907-47F2-88F7-8004060446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2" name="Text Box 8">
          <a:extLst>
            <a:ext uri="{FF2B5EF4-FFF2-40B4-BE49-F238E27FC236}">
              <a16:creationId xmlns:a16="http://schemas.microsoft.com/office/drawing/2014/main" id="{B3A49DA5-8533-4C91-90D3-004C0F9849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3" name="Text Box 9">
          <a:extLst>
            <a:ext uri="{FF2B5EF4-FFF2-40B4-BE49-F238E27FC236}">
              <a16:creationId xmlns:a16="http://schemas.microsoft.com/office/drawing/2014/main" id="{BC55F6D7-7BEB-433C-81B8-F0295656545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4" name="Text Box 8">
          <a:extLst>
            <a:ext uri="{FF2B5EF4-FFF2-40B4-BE49-F238E27FC236}">
              <a16:creationId xmlns:a16="http://schemas.microsoft.com/office/drawing/2014/main" id="{B060C9AC-1D76-4789-B327-CD8DBE6A069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5" name="Text Box 9">
          <a:extLst>
            <a:ext uri="{FF2B5EF4-FFF2-40B4-BE49-F238E27FC236}">
              <a16:creationId xmlns:a16="http://schemas.microsoft.com/office/drawing/2014/main" id="{E951197B-F96E-4680-AD5E-950DD69FC78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6" name="Text Box 8">
          <a:extLst>
            <a:ext uri="{FF2B5EF4-FFF2-40B4-BE49-F238E27FC236}">
              <a16:creationId xmlns:a16="http://schemas.microsoft.com/office/drawing/2014/main" id="{70A29797-046E-475E-AD1F-1CB5F01017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7" name="Text Box 9">
          <a:extLst>
            <a:ext uri="{FF2B5EF4-FFF2-40B4-BE49-F238E27FC236}">
              <a16:creationId xmlns:a16="http://schemas.microsoft.com/office/drawing/2014/main" id="{4D836A98-C7EA-4AE7-9C8A-F3F315886ED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8" name="Text Box 8">
          <a:extLst>
            <a:ext uri="{FF2B5EF4-FFF2-40B4-BE49-F238E27FC236}">
              <a16:creationId xmlns:a16="http://schemas.microsoft.com/office/drawing/2014/main" id="{BE6C03B1-05A7-49AE-8CFE-EE6D47EC2F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89" name="Text Box 9">
          <a:extLst>
            <a:ext uri="{FF2B5EF4-FFF2-40B4-BE49-F238E27FC236}">
              <a16:creationId xmlns:a16="http://schemas.microsoft.com/office/drawing/2014/main" id="{A96F3AB3-2A43-463F-87BB-885124FE9F0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0" name="Text Box 8">
          <a:extLst>
            <a:ext uri="{FF2B5EF4-FFF2-40B4-BE49-F238E27FC236}">
              <a16:creationId xmlns:a16="http://schemas.microsoft.com/office/drawing/2014/main" id="{6595D8CA-62A4-4C36-90BC-0003D859D86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1" name="Text Box 9">
          <a:extLst>
            <a:ext uri="{FF2B5EF4-FFF2-40B4-BE49-F238E27FC236}">
              <a16:creationId xmlns:a16="http://schemas.microsoft.com/office/drawing/2014/main" id="{963A5962-7731-451F-8744-9F653FCF8A0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92" name="Text Box 8">
          <a:extLst>
            <a:ext uri="{FF2B5EF4-FFF2-40B4-BE49-F238E27FC236}">
              <a16:creationId xmlns:a16="http://schemas.microsoft.com/office/drawing/2014/main" id="{CB765D26-56C3-4931-B053-678BDAE68A1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93" name="Text Box 9">
          <a:extLst>
            <a:ext uri="{FF2B5EF4-FFF2-40B4-BE49-F238E27FC236}">
              <a16:creationId xmlns:a16="http://schemas.microsoft.com/office/drawing/2014/main" id="{7A2A5319-4BB2-44BF-935C-A771137DB27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3994" name="Text Box 8">
          <a:extLst>
            <a:ext uri="{FF2B5EF4-FFF2-40B4-BE49-F238E27FC236}">
              <a16:creationId xmlns:a16="http://schemas.microsoft.com/office/drawing/2014/main" id="{AA3B90F2-1F1A-4B05-B27C-B95959B9A00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5" name="Text Box 8">
          <a:extLst>
            <a:ext uri="{FF2B5EF4-FFF2-40B4-BE49-F238E27FC236}">
              <a16:creationId xmlns:a16="http://schemas.microsoft.com/office/drawing/2014/main" id="{055C2A62-F142-44B2-B8B0-B832A694527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6" name="Text Box 9">
          <a:extLst>
            <a:ext uri="{FF2B5EF4-FFF2-40B4-BE49-F238E27FC236}">
              <a16:creationId xmlns:a16="http://schemas.microsoft.com/office/drawing/2014/main" id="{203D1129-D5BA-4E8F-8612-A2C4156C0E2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id="{4BB8D4FB-4FD2-44D8-BCDD-821F8DC1AD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8" name="Text Box 9">
          <a:extLst>
            <a:ext uri="{FF2B5EF4-FFF2-40B4-BE49-F238E27FC236}">
              <a16:creationId xmlns:a16="http://schemas.microsoft.com/office/drawing/2014/main" id="{7464D7D1-EEAE-45BE-A749-0D94EA70B7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9AFAE969-77B5-40CA-817E-70D5BC7932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B3E967A4-4FCD-40EC-A73D-77393B1CA1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7C2CC09A-8D4D-4EBE-8DEF-FE22F56C25D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02" name="Text Box 9">
          <a:extLst>
            <a:ext uri="{FF2B5EF4-FFF2-40B4-BE49-F238E27FC236}">
              <a16:creationId xmlns:a16="http://schemas.microsoft.com/office/drawing/2014/main" id="{38FD32D8-6362-4C7C-B231-312ABE77758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03" name="Text Box 8">
          <a:extLst>
            <a:ext uri="{FF2B5EF4-FFF2-40B4-BE49-F238E27FC236}">
              <a16:creationId xmlns:a16="http://schemas.microsoft.com/office/drawing/2014/main" id="{C10FAB5F-81AD-4C1C-8FC4-C08FDA125EC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04" name="Text Box 9">
          <a:extLst>
            <a:ext uri="{FF2B5EF4-FFF2-40B4-BE49-F238E27FC236}">
              <a16:creationId xmlns:a16="http://schemas.microsoft.com/office/drawing/2014/main" id="{975C1FFA-2AF0-4380-8467-A3AE5145ABA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id="{30293424-D433-4EC6-9686-D1D0ECD8DD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06" name="Text Box 9">
          <a:extLst>
            <a:ext uri="{FF2B5EF4-FFF2-40B4-BE49-F238E27FC236}">
              <a16:creationId xmlns:a16="http://schemas.microsoft.com/office/drawing/2014/main" id="{92B6AAD7-6836-4338-82D3-1D3DFBB4236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07" name="Text Box 8">
          <a:extLst>
            <a:ext uri="{FF2B5EF4-FFF2-40B4-BE49-F238E27FC236}">
              <a16:creationId xmlns:a16="http://schemas.microsoft.com/office/drawing/2014/main" id="{B9BC0653-0C6E-46BB-9F21-0F70AB38B61B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08" name="Text Box 9">
          <a:extLst>
            <a:ext uri="{FF2B5EF4-FFF2-40B4-BE49-F238E27FC236}">
              <a16:creationId xmlns:a16="http://schemas.microsoft.com/office/drawing/2014/main" id="{2C132599-1413-44A2-86E4-0AC53ED8A130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DE5E851B-330C-4417-A374-F4E9E1D0801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0" name="Text Box 9">
          <a:extLst>
            <a:ext uri="{FF2B5EF4-FFF2-40B4-BE49-F238E27FC236}">
              <a16:creationId xmlns:a16="http://schemas.microsoft.com/office/drawing/2014/main" id="{0EC76C4E-8C66-4CAC-9F70-F31D36263D9A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id="{6123B142-86FE-421D-9209-185697933B71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2" name="Text Box 9">
          <a:extLst>
            <a:ext uri="{FF2B5EF4-FFF2-40B4-BE49-F238E27FC236}">
              <a16:creationId xmlns:a16="http://schemas.microsoft.com/office/drawing/2014/main" id="{45D5F069-115E-4E3B-8590-35B84348452A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48C68400-DBCA-4AC6-8DF4-9F09FD2DF66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4" name="Text Box 9">
          <a:extLst>
            <a:ext uri="{FF2B5EF4-FFF2-40B4-BE49-F238E27FC236}">
              <a16:creationId xmlns:a16="http://schemas.microsoft.com/office/drawing/2014/main" id="{027198B7-F7D4-456E-BC35-95FA998A330D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5" name="Text Box 8">
          <a:extLst>
            <a:ext uri="{FF2B5EF4-FFF2-40B4-BE49-F238E27FC236}">
              <a16:creationId xmlns:a16="http://schemas.microsoft.com/office/drawing/2014/main" id="{E1CA580E-D657-45A4-9922-E7542B5DE49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6" name="Text Box 9">
          <a:extLst>
            <a:ext uri="{FF2B5EF4-FFF2-40B4-BE49-F238E27FC236}">
              <a16:creationId xmlns:a16="http://schemas.microsoft.com/office/drawing/2014/main" id="{6BE6AFD3-2B19-4E6F-8E41-213DD5851D0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7" name="Text Box 8">
          <a:extLst>
            <a:ext uri="{FF2B5EF4-FFF2-40B4-BE49-F238E27FC236}">
              <a16:creationId xmlns:a16="http://schemas.microsoft.com/office/drawing/2014/main" id="{B588AE20-8C9B-413D-8FD2-248B2367BF29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018" name="Text Box 9">
          <a:extLst>
            <a:ext uri="{FF2B5EF4-FFF2-40B4-BE49-F238E27FC236}">
              <a16:creationId xmlns:a16="http://schemas.microsoft.com/office/drawing/2014/main" id="{1C577094-C5DE-47B8-AD1C-1973EEC35036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id="{1D35D1C2-4188-4239-AC8D-465BC19B14F4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4020" name="Text Box 9">
          <a:extLst>
            <a:ext uri="{FF2B5EF4-FFF2-40B4-BE49-F238E27FC236}">
              <a16:creationId xmlns:a16="http://schemas.microsoft.com/office/drawing/2014/main" id="{7587A9A7-F3B7-4B02-92D7-6E21FD73AAC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21" name="Text Box 8">
          <a:extLst>
            <a:ext uri="{FF2B5EF4-FFF2-40B4-BE49-F238E27FC236}">
              <a16:creationId xmlns:a16="http://schemas.microsoft.com/office/drawing/2014/main" id="{122E9E11-6B7D-4DF5-BF20-E876074153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22" name="Text Box 9">
          <a:extLst>
            <a:ext uri="{FF2B5EF4-FFF2-40B4-BE49-F238E27FC236}">
              <a16:creationId xmlns:a16="http://schemas.microsoft.com/office/drawing/2014/main" id="{CD5C6FE9-3DA4-4EC7-8D48-0A548165A3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23" name="Text Box 8">
          <a:extLst>
            <a:ext uri="{FF2B5EF4-FFF2-40B4-BE49-F238E27FC236}">
              <a16:creationId xmlns:a16="http://schemas.microsoft.com/office/drawing/2014/main" id="{1277170E-7DC6-4F67-A090-BC65AAA2E15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24" name="Text Box 9">
          <a:extLst>
            <a:ext uri="{FF2B5EF4-FFF2-40B4-BE49-F238E27FC236}">
              <a16:creationId xmlns:a16="http://schemas.microsoft.com/office/drawing/2014/main" id="{B614ABFE-D147-4BAA-B925-74955B2C81F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ECC9DC11-76D8-451F-A5DA-68B56182A90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E6A6F708-1F31-48AD-858F-452000A82F9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7B7CA679-3D90-4E24-A609-CD1DDC3B7F4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28" name="Text Box 8">
          <a:extLst>
            <a:ext uri="{FF2B5EF4-FFF2-40B4-BE49-F238E27FC236}">
              <a16:creationId xmlns:a16="http://schemas.microsoft.com/office/drawing/2014/main" id="{DAA1C972-F3EA-46BC-B302-238215CAE65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29" name="Text Box 9">
          <a:extLst>
            <a:ext uri="{FF2B5EF4-FFF2-40B4-BE49-F238E27FC236}">
              <a16:creationId xmlns:a16="http://schemas.microsoft.com/office/drawing/2014/main" id="{503226A8-46B8-4472-BAD8-5794FD78AC1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6979EE75-03B2-49AB-8313-AEBA8F1847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1" name="Text Box 9">
          <a:extLst>
            <a:ext uri="{FF2B5EF4-FFF2-40B4-BE49-F238E27FC236}">
              <a16:creationId xmlns:a16="http://schemas.microsoft.com/office/drawing/2014/main" id="{36AEEEDD-CFA8-4415-8914-120F949A54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2" name="Text Box 8">
          <a:extLst>
            <a:ext uri="{FF2B5EF4-FFF2-40B4-BE49-F238E27FC236}">
              <a16:creationId xmlns:a16="http://schemas.microsoft.com/office/drawing/2014/main" id="{1C0CBD1D-9047-4739-8FF2-C6FA65A57B9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3" name="Text Box 9">
          <a:extLst>
            <a:ext uri="{FF2B5EF4-FFF2-40B4-BE49-F238E27FC236}">
              <a16:creationId xmlns:a16="http://schemas.microsoft.com/office/drawing/2014/main" id="{A619DC08-1298-444E-9EAF-A5CBB10A554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4" name="Text Box 8">
          <a:extLst>
            <a:ext uri="{FF2B5EF4-FFF2-40B4-BE49-F238E27FC236}">
              <a16:creationId xmlns:a16="http://schemas.microsoft.com/office/drawing/2014/main" id="{6F7A4194-3E21-4CD0-90DF-47BC58490C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35" name="Text Box 9">
          <a:extLst>
            <a:ext uri="{FF2B5EF4-FFF2-40B4-BE49-F238E27FC236}">
              <a16:creationId xmlns:a16="http://schemas.microsoft.com/office/drawing/2014/main" id="{736EF5AB-B7E2-4A0C-B30E-9B03EA6EFFA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36" name="Text Box 8">
          <a:extLst>
            <a:ext uri="{FF2B5EF4-FFF2-40B4-BE49-F238E27FC236}">
              <a16:creationId xmlns:a16="http://schemas.microsoft.com/office/drawing/2014/main" id="{CCD92956-D486-424F-9B31-CD80D033FB4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37" name="Text Box 9">
          <a:extLst>
            <a:ext uri="{FF2B5EF4-FFF2-40B4-BE49-F238E27FC236}">
              <a16:creationId xmlns:a16="http://schemas.microsoft.com/office/drawing/2014/main" id="{464B0686-1855-4F84-8D59-02EC0E8FBA3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38" name="Text Box 8">
          <a:extLst>
            <a:ext uri="{FF2B5EF4-FFF2-40B4-BE49-F238E27FC236}">
              <a16:creationId xmlns:a16="http://schemas.microsoft.com/office/drawing/2014/main" id="{EED4F33A-D00A-42D0-80ED-B6B55B1ADE4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39" name="Text Box 9">
          <a:extLst>
            <a:ext uri="{FF2B5EF4-FFF2-40B4-BE49-F238E27FC236}">
              <a16:creationId xmlns:a16="http://schemas.microsoft.com/office/drawing/2014/main" id="{F43C3F11-FFB9-489E-B580-8717E04077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0" name="Text Box 8">
          <a:extLst>
            <a:ext uri="{FF2B5EF4-FFF2-40B4-BE49-F238E27FC236}">
              <a16:creationId xmlns:a16="http://schemas.microsoft.com/office/drawing/2014/main" id="{5849714B-E476-49AF-B361-AF7B0CBF56B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1" name="Text Box 9">
          <a:extLst>
            <a:ext uri="{FF2B5EF4-FFF2-40B4-BE49-F238E27FC236}">
              <a16:creationId xmlns:a16="http://schemas.microsoft.com/office/drawing/2014/main" id="{415CF884-B519-4823-8BAF-293497E4A6F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2" name="Text Box 8">
          <a:extLst>
            <a:ext uri="{FF2B5EF4-FFF2-40B4-BE49-F238E27FC236}">
              <a16:creationId xmlns:a16="http://schemas.microsoft.com/office/drawing/2014/main" id="{56115AAC-4D83-4310-ADFF-CF7FF92802C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3" name="Text Box 9">
          <a:extLst>
            <a:ext uri="{FF2B5EF4-FFF2-40B4-BE49-F238E27FC236}">
              <a16:creationId xmlns:a16="http://schemas.microsoft.com/office/drawing/2014/main" id="{C64A8F62-E1F7-47DA-9292-F9DA34AF05A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4" name="Text Box 8">
          <a:extLst>
            <a:ext uri="{FF2B5EF4-FFF2-40B4-BE49-F238E27FC236}">
              <a16:creationId xmlns:a16="http://schemas.microsoft.com/office/drawing/2014/main" id="{6583DDE5-0AF4-4921-A11B-3F24DE77ACD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45" name="Text Box 9">
          <a:extLst>
            <a:ext uri="{FF2B5EF4-FFF2-40B4-BE49-F238E27FC236}">
              <a16:creationId xmlns:a16="http://schemas.microsoft.com/office/drawing/2014/main" id="{2A237733-F6E0-4433-A99B-B8A5A397DAA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46" name="Text Box 8">
          <a:extLst>
            <a:ext uri="{FF2B5EF4-FFF2-40B4-BE49-F238E27FC236}">
              <a16:creationId xmlns:a16="http://schemas.microsoft.com/office/drawing/2014/main" id="{8CBE4646-7846-467C-B4EE-5D05FF14C82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47" name="Text Box 9">
          <a:extLst>
            <a:ext uri="{FF2B5EF4-FFF2-40B4-BE49-F238E27FC236}">
              <a16:creationId xmlns:a16="http://schemas.microsoft.com/office/drawing/2014/main" id="{342DCB94-FBE8-4612-AA53-A5C33415726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84508CE2-BEFD-4D46-BC75-A28C16EE880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AE768766-93A8-40E5-AD28-E7594E807BB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0" name="Text Box 9">
          <a:extLst>
            <a:ext uri="{FF2B5EF4-FFF2-40B4-BE49-F238E27FC236}">
              <a16:creationId xmlns:a16="http://schemas.microsoft.com/office/drawing/2014/main" id="{8DE2F0A8-53E6-4F0F-A7D3-A7CD5C2AB8A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1" name="Text Box 8">
          <a:extLst>
            <a:ext uri="{FF2B5EF4-FFF2-40B4-BE49-F238E27FC236}">
              <a16:creationId xmlns:a16="http://schemas.microsoft.com/office/drawing/2014/main" id="{EB905499-5DF3-4F73-BB80-8E51B6E848C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2" name="Text Box 9">
          <a:extLst>
            <a:ext uri="{FF2B5EF4-FFF2-40B4-BE49-F238E27FC236}">
              <a16:creationId xmlns:a16="http://schemas.microsoft.com/office/drawing/2014/main" id="{FEC58AA2-5A95-4BB4-B94E-19DB1AC08AA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3" name="Text Box 8">
          <a:extLst>
            <a:ext uri="{FF2B5EF4-FFF2-40B4-BE49-F238E27FC236}">
              <a16:creationId xmlns:a16="http://schemas.microsoft.com/office/drawing/2014/main" id="{CDA32BEA-B638-4AD5-BEFB-280A33E9305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4" name="Text Box 9">
          <a:extLst>
            <a:ext uri="{FF2B5EF4-FFF2-40B4-BE49-F238E27FC236}">
              <a16:creationId xmlns:a16="http://schemas.microsoft.com/office/drawing/2014/main" id="{EA8615F6-4B59-4203-AFA9-7A7AE8C2918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A328AD2D-9C92-4B68-8C66-79EA1BA032F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6" name="Text Box 9">
          <a:extLst>
            <a:ext uri="{FF2B5EF4-FFF2-40B4-BE49-F238E27FC236}">
              <a16:creationId xmlns:a16="http://schemas.microsoft.com/office/drawing/2014/main" id="{034E6A4D-9839-4AEB-A1AC-5A013FA3A98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4A9F576B-9604-4463-A3EF-BD28B39D537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58" name="Text Box 9">
          <a:extLst>
            <a:ext uri="{FF2B5EF4-FFF2-40B4-BE49-F238E27FC236}">
              <a16:creationId xmlns:a16="http://schemas.microsoft.com/office/drawing/2014/main" id="{E9C5591A-AA5A-4F45-89F9-0516A1DDDA5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59" name="Text Box 8">
          <a:extLst>
            <a:ext uri="{FF2B5EF4-FFF2-40B4-BE49-F238E27FC236}">
              <a16:creationId xmlns:a16="http://schemas.microsoft.com/office/drawing/2014/main" id="{B6A87DAA-9EC5-4CFE-90FB-4CEA71971F1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60" name="Text Box 9">
          <a:extLst>
            <a:ext uri="{FF2B5EF4-FFF2-40B4-BE49-F238E27FC236}">
              <a16:creationId xmlns:a16="http://schemas.microsoft.com/office/drawing/2014/main" id="{5AB81183-9B96-4DED-B4C4-8AD7EEB7AD2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86468FA1-1409-4806-A39E-4B8B20ECE7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62" name="Text Box 9">
          <a:extLst>
            <a:ext uri="{FF2B5EF4-FFF2-40B4-BE49-F238E27FC236}">
              <a16:creationId xmlns:a16="http://schemas.microsoft.com/office/drawing/2014/main" id="{39B4D51E-8065-4D6B-9DAC-5A6C2774721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68C587-0D8B-4F18-9EDF-F645CD2DB7F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64" name="Text Box 9">
          <a:extLst>
            <a:ext uri="{FF2B5EF4-FFF2-40B4-BE49-F238E27FC236}">
              <a16:creationId xmlns:a16="http://schemas.microsoft.com/office/drawing/2014/main" id="{ACCF7516-00EA-4152-9EF4-87388F6489C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4065" name="Text Box 8">
          <a:extLst>
            <a:ext uri="{FF2B5EF4-FFF2-40B4-BE49-F238E27FC236}">
              <a16:creationId xmlns:a16="http://schemas.microsoft.com/office/drawing/2014/main" id="{C6D435EE-34C9-4DD4-A9D9-1CEFD102F97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4066" name="Text Box 9">
          <a:extLst>
            <a:ext uri="{FF2B5EF4-FFF2-40B4-BE49-F238E27FC236}">
              <a16:creationId xmlns:a16="http://schemas.microsoft.com/office/drawing/2014/main" id="{A59A8208-18DF-49FD-B980-5B984D3C4D2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4067" name="Text Box 8">
          <a:extLst>
            <a:ext uri="{FF2B5EF4-FFF2-40B4-BE49-F238E27FC236}">
              <a16:creationId xmlns:a16="http://schemas.microsoft.com/office/drawing/2014/main" id="{01FB71D3-EB49-4E19-9D75-017CD236C30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152400</xdr:rowOff>
    </xdr:to>
    <xdr:sp macro="" textlink="">
      <xdr:nvSpPr>
        <xdr:cNvPr id="4068" name="Text Box 9">
          <a:extLst>
            <a:ext uri="{FF2B5EF4-FFF2-40B4-BE49-F238E27FC236}">
              <a16:creationId xmlns:a16="http://schemas.microsoft.com/office/drawing/2014/main" id="{032EFB9B-BEDB-42A1-ADCE-99D130E956F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69" name="Text Box 8">
          <a:extLst>
            <a:ext uri="{FF2B5EF4-FFF2-40B4-BE49-F238E27FC236}">
              <a16:creationId xmlns:a16="http://schemas.microsoft.com/office/drawing/2014/main" id="{F3549CDB-D6C6-436A-9F9B-F3FAAFF2912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0" name="Text Box 8">
          <a:extLst>
            <a:ext uri="{FF2B5EF4-FFF2-40B4-BE49-F238E27FC236}">
              <a16:creationId xmlns:a16="http://schemas.microsoft.com/office/drawing/2014/main" id="{1F2BE8A4-2907-4813-9084-389658D6AA0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1" name="Text Box 9">
          <a:extLst>
            <a:ext uri="{FF2B5EF4-FFF2-40B4-BE49-F238E27FC236}">
              <a16:creationId xmlns:a16="http://schemas.microsoft.com/office/drawing/2014/main" id="{8FEDCEF3-0178-429E-9A26-CD8DC0B0574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2" name="Text Box 8">
          <a:extLst>
            <a:ext uri="{FF2B5EF4-FFF2-40B4-BE49-F238E27FC236}">
              <a16:creationId xmlns:a16="http://schemas.microsoft.com/office/drawing/2014/main" id="{F9B3B4DD-3126-48AE-B988-02C65E21FF2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3" name="Text Box 9">
          <a:extLst>
            <a:ext uri="{FF2B5EF4-FFF2-40B4-BE49-F238E27FC236}">
              <a16:creationId xmlns:a16="http://schemas.microsoft.com/office/drawing/2014/main" id="{D001461E-4F8A-4F1E-A691-C2B244D5434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4" name="Text Box 8">
          <a:extLst>
            <a:ext uri="{FF2B5EF4-FFF2-40B4-BE49-F238E27FC236}">
              <a16:creationId xmlns:a16="http://schemas.microsoft.com/office/drawing/2014/main" id="{2D4EA178-C9CF-44CC-A16D-967DB5EF9D2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5" name="Text Box 9">
          <a:extLst>
            <a:ext uri="{FF2B5EF4-FFF2-40B4-BE49-F238E27FC236}">
              <a16:creationId xmlns:a16="http://schemas.microsoft.com/office/drawing/2014/main" id="{A272EE55-9D5A-49FE-A1E7-14F1C6393CD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6" name="Text Box 8">
          <a:extLst>
            <a:ext uri="{FF2B5EF4-FFF2-40B4-BE49-F238E27FC236}">
              <a16:creationId xmlns:a16="http://schemas.microsoft.com/office/drawing/2014/main" id="{C297EF52-9E0A-4BD4-820A-72AB00B4E2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7" name="Text Box 9">
          <a:extLst>
            <a:ext uri="{FF2B5EF4-FFF2-40B4-BE49-F238E27FC236}">
              <a16:creationId xmlns:a16="http://schemas.microsoft.com/office/drawing/2014/main" id="{1227C1F5-D7D9-4664-AEFA-A8D80EBE6A8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8" name="Text Box 8">
          <a:extLst>
            <a:ext uri="{FF2B5EF4-FFF2-40B4-BE49-F238E27FC236}">
              <a16:creationId xmlns:a16="http://schemas.microsoft.com/office/drawing/2014/main" id="{19FC18EB-C70A-4581-B0B6-C390445D337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79" name="Text Box 9">
          <a:extLst>
            <a:ext uri="{FF2B5EF4-FFF2-40B4-BE49-F238E27FC236}">
              <a16:creationId xmlns:a16="http://schemas.microsoft.com/office/drawing/2014/main" id="{5060BD17-90FB-4330-B828-470CFE3F7E2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80" name="Text Box 8">
          <a:extLst>
            <a:ext uri="{FF2B5EF4-FFF2-40B4-BE49-F238E27FC236}">
              <a16:creationId xmlns:a16="http://schemas.microsoft.com/office/drawing/2014/main" id="{F41F22F4-F541-4C45-9E9C-783DE9DD6A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081" name="Text Box 9">
          <a:extLst>
            <a:ext uri="{FF2B5EF4-FFF2-40B4-BE49-F238E27FC236}">
              <a16:creationId xmlns:a16="http://schemas.microsoft.com/office/drawing/2014/main" id="{24A76C99-8C84-47DE-A664-50A6F4CB7A5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82" name="Text Box 8">
          <a:extLst>
            <a:ext uri="{FF2B5EF4-FFF2-40B4-BE49-F238E27FC236}">
              <a16:creationId xmlns:a16="http://schemas.microsoft.com/office/drawing/2014/main" id="{784AB4D4-E172-4E9B-B409-F59288C666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83" name="Text Box 9">
          <a:extLst>
            <a:ext uri="{FF2B5EF4-FFF2-40B4-BE49-F238E27FC236}">
              <a16:creationId xmlns:a16="http://schemas.microsoft.com/office/drawing/2014/main" id="{C8FAA67A-5F08-4E1E-9CD9-F160CDCC68B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2EFCE724-D9FC-4D46-942A-E6318FD7034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85" name="Text Box 9">
          <a:extLst>
            <a:ext uri="{FF2B5EF4-FFF2-40B4-BE49-F238E27FC236}">
              <a16:creationId xmlns:a16="http://schemas.microsoft.com/office/drawing/2014/main" id="{DD6407CB-3219-430D-A614-E936F75D81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86" name="Text Box 8">
          <a:extLst>
            <a:ext uri="{FF2B5EF4-FFF2-40B4-BE49-F238E27FC236}">
              <a16:creationId xmlns:a16="http://schemas.microsoft.com/office/drawing/2014/main" id="{FF58A09E-8F99-48F7-B7E9-794396C907B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87" name="Text Box 9">
          <a:extLst>
            <a:ext uri="{FF2B5EF4-FFF2-40B4-BE49-F238E27FC236}">
              <a16:creationId xmlns:a16="http://schemas.microsoft.com/office/drawing/2014/main" id="{C4EC3903-2D10-411C-9E3C-7BFE36A28D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88" name="Text Box 8">
          <a:extLst>
            <a:ext uri="{FF2B5EF4-FFF2-40B4-BE49-F238E27FC236}">
              <a16:creationId xmlns:a16="http://schemas.microsoft.com/office/drawing/2014/main" id="{CA428C97-2009-4557-B785-FC0306C370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089" name="Text Box 9">
          <a:extLst>
            <a:ext uri="{FF2B5EF4-FFF2-40B4-BE49-F238E27FC236}">
              <a16:creationId xmlns:a16="http://schemas.microsoft.com/office/drawing/2014/main" id="{98C69F3E-C135-4009-A955-964D3529E94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0" name="Text Box 8">
          <a:extLst>
            <a:ext uri="{FF2B5EF4-FFF2-40B4-BE49-F238E27FC236}">
              <a16:creationId xmlns:a16="http://schemas.microsoft.com/office/drawing/2014/main" id="{04FB2759-4A0F-410E-AD49-12A78F50EDE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1" name="Text Box 8">
          <a:extLst>
            <a:ext uri="{FF2B5EF4-FFF2-40B4-BE49-F238E27FC236}">
              <a16:creationId xmlns:a16="http://schemas.microsoft.com/office/drawing/2014/main" id="{DCBC7E71-1FF7-45E8-8DD8-D8E88DF86C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2" name="Text Box 9">
          <a:extLst>
            <a:ext uri="{FF2B5EF4-FFF2-40B4-BE49-F238E27FC236}">
              <a16:creationId xmlns:a16="http://schemas.microsoft.com/office/drawing/2014/main" id="{8296EEF4-701D-429E-AE14-C58C8AAEC1D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id="{7B231965-BCE0-4724-8666-0EBAFAEDEF5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4" name="Text Box 9">
          <a:extLst>
            <a:ext uri="{FF2B5EF4-FFF2-40B4-BE49-F238E27FC236}">
              <a16:creationId xmlns:a16="http://schemas.microsoft.com/office/drawing/2014/main" id="{0B59A2EA-113A-4900-B027-5A354F330C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5" name="Text Box 8">
          <a:extLst>
            <a:ext uri="{FF2B5EF4-FFF2-40B4-BE49-F238E27FC236}">
              <a16:creationId xmlns:a16="http://schemas.microsoft.com/office/drawing/2014/main" id="{47DFA2F2-AD01-4C0E-AEDC-1127DE5A6D3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6" name="Text Box 9">
          <a:extLst>
            <a:ext uri="{FF2B5EF4-FFF2-40B4-BE49-F238E27FC236}">
              <a16:creationId xmlns:a16="http://schemas.microsoft.com/office/drawing/2014/main" id="{2A9C75BD-FA25-46EB-8C8F-EB3E4C539E9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7" name="Text Box 8">
          <a:extLst>
            <a:ext uri="{FF2B5EF4-FFF2-40B4-BE49-F238E27FC236}">
              <a16:creationId xmlns:a16="http://schemas.microsoft.com/office/drawing/2014/main" id="{D6C50679-1839-4FDE-BC8E-98AC33D5E24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8" name="Text Box 9">
          <a:extLst>
            <a:ext uri="{FF2B5EF4-FFF2-40B4-BE49-F238E27FC236}">
              <a16:creationId xmlns:a16="http://schemas.microsoft.com/office/drawing/2014/main" id="{22BE5D84-8C77-4428-8ADF-293F332E061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1ED8FBED-5D61-40EF-9021-71B83A95F9F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0" name="Text Box 9">
          <a:extLst>
            <a:ext uri="{FF2B5EF4-FFF2-40B4-BE49-F238E27FC236}">
              <a16:creationId xmlns:a16="http://schemas.microsoft.com/office/drawing/2014/main" id="{A7E52740-002D-4A2B-8060-A5C57A68AE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1" name="Text Box 8">
          <a:extLst>
            <a:ext uri="{FF2B5EF4-FFF2-40B4-BE49-F238E27FC236}">
              <a16:creationId xmlns:a16="http://schemas.microsoft.com/office/drawing/2014/main" id="{46F051DF-363C-4418-875C-D93E6E7EBA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2" name="Text Box 9">
          <a:extLst>
            <a:ext uri="{FF2B5EF4-FFF2-40B4-BE49-F238E27FC236}">
              <a16:creationId xmlns:a16="http://schemas.microsoft.com/office/drawing/2014/main" id="{C56A9A64-C73A-48EF-873D-C1DFFEF5B26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FEF9BAF5-D6EB-4E95-909C-672692FBCA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04" name="Text Box 9">
          <a:extLst>
            <a:ext uri="{FF2B5EF4-FFF2-40B4-BE49-F238E27FC236}">
              <a16:creationId xmlns:a16="http://schemas.microsoft.com/office/drawing/2014/main" id="{D0B49107-C2D2-49E0-BD65-86C2BDAE866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E3341129-EE61-497B-8DAF-37AA561CBEE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06" name="Text Box 9">
          <a:extLst>
            <a:ext uri="{FF2B5EF4-FFF2-40B4-BE49-F238E27FC236}">
              <a16:creationId xmlns:a16="http://schemas.microsoft.com/office/drawing/2014/main" id="{D958D6E3-B89E-4E9D-A554-5CA7FAB5CE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B34862D9-00B8-4A2E-88EC-2D39BA85ECA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8" name="Text Box 8">
          <a:extLst>
            <a:ext uri="{FF2B5EF4-FFF2-40B4-BE49-F238E27FC236}">
              <a16:creationId xmlns:a16="http://schemas.microsoft.com/office/drawing/2014/main" id="{63BF79DA-0597-42E8-8DF4-3E3759A674B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09" name="Text Box 9">
          <a:extLst>
            <a:ext uri="{FF2B5EF4-FFF2-40B4-BE49-F238E27FC236}">
              <a16:creationId xmlns:a16="http://schemas.microsoft.com/office/drawing/2014/main" id="{2A740D06-DBF9-4AAB-BC38-A7426B1A0D0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0" name="Text Box 8">
          <a:extLst>
            <a:ext uri="{FF2B5EF4-FFF2-40B4-BE49-F238E27FC236}">
              <a16:creationId xmlns:a16="http://schemas.microsoft.com/office/drawing/2014/main" id="{4F222AC5-B527-4341-BCF8-A6A58CD4385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1" name="Text Box 9">
          <a:extLst>
            <a:ext uri="{FF2B5EF4-FFF2-40B4-BE49-F238E27FC236}">
              <a16:creationId xmlns:a16="http://schemas.microsoft.com/office/drawing/2014/main" id="{A22838E5-0A36-4803-B22F-E4A53813D52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2" name="Text Box 8">
          <a:extLst>
            <a:ext uri="{FF2B5EF4-FFF2-40B4-BE49-F238E27FC236}">
              <a16:creationId xmlns:a16="http://schemas.microsoft.com/office/drawing/2014/main" id="{C4767028-C87A-4B8B-B7A6-C7F5C824AED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3" name="Text Box 9">
          <a:extLst>
            <a:ext uri="{FF2B5EF4-FFF2-40B4-BE49-F238E27FC236}">
              <a16:creationId xmlns:a16="http://schemas.microsoft.com/office/drawing/2014/main" id="{2527BF07-1463-4281-950A-660F00628AB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4" name="Text Box 8">
          <a:extLst>
            <a:ext uri="{FF2B5EF4-FFF2-40B4-BE49-F238E27FC236}">
              <a16:creationId xmlns:a16="http://schemas.microsoft.com/office/drawing/2014/main" id="{122D82FB-B760-4491-85F4-03F974D481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5" name="Text Box 9">
          <a:extLst>
            <a:ext uri="{FF2B5EF4-FFF2-40B4-BE49-F238E27FC236}">
              <a16:creationId xmlns:a16="http://schemas.microsoft.com/office/drawing/2014/main" id="{15E5C951-E00C-4BAE-B9BE-174A4825643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6" name="Text Box 8">
          <a:extLst>
            <a:ext uri="{FF2B5EF4-FFF2-40B4-BE49-F238E27FC236}">
              <a16:creationId xmlns:a16="http://schemas.microsoft.com/office/drawing/2014/main" id="{D366CC8F-BD87-473E-A5B2-216DC30E878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7" name="Text Box 9">
          <a:extLst>
            <a:ext uri="{FF2B5EF4-FFF2-40B4-BE49-F238E27FC236}">
              <a16:creationId xmlns:a16="http://schemas.microsoft.com/office/drawing/2014/main" id="{3B3916FC-5CA3-4F65-A11D-CB19B6313E4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8" name="Text Box 8">
          <a:extLst>
            <a:ext uri="{FF2B5EF4-FFF2-40B4-BE49-F238E27FC236}">
              <a16:creationId xmlns:a16="http://schemas.microsoft.com/office/drawing/2014/main" id="{700FD497-77B6-4376-9BA1-7BD3AEE5BC3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19" name="Text Box 9">
          <a:extLst>
            <a:ext uri="{FF2B5EF4-FFF2-40B4-BE49-F238E27FC236}">
              <a16:creationId xmlns:a16="http://schemas.microsoft.com/office/drawing/2014/main" id="{2A858252-7918-4041-B54B-6592A2B23EB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85F377D3-0D52-44BF-B96C-F1E003196E0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DC0F5E1-8E0E-459B-917A-64B5902AED8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2" name="Text Box 9">
          <a:extLst>
            <a:ext uri="{FF2B5EF4-FFF2-40B4-BE49-F238E27FC236}">
              <a16:creationId xmlns:a16="http://schemas.microsoft.com/office/drawing/2014/main" id="{DF631477-8102-43C2-A563-2F317B873A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629A1912-DF58-4F22-A347-D5588218A2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4" name="Text Box 9">
          <a:extLst>
            <a:ext uri="{FF2B5EF4-FFF2-40B4-BE49-F238E27FC236}">
              <a16:creationId xmlns:a16="http://schemas.microsoft.com/office/drawing/2014/main" id="{B3022DC8-F463-402D-A3CA-EB7CBE24A0D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5" name="Text Box 8">
          <a:extLst>
            <a:ext uri="{FF2B5EF4-FFF2-40B4-BE49-F238E27FC236}">
              <a16:creationId xmlns:a16="http://schemas.microsoft.com/office/drawing/2014/main" id="{176857D2-3F21-439F-BFF6-00FE1AA60C5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6" name="Text Box 9">
          <a:extLst>
            <a:ext uri="{FF2B5EF4-FFF2-40B4-BE49-F238E27FC236}">
              <a16:creationId xmlns:a16="http://schemas.microsoft.com/office/drawing/2014/main" id="{AEC55E46-870F-4388-9B00-D8346E13D9B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65590EAA-6312-4C2F-907A-7790D562285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8" name="Text Box 9">
          <a:extLst>
            <a:ext uri="{FF2B5EF4-FFF2-40B4-BE49-F238E27FC236}">
              <a16:creationId xmlns:a16="http://schemas.microsoft.com/office/drawing/2014/main" id="{46F35788-2706-48E8-AB12-3D5DB65A829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8863BEEB-9CDA-4895-9B95-FCB41BA257C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0" name="Text Box 9">
          <a:extLst>
            <a:ext uri="{FF2B5EF4-FFF2-40B4-BE49-F238E27FC236}">
              <a16:creationId xmlns:a16="http://schemas.microsoft.com/office/drawing/2014/main" id="{CEEF6D25-3406-48CA-8047-533BCF73DC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1" name="Text Box 8">
          <a:extLst>
            <a:ext uri="{FF2B5EF4-FFF2-40B4-BE49-F238E27FC236}">
              <a16:creationId xmlns:a16="http://schemas.microsoft.com/office/drawing/2014/main" id="{5D4AFB41-D733-4331-8983-442E7523A6B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2" name="Text Box 9">
          <a:extLst>
            <a:ext uri="{FF2B5EF4-FFF2-40B4-BE49-F238E27FC236}">
              <a16:creationId xmlns:a16="http://schemas.microsoft.com/office/drawing/2014/main" id="{8105FF71-78BB-4384-9203-09CB7871F8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3" name="Text Box 8">
          <a:extLst>
            <a:ext uri="{FF2B5EF4-FFF2-40B4-BE49-F238E27FC236}">
              <a16:creationId xmlns:a16="http://schemas.microsoft.com/office/drawing/2014/main" id="{833FA503-E196-4A1B-BC47-513855C80EA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4" name="Text Box 8">
          <a:extLst>
            <a:ext uri="{FF2B5EF4-FFF2-40B4-BE49-F238E27FC236}">
              <a16:creationId xmlns:a16="http://schemas.microsoft.com/office/drawing/2014/main" id="{5050FD11-34D6-488D-B5B6-B6A2B0EA91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5" name="Text Box 9">
          <a:extLst>
            <a:ext uri="{FF2B5EF4-FFF2-40B4-BE49-F238E27FC236}">
              <a16:creationId xmlns:a16="http://schemas.microsoft.com/office/drawing/2014/main" id="{8BD08D4D-490A-41A9-AE41-1AEEDA63D0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6" name="Text Box 8">
          <a:extLst>
            <a:ext uri="{FF2B5EF4-FFF2-40B4-BE49-F238E27FC236}">
              <a16:creationId xmlns:a16="http://schemas.microsoft.com/office/drawing/2014/main" id="{660C7C7F-1565-4CDA-B734-A5ED37585A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7" name="Text Box 9">
          <a:extLst>
            <a:ext uri="{FF2B5EF4-FFF2-40B4-BE49-F238E27FC236}">
              <a16:creationId xmlns:a16="http://schemas.microsoft.com/office/drawing/2014/main" id="{081B9061-5E3C-4CE2-9B3D-6AC77D218CE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8" name="Text Box 8">
          <a:extLst>
            <a:ext uri="{FF2B5EF4-FFF2-40B4-BE49-F238E27FC236}">
              <a16:creationId xmlns:a16="http://schemas.microsoft.com/office/drawing/2014/main" id="{DA5EED4F-248E-4806-9CCB-6C0F30B373B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39" name="Text Box 9">
          <a:extLst>
            <a:ext uri="{FF2B5EF4-FFF2-40B4-BE49-F238E27FC236}">
              <a16:creationId xmlns:a16="http://schemas.microsoft.com/office/drawing/2014/main" id="{B1987A5F-5E8F-4AB6-9CCB-E0D9CB7F85F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0" name="Text Box 8">
          <a:extLst>
            <a:ext uri="{FF2B5EF4-FFF2-40B4-BE49-F238E27FC236}">
              <a16:creationId xmlns:a16="http://schemas.microsoft.com/office/drawing/2014/main" id="{35C4FC9D-3C22-4609-BE5D-4E57D9389D0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1" name="Text Box 9">
          <a:extLst>
            <a:ext uri="{FF2B5EF4-FFF2-40B4-BE49-F238E27FC236}">
              <a16:creationId xmlns:a16="http://schemas.microsoft.com/office/drawing/2014/main" id="{28856AC2-B506-4DBE-A156-F94758C32B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2" name="Text Box 8">
          <a:extLst>
            <a:ext uri="{FF2B5EF4-FFF2-40B4-BE49-F238E27FC236}">
              <a16:creationId xmlns:a16="http://schemas.microsoft.com/office/drawing/2014/main" id="{678592D2-3627-4A18-A06E-479EA69897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3" name="Text Box 9">
          <a:extLst>
            <a:ext uri="{FF2B5EF4-FFF2-40B4-BE49-F238E27FC236}">
              <a16:creationId xmlns:a16="http://schemas.microsoft.com/office/drawing/2014/main" id="{F25C50F3-A1B3-4B0F-AA25-437B6AA03BB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4" name="Text Box 8">
          <a:extLst>
            <a:ext uri="{FF2B5EF4-FFF2-40B4-BE49-F238E27FC236}">
              <a16:creationId xmlns:a16="http://schemas.microsoft.com/office/drawing/2014/main" id="{F3F6FE2F-EC22-459F-BECF-BA759D5DBB7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45" name="Text Box 9">
          <a:extLst>
            <a:ext uri="{FF2B5EF4-FFF2-40B4-BE49-F238E27FC236}">
              <a16:creationId xmlns:a16="http://schemas.microsoft.com/office/drawing/2014/main" id="{EE213170-A014-4693-B1AB-5FB4212E4F8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46" name="Text Box 8">
          <a:extLst>
            <a:ext uri="{FF2B5EF4-FFF2-40B4-BE49-F238E27FC236}">
              <a16:creationId xmlns:a16="http://schemas.microsoft.com/office/drawing/2014/main" id="{E7AA9A65-9B5E-4B89-97EB-175DB39645B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47" name="Text Box 9">
          <a:extLst>
            <a:ext uri="{FF2B5EF4-FFF2-40B4-BE49-F238E27FC236}">
              <a16:creationId xmlns:a16="http://schemas.microsoft.com/office/drawing/2014/main" id="{2213A5F5-36DE-477C-B080-6659FFD9E93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id="{224D4EB5-E9CF-43F0-AD99-0AF200F99FE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49" name="Text Box 9">
          <a:extLst>
            <a:ext uri="{FF2B5EF4-FFF2-40B4-BE49-F238E27FC236}">
              <a16:creationId xmlns:a16="http://schemas.microsoft.com/office/drawing/2014/main" id="{94B3DA27-4F1A-4389-99A8-9A42FB1BB9B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50" name="Text Box 8">
          <a:extLst>
            <a:ext uri="{FF2B5EF4-FFF2-40B4-BE49-F238E27FC236}">
              <a16:creationId xmlns:a16="http://schemas.microsoft.com/office/drawing/2014/main" id="{A9D6A073-E9D0-46E7-8B6B-9B3E7DB1D73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id="{7DADDE6B-0F3C-4E48-B8FE-267FFF5BA2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2" name="Text Box 9">
          <a:extLst>
            <a:ext uri="{FF2B5EF4-FFF2-40B4-BE49-F238E27FC236}">
              <a16:creationId xmlns:a16="http://schemas.microsoft.com/office/drawing/2014/main" id="{DAFA0393-A2EE-4567-B6C5-38D24B985ED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2A07FB60-7D01-4248-8217-41A469D65BC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4" name="Text Box 9">
          <a:extLst>
            <a:ext uri="{FF2B5EF4-FFF2-40B4-BE49-F238E27FC236}">
              <a16:creationId xmlns:a16="http://schemas.microsoft.com/office/drawing/2014/main" id="{E00A9C25-E9B3-4360-9B8F-50593E152C4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5" name="Text Box 8">
          <a:extLst>
            <a:ext uri="{FF2B5EF4-FFF2-40B4-BE49-F238E27FC236}">
              <a16:creationId xmlns:a16="http://schemas.microsoft.com/office/drawing/2014/main" id="{1A95D893-EC79-4DC2-9C07-7381186F46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6" name="Text Box 9">
          <a:extLst>
            <a:ext uri="{FF2B5EF4-FFF2-40B4-BE49-F238E27FC236}">
              <a16:creationId xmlns:a16="http://schemas.microsoft.com/office/drawing/2014/main" id="{47AA3EB6-C958-4FE4-9BC2-C1D3705D8C4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F678916E-D355-445F-8E14-EBFDC1DDA5A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8" name="Text Box 9">
          <a:extLst>
            <a:ext uri="{FF2B5EF4-FFF2-40B4-BE49-F238E27FC236}">
              <a16:creationId xmlns:a16="http://schemas.microsoft.com/office/drawing/2014/main" id="{C0C2973C-57FB-435A-ACA9-CEE1838E43A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id="{F0F6BF5F-0503-43C9-93C6-851759364ED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60" name="Text Box 9">
          <a:extLst>
            <a:ext uri="{FF2B5EF4-FFF2-40B4-BE49-F238E27FC236}">
              <a16:creationId xmlns:a16="http://schemas.microsoft.com/office/drawing/2014/main" id="{46269182-89EB-4488-9019-0CD1C820F01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ABB06E89-8F0A-4511-B1B8-DD6C15F5573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62" name="Text Box 9">
          <a:extLst>
            <a:ext uri="{FF2B5EF4-FFF2-40B4-BE49-F238E27FC236}">
              <a16:creationId xmlns:a16="http://schemas.microsoft.com/office/drawing/2014/main" id="{650CCF49-DC12-4579-A620-C21BC826182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63" name="Text Box 8">
          <a:extLst>
            <a:ext uri="{FF2B5EF4-FFF2-40B4-BE49-F238E27FC236}">
              <a16:creationId xmlns:a16="http://schemas.microsoft.com/office/drawing/2014/main" id="{6152613C-EC52-447F-8623-0C12E2D18A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64" name="Text Box 9">
          <a:extLst>
            <a:ext uri="{FF2B5EF4-FFF2-40B4-BE49-F238E27FC236}">
              <a16:creationId xmlns:a16="http://schemas.microsoft.com/office/drawing/2014/main" id="{4DAD0C11-6936-4E48-AE40-C323031B136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id="{AC4B49E9-2E9A-4A4F-8F1B-4779E420350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66" name="Text Box 9">
          <a:extLst>
            <a:ext uri="{FF2B5EF4-FFF2-40B4-BE49-F238E27FC236}">
              <a16:creationId xmlns:a16="http://schemas.microsoft.com/office/drawing/2014/main" id="{81367705-1312-4D77-A50F-1AA9E1549EF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67" name="Text Box 8">
          <a:extLst>
            <a:ext uri="{FF2B5EF4-FFF2-40B4-BE49-F238E27FC236}">
              <a16:creationId xmlns:a16="http://schemas.microsoft.com/office/drawing/2014/main" id="{B2ADBA01-82A2-48C1-9CF2-CABC4EFF813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68" name="Text Box 8">
          <a:extLst>
            <a:ext uri="{FF2B5EF4-FFF2-40B4-BE49-F238E27FC236}">
              <a16:creationId xmlns:a16="http://schemas.microsoft.com/office/drawing/2014/main" id="{1040114B-2DBB-41D6-84E2-8AFF95E677F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69" name="Text Box 9">
          <a:extLst>
            <a:ext uri="{FF2B5EF4-FFF2-40B4-BE49-F238E27FC236}">
              <a16:creationId xmlns:a16="http://schemas.microsoft.com/office/drawing/2014/main" id="{2590927B-E40E-4784-AC72-75FF4CD98B2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0" name="Text Box 8">
          <a:extLst>
            <a:ext uri="{FF2B5EF4-FFF2-40B4-BE49-F238E27FC236}">
              <a16:creationId xmlns:a16="http://schemas.microsoft.com/office/drawing/2014/main" id="{DAF578BB-C2AE-4B0F-9FDB-AAE2683E26D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1" name="Text Box 9">
          <a:extLst>
            <a:ext uri="{FF2B5EF4-FFF2-40B4-BE49-F238E27FC236}">
              <a16:creationId xmlns:a16="http://schemas.microsoft.com/office/drawing/2014/main" id="{C45C4E0E-913A-468F-B1F7-6D7A7609FE8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2" name="Text Box 8">
          <a:extLst>
            <a:ext uri="{FF2B5EF4-FFF2-40B4-BE49-F238E27FC236}">
              <a16:creationId xmlns:a16="http://schemas.microsoft.com/office/drawing/2014/main" id="{5D9361EB-44DE-4262-A16B-0100735C590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3" name="Text Box 9">
          <a:extLst>
            <a:ext uri="{FF2B5EF4-FFF2-40B4-BE49-F238E27FC236}">
              <a16:creationId xmlns:a16="http://schemas.microsoft.com/office/drawing/2014/main" id="{83CB7929-25B0-4FE7-9D0C-B2F0D07CFC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C0BEFA2E-ECF2-42E2-947B-7999D4624FA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5" name="Text Box 9">
          <a:extLst>
            <a:ext uri="{FF2B5EF4-FFF2-40B4-BE49-F238E27FC236}">
              <a16:creationId xmlns:a16="http://schemas.microsoft.com/office/drawing/2014/main" id="{551FC3C3-640A-41E9-A9C0-7F408A27E99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6" name="Text Box 8">
          <a:extLst>
            <a:ext uri="{FF2B5EF4-FFF2-40B4-BE49-F238E27FC236}">
              <a16:creationId xmlns:a16="http://schemas.microsoft.com/office/drawing/2014/main" id="{8E258123-63C0-4503-87F7-83A64065ACF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77" name="Text Box 9">
          <a:extLst>
            <a:ext uri="{FF2B5EF4-FFF2-40B4-BE49-F238E27FC236}">
              <a16:creationId xmlns:a16="http://schemas.microsoft.com/office/drawing/2014/main" id="{06AE2A79-7657-4947-8BEA-B4981E88860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78" name="Text Box 8">
          <a:extLst>
            <a:ext uri="{FF2B5EF4-FFF2-40B4-BE49-F238E27FC236}">
              <a16:creationId xmlns:a16="http://schemas.microsoft.com/office/drawing/2014/main" id="{0610CF6A-5C56-4450-919D-C09F32EDD5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79" name="Text Box 9">
          <a:extLst>
            <a:ext uri="{FF2B5EF4-FFF2-40B4-BE49-F238E27FC236}">
              <a16:creationId xmlns:a16="http://schemas.microsoft.com/office/drawing/2014/main" id="{45F6BEDA-86F0-4046-936D-98052A6BBB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80" name="Text Box 8">
          <a:extLst>
            <a:ext uri="{FF2B5EF4-FFF2-40B4-BE49-F238E27FC236}">
              <a16:creationId xmlns:a16="http://schemas.microsoft.com/office/drawing/2014/main" id="{454FC84E-6541-496A-AEA8-E8BA2DAAFA6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1" name="Text Box 8">
          <a:extLst>
            <a:ext uri="{FF2B5EF4-FFF2-40B4-BE49-F238E27FC236}">
              <a16:creationId xmlns:a16="http://schemas.microsoft.com/office/drawing/2014/main" id="{BAD27245-3479-4F01-A6FA-191A4B0B65F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2" name="Text Box 9">
          <a:extLst>
            <a:ext uri="{FF2B5EF4-FFF2-40B4-BE49-F238E27FC236}">
              <a16:creationId xmlns:a16="http://schemas.microsoft.com/office/drawing/2014/main" id="{BF57AF7C-07BB-4214-AD1A-7A03D20478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4CAD522F-D32C-4A93-88CF-1A7A364D561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4" name="Text Box 9">
          <a:extLst>
            <a:ext uri="{FF2B5EF4-FFF2-40B4-BE49-F238E27FC236}">
              <a16:creationId xmlns:a16="http://schemas.microsoft.com/office/drawing/2014/main" id="{829D108F-2F0F-44C6-9CA8-F7F87ADD9FB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385E23F4-C04A-4E7C-A613-14F3BD59E3B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A4167A5-A3EB-4FC5-BCFA-11E040EBF1D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7" name="Text Box 8">
          <a:extLst>
            <a:ext uri="{FF2B5EF4-FFF2-40B4-BE49-F238E27FC236}">
              <a16:creationId xmlns:a16="http://schemas.microsoft.com/office/drawing/2014/main" id="{D1A7A6F2-E9CB-42BB-901B-690C1A2A08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8" name="Text Box 9">
          <a:extLst>
            <a:ext uri="{FF2B5EF4-FFF2-40B4-BE49-F238E27FC236}">
              <a16:creationId xmlns:a16="http://schemas.microsoft.com/office/drawing/2014/main" id="{5936BA02-B2B3-4E3F-B81C-FB5B53F5001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89" name="Text Box 8">
          <a:extLst>
            <a:ext uri="{FF2B5EF4-FFF2-40B4-BE49-F238E27FC236}">
              <a16:creationId xmlns:a16="http://schemas.microsoft.com/office/drawing/2014/main" id="{BDF48C77-D27A-4D34-80AD-1A39DD13A0F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90" name="Text Box 9">
          <a:extLst>
            <a:ext uri="{FF2B5EF4-FFF2-40B4-BE49-F238E27FC236}">
              <a16:creationId xmlns:a16="http://schemas.microsoft.com/office/drawing/2014/main" id="{25B2DF2E-8B70-4DCD-B9C9-92AF02EC7A6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91" name="Text Box 8">
          <a:extLst>
            <a:ext uri="{FF2B5EF4-FFF2-40B4-BE49-F238E27FC236}">
              <a16:creationId xmlns:a16="http://schemas.microsoft.com/office/drawing/2014/main" id="{E5C4BA03-4745-4656-99F3-0EA79F5BCB8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192" name="Text Box 9">
          <a:extLst>
            <a:ext uri="{FF2B5EF4-FFF2-40B4-BE49-F238E27FC236}">
              <a16:creationId xmlns:a16="http://schemas.microsoft.com/office/drawing/2014/main" id="{4EA2CBAB-1AE0-4863-8A6C-5CBC2B9AE94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93" name="Text Box 8">
          <a:extLst>
            <a:ext uri="{FF2B5EF4-FFF2-40B4-BE49-F238E27FC236}">
              <a16:creationId xmlns:a16="http://schemas.microsoft.com/office/drawing/2014/main" id="{0146030C-95F8-4FAC-A4D8-57F1B8DE614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94" name="Text Box 9">
          <a:extLst>
            <a:ext uri="{FF2B5EF4-FFF2-40B4-BE49-F238E27FC236}">
              <a16:creationId xmlns:a16="http://schemas.microsoft.com/office/drawing/2014/main" id="{9EAD936C-D73E-4ED9-8DEC-5460F4108E6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95" name="Text Box 8">
          <a:extLst>
            <a:ext uri="{FF2B5EF4-FFF2-40B4-BE49-F238E27FC236}">
              <a16:creationId xmlns:a16="http://schemas.microsoft.com/office/drawing/2014/main" id="{0151096D-D2B6-4BA7-A17C-F7114E97A40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196" name="Text Box 9">
          <a:extLst>
            <a:ext uri="{FF2B5EF4-FFF2-40B4-BE49-F238E27FC236}">
              <a16:creationId xmlns:a16="http://schemas.microsoft.com/office/drawing/2014/main" id="{A17E7F34-DAEF-4F42-8ECD-7CAA77706D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97" name="Text Box 8">
          <a:extLst>
            <a:ext uri="{FF2B5EF4-FFF2-40B4-BE49-F238E27FC236}">
              <a16:creationId xmlns:a16="http://schemas.microsoft.com/office/drawing/2014/main" id="{8A2DCA3D-1942-4CEA-A375-B62B26FCA88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98" name="Text Box 9">
          <a:extLst>
            <a:ext uri="{FF2B5EF4-FFF2-40B4-BE49-F238E27FC236}">
              <a16:creationId xmlns:a16="http://schemas.microsoft.com/office/drawing/2014/main" id="{4A814A1E-A969-40BC-BA5F-AB0455BF67B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199" name="Text Box 8">
          <a:extLst>
            <a:ext uri="{FF2B5EF4-FFF2-40B4-BE49-F238E27FC236}">
              <a16:creationId xmlns:a16="http://schemas.microsoft.com/office/drawing/2014/main" id="{F29F968F-A72D-4A76-A1EE-A7A9FD776CC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00" name="Text Box 9">
          <a:extLst>
            <a:ext uri="{FF2B5EF4-FFF2-40B4-BE49-F238E27FC236}">
              <a16:creationId xmlns:a16="http://schemas.microsoft.com/office/drawing/2014/main" id="{80198102-E21D-41DD-94AA-B60AF247918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AFCDA025-75A2-4DE4-BE36-3079DED81BA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2" name="Text Box 9">
          <a:extLst>
            <a:ext uri="{FF2B5EF4-FFF2-40B4-BE49-F238E27FC236}">
              <a16:creationId xmlns:a16="http://schemas.microsoft.com/office/drawing/2014/main" id="{02E78C26-6CB5-445D-8B66-1E218E813B0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3" name="Text Box 8">
          <a:extLst>
            <a:ext uri="{FF2B5EF4-FFF2-40B4-BE49-F238E27FC236}">
              <a16:creationId xmlns:a16="http://schemas.microsoft.com/office/drawing/2014/main" id="{5207C250-5767-409B-ACC2-37F5B911C0D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4" name="Text Box 9">
          <a:extLst>
            <a:ext uri="{FF2B5EF4-FFF2-40B4-BE49-F238E27FC236}">
              <a16:creationId xmlns:a16="http://schemas.microsoft.com/office/drawing/2014/main" id="{30063003-E47A-4582-9650-FE97CCA481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5" name="Text Box 8">
          <a:extLst>
            <a:ext uri="{FF2B5EF4-FFF2-40B4-BE49-F238E27FC236}">
              <a16:creationId xmlns:a16="http://schemas.microsoft.com/office/drawing/2014/main" id="{E4489782-4D35-40A6-8D92-27BB32360C8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6" name="Text Box 9">
          <a:extLst>
            <a:ext uri="{FF2B5EF4-FFF2-40B4-BE49-F238E27FC236}">
              <a16:creationId xmlns:a16="http://schemas.microsoft.com/office/drawing/2014/main" id="{D4837B9B-75C6-4D66-931F-791FF8EDC34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7" name="Text Box 8">
          <a:extLst>
            <a:ext uri="{FF2B5EF4-FFF2-40B4-BE49-F238E27FC236}">
              <a16:creationId xmlns:a16="http://schemas.microsoft.com/office/drawing/2014/main" id="{ABE133EC-08EB-468B-B324-929CBCE7EC1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08" name="Text Box 9">
          <a:extLst>
            <a:ext uri="{FF2B5EF4-FFF2-40B4-BE49-F238E27FC236}">
              <a16:creationId xmlns:a16="http://schemas.microsoft.com/office/drawing/2014/main" id="{207FE7B7-99D1-4A98-8930-A0DF433B055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09" name="Text Box 8">
          <a:extLst>
            <a:ext uri="{FF2B5EF4-FFF2-40B4-BE49-F238E27FC236}">
              <a16:creationId xmlns:a16="http://schemas.microsoft.com/office/drawing/2014/main" id="{ADCE72E0-AEA9-46A3-B213-166C8D0311C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4591BD08-D522-48F6-912E-97715EF0B56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1" name="Text Box 9">
          <a:extLst>
            <a:ext uri="{FF2B5EF4-FFF2-40B4-BE49-F238E27FC236}">
              <a16:creationId xmlns:a16="http://schemas.microsoft.com/office/drawing/2014/main" id="{82A4254B-BF8C-480B-AF3F-CF10BAA2AB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2" name="Text Box 8">
          <a:extLst>
            <a:ext uri="{FF2B5EF4-FFF2-40B4-BE49-F238E27FC236}">
              <a16:creationId xmlns:a16="http://schemas.microsoft.com/office/drawing/2014/main" id="{46ACD334-1E98-49BE-BAF7-AFA51778B0C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3" name="Text Box 9">
          <a:extLst>
            <a:ext uri="{FF2B5EF4-FFF2-40B4-BE49-F238E27FC236}">
              <a16:creationId xmlns:a16="http://schemas.microsoft.com/office/drawing/2014/main" id="{B5C455F0-28A2-4C84-920D-23291168717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4" name="Text Box 8">
          <a:extLst>
            <a:ext uri="{FF2B5EF4-FFF2-40B4-BE49-F238E27FC236}">
              <a16:creationId xmlns:a16="http://schemas.microsoft.com/office/drawing/2014/main" id="{EFF21DEC-D95A-4B9F-823B-C1625ABEE12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5" name="Text Box 9">
          <a:extLst>
            <a:ext uri="{FF2B5EF4-FFF2-40B4-BE49-F238E27FC236}">
              <a16:creationId xmlns:a16="http://schemas.microsoft.com/office/drawing/2014/main" id="{AF124CF2-6795-42CB-9C7D-9A882F1E530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6" name="Text Box 8">
          <a:extLst>
            <a:ext uri="{FF2B5EF4-FFF2-40B4-BE49-F238E27FC236}">
              <a16:creationId xmlns:a16="http://schemas.microsoft.com/office/drawing/2014/main" id="{1065A30C-DC55-4EE5-AB07-277C532AD67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7" name="Text Box 9">
          <a:extLst>
            <a:ext uri="{FF2B5EF4-FFF2-40B4-BE49-F238E27FC236}">
              <a16:creationId xmlns:a16="http://schemas.microsoft.com/office/drawing/2014/main" id="{3E979F73-1AB7-421D-96D2-014412FBC46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8" name="Text Box 8">
          <a:extLst>
            <a:ext uri="{FF2B5EF4-FFF2-40B4-BE49-F238E27FC236}">
              <a16:creationId xmlns:a16="http://schemas.microsoft.com/office/drawing/2014/main" id="{09CEBCAD-725A-4AED-B7CB-FFE87DB55F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19" name="Text Box 9">
          <a:extLst>
            <a:ext uri="{FF2B5EF4-FFF2-40B4-BE49-F238E27FC236}">
              <a16:creationId xmlns:a16="http://schemas.microsoft.com/office/drawing/2014/main" id="{9CF2BE25-42C3-4EDC-B2A7-B16FAFBD79F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id="{92DE35A9-2591-4F2D-8458-DDCB6BE0E72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1" name="Text Box 9">
          <a:extLst>
            <a:ext uri="{FF2B5EF4-FFF2-40B4-BE49-F238E27FC236}">
              <a16:creationId xmlns:a16="http://schemas.microsoft.com/office/drawing/2014/main" id="{C698A8F3-85F1-443D-8BF8-53465E734C3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22" name="Text Box 8">
          <a:extLst>
            <a:ext uri="{FF2B5EF4-FFF2-40B4-BE49-F238E27FC236}">
              <a16:creationId xmlns:a16="http://schemas.microsoft.com/office/drawing/2014/main" id="{0DD62817-B330-4700-87DB-125CB994FCE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23" name="Text Box 9">
          <a:extLst>
            <a:ext uri="{FF2B5EF4-FFF2-40B4-BE49-F238E27FC236}">
              <a16:creationId xmlns:a16="http://schemas.microsoft.com/office/drawing/2014/main" id="{FCAA10E9-71B0-4C43-A141-02374DE82DC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60554229-8B6E-4166-9DEE-61AB9BAEDC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F1DD6B2F-000C-4621-BF55-D29819099A4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6" name="Text Box 8">
          <a:extLst>
            <a:ext uri="{FF2B5EF4-FFF2-40B4-BE49-F238E27FC236}">
              <a16:creationId xmlns:a16="http://schemas.microsoft.com/office/drawing/2014/main" id="{FFCD7641-307E-42D0-9F71-8AD84B92536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7" name="Text Box 8">
          <a:extLst>
            <a:ext uri="{FF2B5EF4-FFF2-40B4-BE49-F238E27FC236}">
              <a16:creationId xmlns:a16="http://schemas.microsoft.com/office/drawing/2014/main" id="{8505AFD2-B493-4F09-A9A9-27A9DB9668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8" name="Text Box 9">
          <a:extLst>
            <a:ext uri="{FF2B5EF4-FFF2-40B4-BE49-F238E27FC236}">
              <a16:creationId xmlns:a16="http://schemas.microsoft.com/office/drawing/2014/main" id="{DE86C4C6-F01F-4935-A35C-CC9B18B8823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29" name="Text Box 8">
          <a:extLst>
            <a:ext uri="{FF2B5EF4-FFF2-40B4-BE49-F238E27FC236}">
              <a16:creationId xmlns:a16="http://schemas.microsoft.com/office/drawing/2014/main" id="{9176AEA5-7F5D-417D-9D40-A5B48E3CE64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0" name="Text Box 9">
          <a:extLst>
            <a:ext uri="{FF2B5EF4-FFF2-40B4-BE49-F238E27FC236}">
              <a16:creationId xmlns:a16="http://schemas.microsoft.com/office/drawing/2014/main" id="{571A523A-2999-4302-9AD7-663020F6A8F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1" name="Text Box 8">
          <a:extLst>
            <a:ext uri="{FF2B5EF4-FFF2-40B4-BE49-F238E27FC236}">
              <a16:creationId xmlns:a16="http://schemas.microsoft.com/office/drawing/2014/main" id="{DA996171-0509-4540-B7E3-BA7965F6F48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2" name="Text Box 9">
          <a:extLst>
            <a:ext uri="{FF2B5EF4-FFF2-40B4-BE49-F238E27FC236}">
              <a16:creationId xmlns:a16="http://schemas.microsoft.com/office/drawing/2014/main" id="{5E4BA304-A3E5-4E0A-A451-8DA58F0CADD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4C4D79A8-FE8B-424E-8FA9-2E9AE29C4C6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A8750E41-0948-4FCF-A3A7-DEE230D1C13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80D4C7CE-ABB9-4A4D-A460-347AE66AD23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6" name="Text Box 9">
          <a:extLst>
            <a:ext uri="{FF2B5EF4-FFF2-40B4-BE49-F238E27FC236}">
              <a16:creationId xmlns:a16="http://schemas.microsoft.com/office/drawing/2014/main" id="{53CDEC18-8F6E-43BB-ABFE-2EB5870CB6A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7" name="Text Box 8">
          <a:extLst>
            <a:ext uri="{FF2B5EF4-FFF2-40B4-BE49-F238E27FC236}">
              <a16:creationId xmlns:a16="http://schemas.microsoft.com/office/drawing/2014/main" id="{39070F52-7875-402D-AFCE-666AFCABE56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38" name="Text Box 9">
          <a:extLst>
            <a:ext uri="{FF2B5EF4-FFF2-40B4-BE49-F238E27FC236}">
              <a16:creationId xmlns:a16="http://schemas.microsoft.com/office/drawing/2014/main" id="{010E7D9B-7566-4068-A798-329CB596360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39" name="Text Box 8">
          <a:extLst>
            <a:ext uri="{FF2B5EF4-FFF2-40B4-BE49-F238E27FC236}">
              <a16:creationId xmlns:a16="http://schemas.microsoft.com/office/drawing/2014/main" id="{CBFCAA4E-8A40-490B-8EA9-3F388042399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40" name="Text Box 9">
          <a:extLst>
            <a:ext uri="{FF2B5EF4-FFF2-40B4-BE49-F238E27FC236}">
              <a16:creationId xmlns:a16="http://schemas.microsoft.com/office/drawing/2014/main" id="{58CB507D-AE89-4BC2-A1DA-C6C569BA134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41" name="Text Box 8">
          <a:extLst>
            <a:ext uri="{FF2B5EF4-FFF2-40B4-BE49-F238E27FC236}">
              <a16:creationId xmlns:a16="http://schemas.microsoft.com/office/drawing/2014/main" id="{0C13C9E5-C883-46E1-B1EB-0BA1EAB7C4C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42" name="Text Box 9">
          <a:extLst>
            <a:ext uri="{FF2B5EF4-FFF2-40B4-BE49-F238E27FC236}">
              <a16:creationId xmlns:a16="http://schemas.microsoft.com/office/drawing/2014/main" id="{D1607437-3D79-4AB9-A9DB-003362FB1D6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3" name="Text Box 8">
          <a:extLst>
            <a:ext uri="{FF2B5EF4-FFF2-40B4-BE49-F238E27FC236}">
              <a16:creationId xmlns:a16="http://schemas.microsoft.com/office/drawing/2014/main" id="{55899835-BCEC-4722-9D5D-A325DFD8684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4" name="Text Box 8">
          <a:extLst>
            <a:ext uri="{FF2B5EF4-FFF2-40B4-BE49-F238E27FC236}">
              <a16:creationId xmlns:a16="http://schemas.microsoft.com/office/drawing/2014/main" id="{DBDE83A0-2BA2-4368-85B9-3EECC6DB168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5" name="Text Box 9">
          <a:extLst>
            <a:ext uri="{FF2B5EF4-FFF2-40B4-BE49-F238E27FC236}">
              <a16:creationId xmlns:a16="http://schemas.microsoft.com/office/drawing/2014/main" id="{3EC2C00B-4A89-4292-8613-B10E1F25896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6" name="Text Box 8">
          <a:extLst>
            <a:ext uri="{FF2B5EF4-FFF2-40B4-BE49-F238E27FC236}">
              <a16:creationId xmlns:a16="http://schemas.microsoft.com/office/drawing/2014/main" id="{8AABF350-133C-436C-BA14-091460B95E3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7" name="Text Box 9">
          <a:extLst>
            <a:ext uri="{FF2B5EF4-FFF2-40B4-BE49-F238E27FC236}">
              <a16:creationId xmlns:a16="http://schemas.microsoft.com/office/drawing/2014/main" id="{D6D94D75-0E70-4972-A4CD-5D5525185198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8" name="Text Box 8">
          <a:extLst>
            <a:ext uri="{FF2B5EF4-FFF2-40B4-BE49-F238E27FC236}">
              <a16:creationId xmlns:a16="http://schemas.microsoft.com/office/drawing/2014/main" id="{A2522BA6-6FB3-4FEC-AFAF-F9C7C41C7FCF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49" name="Text Box 9">
          <a:extLst>
            <a:ext uri="{FF2B5EF4-FFF2-40B4-BE49-F238E27FC236}">
              <a16:creationId xmlns:a16="http://schemas.microsoft.com/office/drawing/2014/main" id="{219EAAA3-EE87-4804-B378-22AED874518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0" name="Text Box 8">
          <a:extLst>
            <a:ext uri="{FF2B5EF4-FFF2-40B4-BE49-F238E27FC236}">
              <a16:creationId xmlns:a16="http://schemas.microsoft.com/office/drawing/2014/main" id="{3D80C947-E97F-41B3-86B0-2847F9D172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1" name="Text Box 9">
          <a:extLst>
            <a:ext uri="{FF2B5EF4-FFF2-40B4-BE49-F238E27FC236}">
              <a16:creationId xmlns:a16="http://schemas.microsoft.com/office/drawing/2014/main" id="{E6461775-D03F-474E-BD49-ED568518D3C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2" name="Text Box 8">
          <a:extLst>
            <a:ext uri="{FF2B5EF4-FFF2-40B4-BE49-F238E27FC236}">
              <a16:creationId xmlns:a16="http://schemas.microsoft.com/office/drawing/2014/main" id="{62406858-49C0-4F7E-934B-3CA18167D019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3" name="Text Box 9">
          <a:extLst>
            <a:ext uri="{FF2B5EF4-FFF2-40B4-BE49-F238E27FC236}">
              <a16:creationId xmlns:a16="http://schemas.microsoft.com/office/drawing/2014/main" id="{229C4F5D-4C85-4828-B8B0-8F858EA0CE1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E1983B10-D90C-4D79-AF10-F3C83D1A93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948E2919-BE70-4CB8-A273-EDAEF37A40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6" name="Text Box 8">
          <a:extLst>
            <a:ext uri="{FF2B5EF4-FFF2-40B4-BE49-F238E27FC236}">
              <a16:creationId xmlns:a16="http://schemas.microsoft.com/office/drawing/2014/main" id="{B317617B-8DB0-4923-8E3E-EDF94F45928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7" name="Text Box 8">
          <a:extLst>
            <a:ext uri="{FF2B5EF4-FFF2-40B4-BE49-F238E27FC236}">
              <a16:creationId xmlns:a16="http://schemas.microsoft.com/office/drawing/2014/main" id="{28814ED6-F9CC-4099-AD21-BC05566BD80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8" name="Text Box 9">
          <a:extLst>
            <a:ext uri="{FF2B5EF4-FFF2-40B4-BE49-F238E27FC236}">
              <a16:creationId xmlns:a16="http://schemas.microsoft.com/office/drawing/2014/main" id="{5502DDF3-3A37-4FD4-9691-AD48FC0681F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59" name="Text Box 8">
          <a:extLst>
            <a:ext uri="{FF2B5EF4-FFF2-40B4-BE49-F238E27FC236}">
              <a16:creationId xmlns:a16="http://schemas.microsoft.com/office/drawing/2014/main" id="{329CDB1A-769D-426B-BEA4-0446050BDC1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0" name="Text Box 9">
          <a:extLst>
            <a:ext uri="{FF2B5EF4-FFF2-40B4-BE49-F238E27FC236}">
              <a16:creationId xmlns:a16="http://schemas.microsoft.com/office/drawing/2014/main" id="{02BBF49B-3A70-43C9-B7C9-D784F963DCB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1" name="Text Box 8">
          <a:extLst>
            <a:ext uri="{FF2B5EF4-FFF2-40B4-BE49-F238E27FC236}">
              <a16:creationId xmlns:a16="http://schemas.microsoft.com/office/drawing/2014/main" id="{6404D36C-7FEA-41C9-AD95-162AE9ABB2D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2" name="Text Box 9">
          <a:extLst>
            <a:ext uri="{FF2B5EF4-FFF2-40B4-BE49-F238E27FC236}">
              <a16:creationId xmlns:a16="http://schemas.microsoft.com/office/drawing/2014/main" id="{DF7C3331-6FF0-42AD-8BDC-A24F94D5DAE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3" name="Text Box 8">
          <a:extLst>
            <a:ext uri="{FF2B5EF4-FFF2-40B4-BE49-F238E27FC236}">
              <a16:creationId xmlns:a16="http://schemas.microsoft.com/office/drawing/2014/main" id="{EB85C263-5DD2-4AE9-A0F7-0A172F64753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4" name="Text Box 9">
          <a:extLst>
            <a:ext uri="{FF2B5EF4-FFF2-40B4-BE49-F238E27FC236}">
              <a16:creationId xmlns:a16="http://schemas.microsoft.com/office/drawing/2014/main" id="{6FCA2DF8-8E4F-4825-BE34-99B233BB17E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5" name="Text Box 8">
          <a:extLst>
            <a:ext uri="{FF2B5EF4-FFF2-40B4-BE49-F238E27FC236}">
              <a16:creationId xmlns:a16="http://schemas.microsoft.com/office/drawing/2014/main" id="{29A2FFD0-9534-4A8B-92ED-3D5F0AD049D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6" name="Text Box 9">
          <a:extLst>
            <a:ext uri="{FF2B5EF4-FFF2-40B4-BE49-F238E27FC236}">
              <a16:creationId xmlns:a16="http://schemas.microsoft.com/office/drawing/2014/main" id="{5EFFB478-B57E-43B9-A15F-AD9CB750F46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7" name="Text Box 8">
          <a:extLst>
            <a:ext uri="{FF2B5EF4-FFF2-40B4-BE49-F238E27FC236}">
              <a16:creationId xmlns:a16="http://schemas.microsoft.com/office/drawing/2014/main" id="{3F8EE620-9AA6-410D-940C-EADA948D453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68" name="Text Box 9">
          <a:extLst>
            <a:ext uri="{FF2B5EF4-FFF2-40B4-BE49-F238E27FC236}">
              <a16:creationId xmlns:a16="http://schemas.microsoft.com/office/drawing/2014/main" id="{7784A47F-D188-4C64-A485-04DCCAC8D9F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69" name="Text Box 8">
          <a:extLst>
            <a:ext uri="{FF2B5EF4-FFF2-40B4-BE49-F238E27FC236}">
              <a16:creationId xmlns:a16="http://schemas.microsoft.com/office/drawing/2014/main" id="{DD9F52D0-AC0A-4174-9554-460A4320FB8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70" name="Text Box 9">
          <a:extLst>
            <a:ext uri="{FF2B5EF4-FFF2-40B4-BE49-F238E27FC236}">
              <a16:creationId xmlns:a16="http://schemas.microsoft.com/office/drawing/2014/main" id="{021FDDFC-BEF8-4766-AE54-E3DDA545552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71" name="Text Box 8">
          <a:extLst>
            <a:ext uri="{FF2B5EF4-FFF2-40B4-BE49-F238E27FC236}">
              <a16:creationId xmlns:a16="http://schemas.microsoft.com/office/drawing/2014/main" id="{41A2C863-3ED4-4B73-BCBB-1A86364995C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72" name="Text Box 9">
          <a:extLst>
            <a:ext uri="{FF2B5EF4-FFF2-40B4-BE49-F238E27FC236}">
              <a16:creationId xmlns:a16="http://schemas.microsoft.com/office/drawing/2014/main" id="{E62B5B3C-1522-4C41-ADCF-79CC7BA9DD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273" name="Text Box 8">
          <a:extLst>
            <a:ext uri="{FF2B5EF4-FFF2-40B4-BE49-F238E27FC236}">
              <a16:creationId xmlns:a16="http://schemas.microsoft.com/office/drawing/2014/main" id="{42CF1E50-8ED3-4C71-8FBE-677139C5814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4" name="Text Box 8">
          <a:extLst>
            <a:ext uri="{FF2B5EF4-FFF2-40B4-BE49-F238E27FC236}">
              <a16:creationId xmlns:a16="http://schemas.microsoft.com/office/drawing/2014/main" id="{8E264473-4536-4F9F-BC90-64F7649EF17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5" name="Text Box 9">
          <a:extLst>
            <a:ext uri="{FF2B5EF4-FFF2-40B4-BE49-F238E27FC236}">
              <a16:creationId xmlns:a16="http://schemas.microsoft.com/office/drawing/2014/main" id="{216BE2F5-FF4E-4E78-8049-201D42C37443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6" name="Text Box 8">
          <a:extLst>
            <a:ext uri="{FF2B5EF4-FFF2-40B4-BE49-F238E27FC236}">
              <a16:creationId xmlns:a16="http://schemas.microsoft.com/office/drawing/2014/main" id="{257120CE-DDF2-4A07-A34B-8D8B7E4EC1D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7" name="Text Box 9">
          <a:extLst>
            <a:ext uri="{FF2B5EF4-FFF2-40B4-BE49-F238E27FC236}">
              <a16:creationId xmlns:a16="http://schemas.microsoft.com/office/drawing/2014/main" id="{5278774D-AAE4-47B3-9A6A-1054D2E2051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8" name="Text Box 8">
          <a:extLst>
            <a:ext uri="{FF2B5EF4-FFF2-40B4-BE49-F238E27FC236}">
              <a16:creationId xmlns:a16="http://schemas.microsoft.com/office/drawing/2014/main" id="{9A034C54-2D66-4D09-8D1A-0D5D301B67D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79" name="Text Box 9">
          <a:extLst>
            <a:ext uri="{FF2B5EF4-FFF2-40B4-BE49-F238E27FC236}">
              <a16:creationId xmlns:a16="http://schemas.microsoft.com/office/drawing/2014/main" id="{818034E6-7359-4174-84E5-E41D8B75EA3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80" name="Text Box 8">
          <a:extLst>
            <a:ext uri="{FF2B5EF4-FFF2-40B4-BE49-F238E27FC236}">
              <a16:creationId xmlns:a16="http://schemas.microsoft.com/office/drawing/2014/main" id="{5433B1F8-B2F2-4BA0-BDDD-A9B6A6F0861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81" name="Text Box 9">
          <a:extLst>
            <a:ext uri="{FF2B5EF4-FFF2-40B4-BE49-F238E27FC236}">
              <a16:creationId xmlns:a16="http://schemas.microsoft.com/office/drawing/2014/main" id="{D8537EB5-9E76-4DCB-889A-232D8733082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9093E0D7-8ED3-42D4-B9FF-AED1C8C7AD7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83" name="Text Box 9">
          <a:extLst>
            <a:ext uri="{FF2B5EF4-FFF2-40B4-BE49-F238E27FC236}">
              <a16:creationId xmlns:a16="http://schemas.microsoft.com/office/drawing/2014/main" id="{0D77D6A4-1B27-4FD2-9BC8-E03A59A818F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284" name="Text Box 8">
          <a:extLst>
            <a:ext uri="{FF2B5EF4-FFF2-40B4-BE49-F238E27FC236}">
              <a16:creationId xmlns:a16="http://schemas.microsoft.com/office/drawing/2014/main" id="{DEDF7807-9C48-4C28-98B9-7587CDAA24D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285" name="Text Box 9">
          <a:extLst>
            <a:ext uri="{FF2B5EF4-FFF2-40B4-BE49-F238E27FC236}">
              <a16:creationId xmlns:a16="http://schemas.microsoft.com/office/drawing/2014/main" id="{9779EB70-A016-4EE0-BA41-4CCFF1F2349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86" name="Text Box 8">
          <a:extLst>
            <a:ext uri="{FF2B5EF4-FFF2-40B4-BE49-F238E27FC236}">
              <a16:creationId xmlns:a16="http://schemas.microsoft.com/office/drawing/2014/main" id="{2735DD7B-A0AF-4568-AD48-C0530C8C5E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87" name="Text Box 9">
          <a:extLst>
            <a:ext uri="{FF2B5EF4-FFF2-40B4-BE49-F238E27FC236}">
              <a16:creationId xmlns:a16="http://schemas.microsoft.com/office/drawing/2014/main" id="{A126FC0B-D476-4C63-9582-289A0F22702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88" name="Text Box 8">
          <a:extLst>
            <a:ext uri="{FF2B5EF4-FFF2-40B4-BE49-F238E27FC236}">
              <a16:creationId xmlns:a16="http://schemas.microsoft.com/office/drawing/2014/main" id="{2604A7CA-3DF7-4CC6-AFF3-0E4468C72A8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13556</xdr:colOff>
      <xdr:row>683</xdr:row>
      <xdr:rowOff>161244</xdr:rowOff>
    </xdr:to>
    <xdr:sp macro="" textlink="">
      <xdr:nvSpPr>
        <xdr:cNvPr id="4289" name="Text Box 9">
          <a:extLst>
            <a:ext uri="{FF2B5EF4-FFF2-40B4-BE49-F238E27FC236}">
              <a16:creationId xmlns:a16="http://schemas.microsoft.com/office/drawing/2014/main" id="{47891B6C-A621-4659-AE34-750D51A771B7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290" name="Text Box 8">
          <a:extLst>
            <a:ext uri="{FF2B5EF4-FFF2-40B4-BE49-F238E27FC236}">
              <a16:creationId xmlns:a16="http://schemas.microsoft.com/office/drawing/2014/main" id="{D4C9257B-7788-439A-A164-F6103336269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2FAB1AFF-2A13-4657-8CE7-305618C217E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2" name="Text Box 9">
          <a:extLst>
            <a:ext uri="{FF2B5EF4-FFF2-40B4-BE49-F238E27FC236}">
              <a16:creationId xmlns:a16="http://schemas.microsoft.com/office/drawing/2014/main" id="{B0BC7BAD-9BA5-4ED1-A1A6-D0D2492A14BB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3" name="Text Box 8">
          <a:extLst>
            <a:ext uri="{FF2B5EF4-FFF2-40B4-BE49-F238E27FC236}">
              <a16:creationId xmlns:a16="http://schemas.microsoft.com/office/drawing/2014/main" id="{D595FB8F-6CC9-4998-9EDC-B76E779C23A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4" name="Text Box 9">
          <a:extLst>
            <a:ext uri="{FF2B5EF4-FFF2-40B4-BE49-F238E27FC236}">
              <a16:creationId xmlns:a16="http://schemas.microsoft.com/office/drawing/2014/main" id="{737FD191-A61C-4D6A-BF70-8144A396023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5" name="Text Box 8">
          <a:extLst>
            <a:ext uri="{FF2B5EF4-FFF2-40B4-BE49-F238E27FC236}">
              <a16:creationId xmlns:a16="http://schemas.microsoft.com/office/drawing/2014/main" id="{08C553CA-F6CD-4594-A1F9-96E2F3B8FFB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6" name="Text Box 9">
          <a:extLst>
            <a:ext uri="{FF2B5EF4-FFF2-40B4-BE49-F238E27FC236}">
              <a16:creationId xmlns:a16="http://schemas.microsoft.com/office/drawing/2014/main" id="{9F3E1D60-F9A9-4C18-982D-9E89AD1FD36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id="{8C64C948-FE29-442F-B58A-FD784BDB267E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8" name="Text Box 9">
          <a:extLst>
            <a:ext uri="{FF2B5EF4-FFF2-40B4-BE49-F238E27FC236}">
              <a16:creationId xmlns:a16="http://schemas.microsoft.com/office/drawing/2014/main" id="{80C18DEE-5478-4356-8E44-4D2DCCDCA88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299" name="Text Box 8">
          <a:extLst>
            <a:ext uri="{FF2B5EF4-FFF2-40B4-BE49-F238E27FC236}">
              <a16:creationId xmlns:a16="http://schemas.microsoft.com/office/drawing/2014/main" id="{7EECFF24-3150-458F-8B9A-B9A35CEF6BF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0" name="Text Box 9">
          <a:extLst>
            <a:ext uri="{FF2B5EF4-FFF2-40B4-BE49-F238E27FC236}">
              <a16:creationId xmlns:a16="http://schemas.microsoft.com/office/drawing/2014/main" id="{48D94031-A900-4C86-8F0B-3CDB09F3206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301" name="Text Box 8">
          <a:extLst>
            <a:ext uri="{FF2B5EF4-FFF2-40B4-BE49-F238E27FC236}">
              <a16:creationId xmlns:a16="http://schemas.microsoft.com/office/drawing/2014/main" id="{963D3818-9A0A-4858-A116-CB416E2F7E00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302" name="Text Box 9">
          <a:extLst>
            <a:ext uri="{FF2B5EF4-FFF2-40B4-BE49-F238E27FC236}">
              <a16:creationId xmlns:a16="http://schemas.microsoft.com/office/drawing/2014/main" id="{4C63F784-EA40-4998-BB44-93D9E171CAD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303" name="Text Box 8">
          <a:extLst>
            <a:ext uri="{FF2B5EF4-FFF2-40B4-BE49-F238E27FC236}">
              <a16:creationId xmlns:a16="http://schemas.microsoft.com/office/drawing/2014/main" id="{57BC91DF-3C5C-4FE5-98BC-DAF8EF3AE842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4" name="Text Box 8">
          <a:extLst>
            <a:ext uri="{FF2B5EF4-FFF2-40B4-BE49-F238E27FC236}">
              <a16:creationId xmlns:a16="http://schemas.microsoft.com/office/drawing/2014/main" id="{2E5FFEC1-932A-46C9-94BA-4A9322DC420A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5" name="Text Box 9">
          <a:extLst>
            <a:ext uri="{FF2B5EF4-FFF2-40B4-BE49-F238E27FC236}">
              <a16:creationId xmlns:a16="http://schemas.microsoft.com/office/drawing/2014/main" id="{13527C08-FDC7-4868-8AF9-E853D732C7C4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6" name="Text Box 8">
          <a:extLst>
            <a:ext uri="{FF2B5EF4-FFF2-40B4-BE49-F238E27FC236}">
              <a16:creationId xmlns:a16="http://schemas.microsoft.com/office/drawing/2014/main" id="{CABE56B7-FD5F-44B2-8CC9-C92F2167539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7" name="Text Box 9">
          <a:extLst>
            <a:ext uri="{FF2B5EF4-FFF2-40B4-BE49-F238E27FC236}">
              <a16:creationId xmlns:a16="http://schemas.microsoft.com/office/drawing/2014/main" id="{A60BA961-BAEE-454F-AC0B-4CF1576D749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8" name="Text Box 8">
          <a:extLst>
            <a:ext uri="{FF2B5EF4-FFF2-40B4-BE49-F238E27FC236}">
              <a16:creationId xmlns:a16="http://schemas.microsoft.com/office/drawing/2014/main" id="{82A09A64-02C0-4D67-A705-D48916399E7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09" name="Text Box 9">
          <a:extLst>
            <a:ext uri="{FF2B5EF4-FFF2-40B4-BE49-F238E27FC236}">
              <a16:creationId xmlns:a16="http://schemas.microsoft.com/office/drawing/2014/main" id="{B436939E-0D6C-44E8-83A8-5ED437949A3D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10" name="Text Box 8">
          <a:extLst>
            <a:ext uri="{FF2B5EF4-FFF2-40B4-BE49-F238E27FC236}">
              <a16:creationId xmlns:a16="http://schemas.microsoft.com/office/drawing/2014/main" id="{C486E65F-36CE-4584-A8C7-70AB8F4F7EA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11" name="Text Box 9">
          <a:extLst>
            <a:ext uri="{FF2B5EF4-FFF2-40B4-BE49-F238E27FC236}">
              <a16:creationId xmlns:a16="http://schemas.microsoft.com/office/drawing/2014/main" id="{F6ACCFE1-05D9-4CAB-A1B2-8BFB66E218C1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12" name="Text Box 8">
          <a:extLst>
            <a:ext uri="{FF2B5EF4-FFF2-40B4-BE49-F238E27FC236}">
              <a16:creationId xmlns:a16="http://schemas.microsoft.com/office/drawing/2014/main" id="{3F9C812B-20E7-47D3-82D6-E7611A9E2AC6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161244</xdr:rowOff>
    </xdr:to>
    <xdr:sp macro="" textlink="">
      <xdr:nvSpPr>
        <xdr:cNvPr id="4313" name="Text Box 9">
          <a:extLst>
            <a:ext uri="{FF2B5EF4-FFF2-40B4-BE49-F238E27FC236}">
              <a16:creationId xmlns:a16="http://schemas.microsoft.com/office/drawing/2014/main" id="{C3159319-8047-4BF6-9951-9914317B192C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314" name="Text Box 8">
          <a:extLst>
            <a:ext uri="{FF2B5EF4-FFF2-40B4-BE49-F238E27FC236}">
              <a16:creationId xmlns:a16="http://schemas.microsoft.com/office/drawing/2014/main" id="{1C96F211-0906-4816-A9D2-0528E767E6A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683</xdr:row>
      <xdr:rowOff>0</xdr:rowOff>
    </xdr:from>
    <xdr:to>
      <xdr:col>3</xdr:col>
      <xdr:colOff>111981</xdr:colOff>
      <xdr:row>683</xdr:row>
      <xdr:rowOff>142875</xdr:rowOff>
    </xdr:to>
    <xdr:sp macro="" textlink="">
      <xdr:nvSpPr>
        <xdr:cNvPr id="4315" name="Text Box 9">
          <a:extLst>
            <a:ext uri="{FF2B5EF4-FFF2-40B4-BE49-F238E27FC236}">
              <a16:creationId xmlns:a16="http://schemas.microsoft.com/office/drawing/2014/main" id="{04EDF7E1-7B8D-4B3F-A994-4149691483B5}"/>
            </a:ext>
          </a:extLst>
        </xdr:cNvPr>
        <xdr:cNvSpPr txBox="1">
          <a:spLocks noChangeArrowheads="1"/>
        </xdr:cNvSpPr>
      </xdr:nvSpPr>
      <xdr:spPr bwMode="auto">
        <a:xfrm>
          <a:off x="4981575" y="126596775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id="{D3E324C1-03A3-49B0-BE7A-CFDEE5B801C3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17" name="Text Box 9">
          <a:extLst>
            <a:ext uri="{FF2B5EF4-FFF2-40B4-BE49-F238E27FC236}">
              <a16:creationId xmlns:a16="http://schemas.microsoft.com/office/drawing/2014/main" id="{F64A7244-D0E1-4126-BF48-6316E98B523A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81610242-179B-4920-A314-5D31B3D0E8D4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19" name="Text Box 9">
          <a:extLst>
            <a:ext uri="{FF2B5EF4-FFF2-40B4-BE49-F238E27FC236}">
              <a16:creationId xmlns:a16="http://schemas.microsoft.com/office/drawing/2014/main" id="{967FB026-BC01-4CBA-9FCD-87271EB39FEE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0" name="Text Box 8">
          <a:extLst>
            <a:ext uri="{FF2B5EF4-FFF2-40B4-BE49-F238E27FC236}">
              <a16:creationId xmlns:a16="http://schemas.microsoft.com/office/drawing/2014/main" id="{C3BC0DCA-6822-4F65-8517-B4CF7B2C4309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1" name="Text Box 9">
          <a:extLst>
            <a:ext uri="{FF2B5EF4-FFF2-40B4-BE49-F238E27FC236}">
              <a16:creationId xmlns:a16="http://schemas.microsoft.com/office/drawing/2014/main" id="{0862291B-F6F6-4002-BD30-DCCC4B66610E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2" name="Text Box 8">
          <a:extLst>
            <a:ext uri="{FF2B5EF4-FFF2-40B4-BE49-F238E27FC236}">
              <a16:creationId xmlns:a16="http://schemas.microsoft.com/office/drawing/2014/main" id="{90BB98A8-6F00-4F5B-8258-9F8BCD46A108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3" name="Text Box 9">
          <a:extLst>
            <a:ext uri="{FF2B5EF4-FFF2-40B4-BE49-F238E27FC236}">
              <a16:creationId xmlns:a16="http://schemas.microsoft.com/office/drawing/2014/main" id="{F8AC248F-2134-48C1-ADA5-6CB023C3A822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4" name="Text Box 8">
          <a:extLst>
            <a:ext uri="{FF2B5EF4-FFF2-40B4-BE49-F238E27FC236}">
              <a16:creationId xmlns:a16="http://schemas.microsoft.com/office/drawing/2014/main" id="{16A75A50-2B55-4309-9428-2947F9B75099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5" name="Text Box 9">
          <a:extLst>
            <a:ext uri="{FF2B5EF4-FFF2-40B4-BE49-F238E27FC236}">
              <a16:creationId xmlns:a16="http://schemas.microsoft.com/office/drawing/2014/main" id="{CDCDFDFA-9673-4C4B-B85F-FABE642150DC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6" name="Text Box 8">
          <a:extLst>
            <a:ext uri="{FF2B5EF4-FFF2-40B4-BE49-F238E27FC236}">
              <a16:creationId xmlns:a16="http://schemas.microsoft.com/office/drawing/2014/main" id="{B2DAE892-BAFD-45F8-8628-5DBCA1B4F2D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1304925</xdr:colOff>
      <xdr:row>683</xdr:row>
      <xdr:rowOff>161244</xdr:rowOff>
    </xdr:to>
    <xdr:sp macro="" textlink="">
      <xdr:nvSpPr>
        <xdr:cNvPr id="4327" name="Text Box 9">
          <a:extLst>
            <a:ext uri="{FF2B5EF4-FFF2-40B4-BE49-F238E27FC236}">
              <a16:creationId xmlns:a16="http://schemas.microsoft.com/office/drawing/2014/main" id="{6D722D59-D906-4274-9A2E-4E9F79BE8175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4328" name="Text Box 8">
          <a:extLst>
            <a:ext uri="{FF2B5EF4-FFF2-40B4-BE49-F238E27FC236}">
              <a16:creationId xmlns:a16="http://schemas.microsoft.com/office/drawing/2014/main" id="{62283C2A-9C05-49F7-A019-556E2040D56F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683</xdr:row>
      <xdr:rowOff>0</xdr:rowOff>
    </xdr:from>
    <xdr:to>
      <xdr:col>1</xdr:col>
      <xdr:colOff>1409700</xdr:colOff>
      <xdr:row>683</xdr:row>
      <xdr:rowOff>142875</xdr:rowOff>
    </xdr:to>
    <xdr:sp macro="" textlink="">
      <xdr:nvSpPr>
        <xdr:cNvPr id="4329" name="Text Box 9">
          <a:extLst>
            <a:ext uri="{FF2B5EF4-FFF2-40B4-BE49-F238E27FC236}">
              <a16:creationId xmlns:a16="http://schemas.microsoft.com/office/drawing/2014/main" id="{9CFD93C2-187D-4A37-AB64-89D6EB404D60}"/>
            </a:ext>
          </a:extLst>
        </xdr:cNvPr>
        <xdr:cNvSpPr txBox="1">
          <a:spLocks noChangeArrowheads="1"/>
        </xdr:cNvSpPr>
      </xdr:nvSpPr>
      <xdr:spPr bwMode="auto">
        <a:xfrm>
          <a:off x="1704975" y="126596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0" name="Text Box 8">
          <a:extLst>
            <a:ext uri="{FF2B5EF4-FFF2-40B4-BE49-F238E27FC236}">
              <a16:creationId xmlns:a16="http://schemas.microsoft.com/office/drawing/2014/main" id="{F00A45B4-EBE1-4FE4-8131-28BC4E4A99E3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1" name="Text Box 9">
          <a:extLst>
            <a:ext uri="{FF2B5EF4-FFF2-40B4-BE49-F238E27FC236}">
              <a16:creationId xmlns:a16="http://schemas.microsoft.com/office/drawing/2014/main" id="{823B6D27-DDC6-42BB-804E-1DDC3999B586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2" name="Text Box 8">
          <a:extLst>
            <a:ext uri="{FF2B5EF4-FFF2-40B4-BE49-F238E27FC236}">
              <a16:creationId xmlns:a16="http://schemas.microsoft.com/office/drawing/2014/main" id="{3539189D-5877-4BB6-A9EB-635FA850C413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3" name="Text Box 9">
          <a:extLst>
            <a:ext uri="{FF2B5EF4-FFF2-40B4-BE49-F238E27FC236}">
              <a16:creationId xmlns:a16="http://schemas.microsoft.com/office/drawing/2014/main" id="{00E1EEC3-D86E-4F31-AFD1-C6C00CF944A4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4" name="Text Box 8">
          <a:extLst>
            <a:ext uri="{FF2B5EF4-FFF2-40B4-BE49-F238E27FC236}">
              <a16:creationId xmlns:a16="http://schemas.microsoft.com/office/drawing/2014/main" id="{B31DE6F2-0F92-4F0D-B4EA-4AA5761C4B0B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5" name="Text Box 9">
          <a:extLst>
            <a:ext uri="{FF2B5EF4-FFF2-40B4-BE49-F238E27FC236}">
              <a16:creationId xmlns:a16="http://schemas.microsoft.com/office/drawing/2014/main" id="{9415C18D-74B4-4D94-8492-A808FA93599E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6" name="Text Box 9">
          <a:extLst>
            <a:ext uri="{FF2B5EF4-FFF2-40B4-BE49-F238E27FC236}">
              <a16:creationId xmlns:a16="http://schemas.microsoft.com/office/drawing/2014/main" id="{381EFF2B-323A-410F-BCDA-A177D2139A01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7" name="Text Box 8">
          <a:extLst>
            <a:ext uri="{FF2B5EF4-FFF2-40B4-BE49-F238E27FC236}">
              <a16:creationId xmlns:a16="http://schemas.microsoft.com/office/drawing/2014/main" id="{488C9AE4-1B33-4BCD-ACF6-072588FB79E6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8" name="Text Box 8">
          <a:extLst>
            <a:ext uri="{FF2B5EF4-FFF2-40B4-BE49-F238E27FC236}">
              <a16:creationId xmlns:a16="http://schemas.microsoft.com/office/drawing/2014/main" id="{4ED051F0-7C43-49F1-AAD0-410FE1C25E52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39" name="Text Box 9">
          <a:extLst>
            <a:ext uri="{FF2B5EF4-FFF2-40B4-BE49-F238E27FC236}">
              <a16:creationId xmlns:a16="http://schemas.microsoft.com/office/drawing/2014/main" id="{4581EDE6-5237-45F1-8206-F33BB08BAAD8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0" name="Text Box 8">
          <a:extLst>
            <a:ext uri="{FF2B5EF4-FFF2-40B4-BE49-F238E27FC236}">
              <a16:creationId xmlns:a16="http://schemas.microsoft.com/office/drawing/2014/main" id="{62A27670-814C-42D8-810F-8384CE17A638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1" name="Text Box 9">
          <a:extLst>
            <a:ext uri="{FF2B5EF4-FFF2-40B4-BE49-F238E27FC236}">
              <a16:creationId xmlns:a16="http://schemas.microsoft.com/office/drawing/2014/main" id="{B210B8FA-CAC8-4E2E-86FE-72A08261F18E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2" name="Text Box 9">
          <a:extLst>
            <a:ext uri="{FF2B5EF4-FFF2-40B4-BE49-F238E27FC236}">
              <a16:creationId xmlns:a16="http://schemas.microsoft.com/office/drawing/2014/main" id="{66961BF0-083E-4C4A-953C-576489816EB1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3" name="Text Box 9">
          <a:extLst>
            <a:ext uri="{FF2B5EF4-FFF2-40B4-BE49-F238E27FC236}">
              <a16:creationId xmlns:a16="http://schemas.microsoft.com/office/drawing/2014/main" id="{8BA924DC-A2F7-4197-9D37-59621506E787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4" name="Text Box 8">
          <a:extLst>
            <a:ext uri="{FF2B5EF4-FFF2-40B4-BE49-F238E27FC236}">
              <a16:creationId xmlns:a16="http://schemas.microsoft.com/office/drawing/2014/main" id="{00FF3F8A-E324-430E-AFB5-171D15950B46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5" name="Text Box 8">
          <a:extLst>
            <a:ext uri="{FF2B5EF4-FFF2-40B4-BE49-F238E27FC236}">
              <a16:creationId xmlns:a16="http://schemas.microsoft.com/office/drawing/2014/main" id="{B26111E4-9E40-4AC4-A471-90DBF2D25DB4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6" name="Text Box 9">
          <a:extLst>
            <a:ext uri="{FF2B5EF4-FFF2-40B4-BE49-F238E27FC236}">
              <a16:creationId xmlns:a16="http://schemas.microsoft.com/office/drawing/2014/main" id="{BACB034E-BB3B-4EE4-B668-71C6A79C6C50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7" name="Text Box 9">
          <a:extLst>
            <a:ext uri="{FF2B5EF4-FFF2-40B4-BE49-F238E27FC236}">
              <a16:creationId xmlns:a16="http://schemas.microsoft.com/office/drawing/2014/main" id="{0F65C52C-FE89-49C8-8A38-1DAC6CDFE692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500</xdr:row>
      <xdr:rowOff>0</xdr:rowOff>
    </xdr:from>
    <xdr:to>
      <xdr:col>1</xdr:col>
      <xdr:colOff>1304925</xdr:colOff>
      <xdr:row>502</xdr:row>
      <xdr:rowOff>133346</xdr:rowOff>
    </xdr:to>
    <xdr:sp macro="" textlink="">
      <xdr:nvSpPr>
        <xdr:cNvPr id="4348" name="Text Box 8">
          <a:extLst>
            <a:ext uri="{FF2B5EF4-FFF2-40B4-BE49-F238E27FC236}">
              <a16:creationId xmlns:a16="http://schemas.microsoft.com/office/drawing/2014/main" id="{887D91A8-0D7A-401C-A543-9467C93ACAB1}"/>
            </a:ext>
          </a:extLst>
        </xdr:cNvPr>
        <xdr:cNvSpPr txBox="1">
          <a:spLocks noChangeArrowheads="1"/>
        </xdr:cNvSpPr>
      </xdr:nvSpPr>
      <xdr:spPr bwMode="auto">
        <a:xfrm>
          <a:off x="1704975" y="93821250"/>
          <a:ext cx="0" cy="45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49" name="Text Box 3">
          <a:extLst>
            <a:ext uri="{FF2B5EF4-FFF2-40B4-BE49-F238E27FC236}">
              <a16:creationId xmlns:a16="http://schemas.microsoft.com/office/drawing/2014/main" id="{E0B9A3D8-7F75-4981-8957-A9EF5CEE4C9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50" name="Text Box 32">
          <a:extLst>
            <a:ext uri="{FF2B5EF4-FFF2-40B4-BE49-F238E27FC236}">
              <a16:creationId xmlns:a16="http://schemas.microsoft.com/office/drawing/2014/main" id="{B1BA5309-9BFA-4DD9-8D55-20958558A69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51" name="Text Box 3">
          <a:extLst>
            <a:ext uri="{FF2B5EF4-FFF2-40B4-BE49-F238E27FC236}">
              <a16:creationId xmlns:a16="http://schemas.microsoft.com/office/drawing/2014/main" id="{D5B10ADA-1470-4782-AA01-93F017CEFAA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52" name="Text Box 63">
          <a:extLst>
            <a:ext uri="{FF2B5EF4-FFF2-40B4-BE49-F238E27FC236}">
              <a16:creationId xmlns:a16="http://schemas.microsoft.com/office/drawing/2014/main" id="{561BBCCB-A1D8-4060-BB8E-2F990665886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53" name="Text Box 3">
          <a:extLst>
            <a:ext uri="{FF2B5EF4-FFF2-40B4-BE49-F238E27FC236}">
              <a16:creationId xmlns:a16="http://schemas.microsoft.com/office/drawing/2014/main" id="{770C3891-F204-4ED6-9C51-8C68F0BB4E9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54" name="Text Box 32">
          <a:extLst>
            <a:ext uri="{FF2B5EF4-FFF2-40B4-BE49-F238E27FC236}">
              <a16:creationId xmlns:a16="http://schemas.microsoft.com/office/drawing/2014/main" id="{75AB0CE1-7460-4BD7-8D15-55E75FB1458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55" name="Text Box 3">
          <a:extLst>
            <a:ext uri="{FF2B5EF4-FFF2-40B4-BE49-F238E27FC236}">
              <a16:creationId xmlns:a16="http://schemas.microsoft.com/office/drawing/2014/main" id="{E94DA9A9-7626-49C5-85E6-3F17B9E9F66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56" name="Text Box 63">
          <a:extLst>
            <a:ext uri="{FF2B5EF4-FFF2-40B4-BE49-F238E27FC236}">
              <a16:creationId xmlns:a16="http://schemas.microsoft.com/office/drawing/2014/main" id="{567AE3CF-7FB3-4D4C-A4F3-04A7E79E75A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57" name="Text Box 3">
          <a:extLst>
            <a:ext uri="{FF2B5EF4-FFF2-40B4-BE49-F238E27FC236}">
              <a16:creationId xmlns:a16="http://schemas.microsoft.com/office/drawing/2014/main" id="{0ED2419E-0F4B-4F0E-A7F9-3E10A5574A2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58" name="Text Box 32">
          <a:extLst>
            <a:ext uri="{FF2B5EF4-FFF2-40B4-BE49-F238E27FC236}">
              <a16:creationId xmlns:a16="http://schemas.microsoft.com/office/drawing/2014/main" id="{EE242BCC-D327-479C-8C28-27F152BA4A8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7154CB5B-3AAB-4192-A409-F857E32EEB4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60" name="Text Box 63">
          <a:extLst>
            <a:ext uri="{FF2B5EF4-FFF2-40B4-BE49-F238E27FC236}">
              <a16:creationId xmlns:a16="http://schemas.microsoft.com/office/drawing/2014/main" id="{511225F5-0BE8-4276-8A87-6DFC2A59E4E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61" name="Text Box 3">
          <a:extLst>
            <a:ext uri="{FF2B5EF4-FFF2-40B4-BE49-F238E27FC236}">
              <a16:creationId xmlns:a16="http://schemas.microsoft.com/office/drawing/2014/main" id="{2DDABBF1-09B2-408A-A355-C0410880164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62" name="Text Box 32">
          <a:extLst>
            <a:ext uri="{FF2B5EF4-FFF2-40B4-BE49-F238E27FC236}">
              <a16:creationId xmlns:a16="http://schemas.microsoft.com/office/drawing/2014/main" id="{720AABC9-B84B-41C0-AF57-12C1E8E536D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63" name="Text Box 3">
          <a:extLst>
            <a:ext uri="{FF2B5EF4-FFF2-40B4-BE49-F238E27FC236}">
              <a16:creationId xmlns:a16="http://schemas.microsoft.com/office/drawing/2014/main" id="{93FF95AF-3B4B-4AC0-A40C-E8B423D8383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64" name="Text Box 63">
          <a:extLst>
            <a:ext uri="{FF2B5EF4-FFF2-40B4-BE49-F238E27FC236}">
              <a16:creationId xmlns:a16="http://schemas.microsoft.com/office/drawing/2014/main" id="{F42B7107-0A36-4F08-9ECF-535D3450082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65" name="Text Box 3">
          <a:extLst>
            <a:ext uri="{FF2B5EF4-FFF2-40B4-BE49-F238E27FC236}">
              <a16:creationId xmlns:a16="http://schemas.microsoft.com/office/drawing/2014/main" id="{1AAA78D2-7EFA-46DC-8BAE-60FCC9DBE80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66" name="Text Box 32">
          <a:extLst>
            <a:ext uri="{FF2B5EF4-FFF2-40B4-BE49-F238E27FC236}">
              <a16:creationId xmlns:a16="http://schemas.microsoft.com/office/drawing/2014/main" id="{A9AE5754-9A0E-4D55-B860-4A8C76F23D2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67" name="Text Box 3">
          <a:extLst>
            <a:ext uri="{FF2B5EF4-FFF2-40B4-BE49-F238E27FC236}">
              <a16:creationId xmlns:a16="http://schemas.microsoft.com/office/drawing/2014/main" id="{AEB18F3D-DC70-4EA3-BC92-995DC74F599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68" name="Text Box 63">
          <a:extLst>
            <a:ext uri="{FF2B5EF4-FFF2-40B4-BE49-F238E27FC236}">
              <a16:creationId xmlns:a16="http://schemas.microsoft.com/office/drawing/2014/main" id="{4D5FC31B-B0DE-4115-9ED2-932C0AAC2EF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69" name="Text Box 3">
          <a:extLst>
            <a:ext uri="{FF2B5EF4-FFF2-40B4-BE49-F238E27FC236}">
              <a16:creationId xmlns:a16="http://schemas.microsoft.com/office/drawing/2014/main" id="{C4D324E4-2F63-4682-B140-E217612BCE2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70" name="Text Box 32">
          <a:extLst>
            <a:ext uri="{FF2B5EF4-FFF2-40B4-BE49-F238E27FC236}">
              <a16:creationId xmlns:a16="http://schemas.microsoft.com/office/drawing/2014/main" id="{86B3EDC6-5F70-4635-A098-C646F9E72AC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71" name="Text Box 3">
          <a:extLst>
            <a:ext uri="{FF2B5EF4-FFF2-40B4-BE49-F238E27FC236}">
              <a16:creationId xmlns:a16="http://schemas.microsoft.com/office/drawing/2014/main" id="{5AE6C024-8278-4F1B-8786-1F8F376F9B6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72" name="Text Box 63">
          <a:extLst>
            <a:ext uri="{FF2B5EF4-FFF2-40B4-BE49-F238E27FC236}">
              <a16:creationId xmlns:a16="http://schemas.microsoft.com/office/drawing/2014/main" id="{7436E4BE-7708-408E-AECE-3789E3CF2EF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73" name="Text Box 3">
          <a:extLst>
            <a:ext uri="{FF2B5EF4-FFF2-40B4-BE49-F238E27FC236}">
              <a16:creationId xmlns:a16="http://schemas.microsoft.com/office/drawing/2014/main" id="{70BF4F83-A346-4FC7-886C-B8E0C9E548F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74" name="Text Box 32">
          <a:extLst>
            <a:ext uri="{FF2B5EF4-FFF2-40B4-BE49-F238E27FC236}">
              <a16:creationId xmlns:a16="http://schemas.microsoft.com/office/drawing/2014/main" id="{A680F5D2-8679-40B3-8B00-E25EF7EC59D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75" name="Text Box 3">
          <a:extLst>
            <a:ext uri="{FF2B5EF4-FFF2-40B4-BE49-F238E27FC236}">
              <a16:creationId xmlns:a16="http://schemas.microsoft.com/office/drawing/2014/main" id="{A6BE9651-D9CA-4E62-960E-7A1B1694D4A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76" name="Text Box 63">
          <a:extLst>
            <a:ext uri="{FF2B5EF4-FFF2-40B4-BE49-F238E27FC236}">
              <a16:creationId xmlns:a16="http://schemas.microsoft.com/office/drawing/2014/main" id="{4E8187E0-00FA-447A-A7D8-4CF5A654536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77" name="Text Box 3">
          <a:extLst>
            <a:ext uri="{FF2B5EF4-FFF2-40B4-BE49-F238E27FC236}">
              <a16:creationId xmlns:a16="http://schemas.microsoft.com/office/drawing/2014/main" id="{CFFF4F2C-0304-4055-B6B7-E13CE121DAC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78" name="Text Box 32">
          <a:extLst>
            <a:ext uri="{FF2B5EF4-FFF2-40B4-BE49-F238E27FC236}">
              <a16:creationId xmlns:a16="http://schemas.microsoft.com/office/drawing/2014/main" id="{0AFB4477-3715-4937-A6B3-3C2E8390A3C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79" name="Text Box 3">
          <a:extLst>
            <a:ext uri="{FF2B5EF4-FFF2-40B4-BE49-F238E27FC236}">
              <a16:creationId xmlns:a16="http://schemas.microsoft.com/office/drawing/2014/main" id="{E60BDFA4-3E8B-4E25-A93E-70951684840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80" name="Text Box 63">
          <a:extLst>
            <a:ext uri="{FF2B5EF4-FFF2-40B4-BE49-F238E27FC236}">
              <a16:creationId xmlns:a16="http://schemas.microsoft.com/office/drawing/2014/main" id="{40804014-C59C-44F8-B92A-B9155B5FA29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07EC7BE1-4525-49C0-936A-6183876A7DB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82" name="Text Box 32">
          <a:extLst>
            <a:ext uri="{FF2B5EF4-FFF2-40B4-BE49-F238E27FC236}">
              <a16:creationId xmlns:a16="http://schemas.microsoft.com/office/drawing/2014/main" id="{9DABE6C5-FCEB-4E58-A8AE-22F72509717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83" name="Text Box 3">
          <a:extLst>
            <a:ext uri="{FF2B5EF4-FFF2-40B4-BE49-F238E27FC236}">
              <a16:creationId xmlns:a16="http://schemas.microsoft.com/office/drawing/2014/main" id="{260A3245-F9F0-408C-BEB6-607753443AA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84" name="Text Box 63">
          <a:extLst>
            <a:ext uri="{FF2B5EF4-FFF2-40B4-BE49-F238E27FC236}">
              <a16:creationId xmlns:a16="http://schemas.microsoft.com/office/drawing/2014/main" id="{D56CC68F-08D2-4D14-B994-B6E832C8BDB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85" name="Text Box 3">
          <a:extLst>
            <a:ext uri="{FF2B5EF4-FFF2-40B4-BE49-F238E27FC236}">
              <a16:creationId xmlns:a16="http://schemas.microsoft.com/office/drawing/2014/main" id="{BAC26A44-3308-4838-BA7D-907B90323D9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86" name="Text Box 32">
          <a:extLst>
            <a:ext uri="{FF2B5EF4-FFF2-40B4-BE49-F238E27FC236}">
              <a16:creationId xmlns:a16="http://schemas.microsoft.com/office/drawing/2014/main" id="{DA2D6D35-E1B7-4C46-8BE2-DE7B1DCEA27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87" name="Text Box 3">
          <a:extLst>
            <a:ext uri="{FF2B5EF4-FFF2-40B4-BE49-F238E27FC236}">
              <a16:creationId xmlns:a16="http://schemas.microsoft.com/office/drawing/2014/main" id="{7468FD4E-D907-451C-A966-B5D5EF14729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88" name="Text Box 63">
          <a:extLst>
            <a:ext uri="{FF2B5EF4-FFF2-40B4-BE49-F238E27FC236}">
              <a16:creationId xmlns:a16="http://schemas.microsoft.com/office/drawing/2014/main" id="{863E4ACE-8AFB-4AE5-B6B0-F176CD6BDA8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89" name="Text Box 3">
          <a:extLst>
            <a:ext uri="{FF2B5EF4-FFF2-40B4-BE49-F238E27FC236}">
              <a16:creationId xmlns:a16="http://schemas.microsoft.com/office/drawing/2014/main" id="{A75F0869-AE26-4990-AD49-FD5549212FC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90" name="Text Box 32">
          <a:extLst>
            <a:ext uri="{FF2B5EF4-FFF2-40B4-BE49-F238E27FC236}">
              <a16:creationId xmlns:a16="http://schemas.microsoft.com/office/drawing/2014/main" id="{06B4B528-A5E9-4E1A-B02A-76C731EAF9B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91" name="Text Box 3">
          <a:extLst>
            <a:ext uri="{FF2B5EF4-FFF2-40B4-BE49-F238E27FC236}">
              <a16:creationId xmlns:a16="http://schemas.microsoft.com/office/drawing/2014/main" id="{633A163A-85BE-4C48-B5C6-A5BA763EEDA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92" name="Text Box 63">
          <a:extLst>
            <a:ext uri="{FF2B5EF4-FFF2-40B4-BE49-F238E27FC236}">
              <a16:creationId xmlns:a16="http://schemas.microsoft.com/office/drawing/2014/main" id="{EC3D0C70-8ACA-40D6-AEC9-940FB3BC5CA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93" name="Text Box 3">
          <a:extLst>
            <a:ext uri="{FF2B5EF4-FFF2-40B4-BE49-F238E27FC236}">
              <a16:creationId xmlns:a16="http://schemas.microsoft.com/office/drawing/2014/main" id="{CEF3D167-F7BC-45B7-BDF1-40714B3D716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94" name="Text Box 32">
          <a:extLst>
            <a:ext uri="{FF2B5EF4-FFF2-40B4-BE49-F238E27FC236}">
              <a16:creationId xmlns:a16="http://schemas.microsoft.com/office/drawing/2014/main" id="{1CDE158A-CB8B-4F2C-B6D0-EF61935ADC3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95" name="Text Box 3">
          <a:extLst>
            <a:ext uri="{FF2B5EF4-FFF2-40B4-BE49-F238E27FC236}">
              <a16:creationId xmlns:a16="http://schemas.microsoft.com/office/drawing/2014/main" id="{18D469D5-B2E6-45CA-A8E3-7A24159CFE9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96" name="Text Box 63">
          <a:extLst>
            <a:ext uri="{FF2B5EF4-FFF2-40B4-BE49-F238E27FC236}">
              <a16:creationId xmlns:a16="http://schemas.microsoft.com/office/drawing/2014/main" id="{E59A0C69-BA79-4DA6-9B48-DC3764D44D4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97" name="Text Box 3">
          <a:extLst>
            <a:ext uri="{FF2B5EF4-FFF2-40B4-BE49-F238E27FC236}">
              <a16:creationId xmlns:a16="http://schemas.microsoft.com/office/drawing/2014/main" id="{F1FA22C7-D64A-4741-B5D3-1E4ED752D14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398" name="Text Box 32">
          <a:extLst>
            <a:ext uri="{FF2B5EF4-FFF2-40B4-BE49-F238E27FC236}">
              <a16:creationId xmlns:a16="http://schemas.microsoft.com/office/drawing/2014/main" id="{007E725B-5D67-4DE0-80AA-FD194862EC8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399" name="Text Box 3">
          <a:extLst>
            <a:ext uri="{FF2B5EF4-FFF2-40B4-BE49-F238E27FC236}">
              <a16:creationId xmlns:a16="http://schemas.microsoft.com/office/drawing/2014/main" id="{83F21050-F227-4511-82BE-3CD811A6CB6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00" name="Text Box 63">
          <a:extLst>
            <a:ext uri="{FF2B5EF4-FFF2-40B4-BE49-F238E27FC236}">
              <a16:creationId xmlns:a16="http://schemas.microsoft.com/office/drawing/2014/main" id="{EB3BECEC-C820-4EDC-80E2-B0C7D8A8280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01" name="Text Box 3">
          <a:extLst>
            <a:ext uri="{FF2B5EF4-FFF2-40B4-BE49-F238E27FC236}">
              <a16:creationId xmlns:a16="http://schemas.microsoft.com/office/drawing/2014/main" id="{1422B23B-51C7-4658-ACC5-7BA1B35ED1C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02" name="Text Box 32">
          <a:extLst>
            <a:ext uri="{FF2B5EF4-FFF2-40B4-BE49-F238E27FC236}">
              <a16:creationId xmlns:a16="http://schemas.microsoft.com/office/drawing/2014/main" id="{17E72FA7-9E18-4B1A-82F4-5447DE2C917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03" name="Text Box 3">
          <a:extLst>
            <a:ext uri="{FF2B5EF4-FFF2-40B4-BE49-F238E27FC236}">
              <a16:creationId xmlns:a16="http://schemas.microsoft.com/office/drawing/2014/main" id="{8DD089A3-208A-47E1-A273-BE2F4FC8CD2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04" name="Text Box 63">
          <a:extLst>
            <a:ext uri="{FF2B5EF4-FFF2-40B4-BE49-F238E27FC236}">
              <a16:creationId xmlns:a16="http://schemas.microsoft.com/office/drawing/2014/main" id="{DE659C67-3EAD-4F05-98BE-F46DB3957BF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05" name="Text Box 3">
          <a:extLst>
            <a:ext uri="{FF2B5EF4-FFF2-40B4-BE49-F238E27FC236}">
              <a16:creationId xmlns:a16="http://schemas.microsoft.com/office/drawing/2014/main" id="{DC6D448E-C3BA-4EA1-A796-280597804A5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06" name="Text Box 32">
          <a:extLst>
            <a:ext uri="{FF2B5EF4-FFF2-40B4-BE49-F238E27FC236}">
              <a16:creationId xmlns:a16="http://schemas.microsoft.com/office/drawing/2014/main" id="{DABF73CE-8B62-4A86-96A0-DE27E59A87E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07" name="Text Box 3">
          <a:extLst>
            <a:ext uri="{FF2B5EF4-FFF2-40B4-BE49-F238E27FC236}">
              <a16:creationId xmlns:a16="http://schemas.microsoft.com/office/drawing/2014/main" id="{3DDFABE8-E46D-4D75-A728-FBDCDF75313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08" name="Text Box 63">
          <a:extLst>
            <a:ext uri="{FF2B5EF4-FFF2-40B4-BE49-F238E27FC236}">
              <a16:creationId xmlns:a16="http://schemas.microsoft.com/office/drawing/2014/main" id="{73209530-36BF-48C0-8DAF-7179932C3DE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09" name="Text Box 3">
          <a:extLst>
            <a:ext uri="{FF2B5EF4-FFF2-40B4-BE49-F238E27FC236}">
              <a16:creationId xmlns:a16="http://schemas.microsoft.com/office/drawing/2014/main" id="{EB4D2CFC-C852-4D38-8A0D-631B86607F5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10" name="Text Box 32">
          <a:extLst>
            <a:ext uri="{FF2B5EF4-FFF2-40B4-BE49-F238E27FC236}">
              <a16:creationId xmlns:a16="http://schemas.microsoft.com/office/drawing/2014/main" id="{DA0404E1-2292-49EC-8DCC-89B9D0416D8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11" name="Text Box 3">
          <a:extLst>
            <a:ext uri="{FF2B5EF4-FFF2-40B4-BE49-F238E27FC236}">
              <a16:creationId xmlns:a16="http://schemas.microsoft.com/office/drawing/2014/main" id="{5E2DCD4A-B7C8-4DFB-B6C1-94A4D5238D1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12" name="Text Box 63">
          <a:extLst>
            <a:ext uri="{FF2B5EF4-FFF2-40B4-BE49-F238E27FC236}">
              <a16:creationId xmlns:a16="http://schemas.microsoft.com/office/drawing/2014/main" id="{28E1706F-ABFA-4D87-A4E7-593CBB70A63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13" name="Text Box 3">
          <a:extLst>
            <a:ext uri="{FF2B5EF4-FFF2-40B4-BE49-F238E27FC236}">
              <a16:creationId xmlns:a16="http://schemas.microsoft.com/office/drawing/2014/main" id="{414AD090-7509-4B44-A463-4967BB259BF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14" name="Text Box 32">
          <a:extLst>
            <a:ext uri="{FF2B5EF4-FFF2-40B4-BE49-F238E27FC236}">
              <a16:creationId xmlns:a16="http://schemas.microsoft.com/office/drawing/2014/main" id="{8F4BB303-3E4B-4BF4-86D2-BE488CABAEE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15" name="Text Box 3">
          <a:extLst>
            <a:ext uri="{FF2B5EF4-FFF2-40B4-BE49-F238E27FC236}">
              <a16:creationId xmlns:a16="http://schemas.microsoft.com/office/drawing/2014/main" id="{0866D564-FD59-421B-BACF-4A2A9EA7693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16" name="Text Box 63">
          <a:extLst>
            <a:ext uri="{FF2B5EF4-FFF2-40B4-BE49-F238E27FC236}">
              <a16:creationId xmlns:a16="http://schemas.microsoft.com/office/drawing/2014/main" id="{F40BC716-808C-429F-AF3E-0DF0194B61D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17" name="Text Box 3">
          <a:extLst>
            <a:ext uri="{FF2B5EF4-FFF2-40B4-BE49-F238E27FC236}">
              <a16:creationId xmlns:a16="http://schemas.microsoft.com/office/drawing/2014/main" id="{E381F5B1-EC89-430F-A307-5388BC0910B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18" name="Text Box 32">
          <a:extLst>
            <a:ext uri="{FF2B5EF4-FFF2-40B4-BE49-F238E27FC236}">
              <a16:creationId xmlns:a16="http://schemas.microsoft.com/office/drawing/2014/main" id="{3999C938-B9FE-4D1B-BF3A-61D39DCF1E4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19" name="Text Box 3">
          <a:extLst>
            <a:ext uri="{FF2B5EF4-FFF2-40B4-BE49-F238E27FC236}">
              <a16:creationId xmlns:a16="http://schemas.microsoft.com/office/drawing/2014/main" id="{D84C65D6-7771-43E3-94F1-ACC4ACD3EC4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20" name="Text Box 63">
          <a:extLst>
            <a:ext uri="{FF2B5EF4-FFF2-40B4-BE49-F238E27FC236}">
              <a16:creationId xmlns:a16="http://schemas.microsoft.com/office/drawing/2014/main" id="{29E7C91B-047A-487B-870A-F2AD31A33AA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21" name="Text Box 3">
          <a:extLst>
            <a:ext uri="{FF2B5EF4-FFF2-40B4-BE49-F238E27FC236}">
              <a16:creationId xmlns:a16="http://schemas.microsoft.com/office/drawing/2014/main" id="{03369AA7-AF9C-4D72-942E-3220D2F4E42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22" name="Text Box 32">
          <a:extLst>
            <a:ext uri="{FF2B5EF4-FFF2-40B4-BE49-F238E27FC236}">
              <a16:creationId xmlns:a16="http://schemas.microsoft.com/office/drawing/2014/main" id="{3465B064-08AC-4A8A-ACFC-9C04F40ABDF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23" name="Text Box 3">
          <a:extLst>
            <a:ext uri="{FF2B5EF4-FFF2-40B4-BE49-F238E27FC236}">
              <a16:creationId xmlns:a16="http://schemas.microsoft.com/office/drawing/2014/main" id="{A8993196-F71A-4D29-A7A2-4F87790D6FB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24" name="Text Box 63">
          <a:extLst>
            <a:ext uri="{FF2B5EF4-FFF2-40B4-BE49-F238E27FC236}">
              <a16:creationId xmlns:a16="http://schemas.microsoft.com/office/drawing/2014/main" id="{ADC6FF7B-9F44-471F-9BBC-6C8CD480037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25" name="Text Box 3">
          <a:extLst>
            <a:ext uri="{FF2B5EF4-FFF2-40B4-BE49-F238E27FC236}">
              <a16:creationId xmlns:a16="http://schemas.microsoft.com/office/drawing/2014/main" id="{8EEA5471-15E6-4759-906C-E309A637274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26" name="Text Box 32">
          <a:extLst>
            <a:ext uri="{FF2B5EF4-FFF2-40B4-BE49-F238E27FC236}">
              <a16:creationId xmlns:a16="http://schemas.microsoft.com/office/drawing/2014/main" id="{ECBFC3D7-1116-4E3F-B6E9-A894FAB36CF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27" name="Text Box 3">
          <a:extLst>
            <a:ext uri="{FF2B5EF4-FFF2-40B4-BE49-F238E27FC236}">
              <a16:creationId xmlns:a16="http://schemas.microsoft.com/office/drawing/2014/main" id="{F8EE62BF-A836-4897-890D-E59B0B0FC62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28" name="Text Box 63">
          <a:extLst>
            <a:ext uri="{FF2B5EF4-FFF2-40B4-BE49-F238E27FC236}">
              <a16:creationId xmlns:a16="http://schemas.microsoft.com/office/drawing/2014/main" id="{82B84CCE-5C9F-416B-989C-562461F4474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29" name="Text Box 3">
          <a:extLst>
            <a:ext uri="{FF2B5EF4-FFF2-40B4-BE49-F238E27FC236}">
              <a16:creationId xmlns:a16="http://schemas.microsoft.com/office/drawing/2014/main" id="{88B68330-D0E6-467A-A713-05F3852B46D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30" name="Text Box 32">
          <a:extLst>
            <a:ext uri="{FF2B5EF4-FFF2-40B4-BE49-F238E27FC236}">
              <a16:creationId xmlns:a16="http://schemas.microsoft.com/office/drawing/2014/main" id="{2CA4C2C3-4481-426D-AB50-2945A780E9A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31" name="Text Box 3">
          <a:extLst>
            <a:ext uri="{FF2B5EF4-FFF2-40B4-BE49-F238E27FC236}">
              <a16:creationId xmlns:a16="http://schemas.microsoft.com/office/drawing/2014/main" id="{FF75C90A-775F-4DFE-8CAD-C68ADC04EA3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32" name="Text Box 63">
          <a:extLst>
            <a:ext uri="{FF2B5EF4-FFF2-40B4-BE49-F238E27FC236}">
              <a16:creationId xmlns:a16="http://schemas.microsoft.com/office/drawing/2014/main" id="{C3B52546-4179-42EC-8416-EA8A2C4EDAC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33" name="Text Box 3">
          <a:extLst>
            <a:ext uri="{FF2B5EF4-FFF2-40B4-BE49-F238E27FC236}">
              <a16:creationId xmlns:a16="http://schemas.microsoft.com/office/drawing/2014/main" id="{0EF144A7-9D5C-4050-AC8F-2C0E68C9DBF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34" name="Text Box 32">
          <a:extLst>
            <a:ext uri="{FF2B5EF4-FFF2-40B4-BE49-F238E27FC236}">
              <a16:creationId xmlns:a16="http://schemas.microsoft.com/office/drawing/2014/main" id="{BAF5F41B-B659-4F30-85D7-077B4B21C93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35" name="Text Box 3">
          <a:extLst>
            <a:ext uri="{FF2B5EF4-FFF2-40B4-BE49-F238E27FC236}">
              <a16:creationId xmlns:a16="http://schemas.microsoft.com/office/drawing/2014/main" id="{1D9850C7-DD68-4F4B-9D2F-6BB5C7129F1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36" name="Text Box 63">
          <a:extLst>
            <a:ext uri="{FF2B5EF4-FFF2-40B4-BE49-F238E27FC236}">
              <a16:creationId xmlns:a16="http://schemas.microsoft.com/office/drawing/2014/main" id="{8B035B4A-A5A5-4E38-8DE1-18FC9422883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37" name="Text Box 3">
          <a:extLst>
            <a:ext uri="{FF2B5EF4-FFF2-40B4-BE49-F238E27FC236}">
              <a16:creationId xmlns:a16="http://schemas.microsoft.com/office/drawing/2014/main" id="{8966C705-A144-45F2-AD86-118B6005F47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38" name="Text Box 32">
          <a:extLst>
            <a:ext uri="{FF2B5EF4-FFF2-40B4-BE49-F238E27FC236}">
              <a16:creationId xmlns:a16="http://schemas.microsoft.com/office/drawing/2014/main" id="{40C2E69D-F86C-4AA3-9D61-901354834C2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39" name="Text Box 3">
          <a:extLst>
            <a:ext uri="{FF2B5EF4-FFF2-40B4-BE49-F238E27FC236}">
              <a16:creationId xmlns:a16="http://schemas.microsoft.com/office/drawing/2014/main" id="{1B370F85-A295-4BF2-93BB-52ABC046232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40" name="Text Box 63">
          <a:extLst>
            <a:ext uri="{FF2B5EF4-FFF2-40B4-BE49-F238E27FC236}">
              <a16:creationId xmlns:a16="http://schemas.microsoft.com/office/drawing/2014/main" id="{5F2D8D03-2010-4986-9482-D29D102EEFE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41" name="Text Box 3">
          <a:extLst>
            <a:ext uri="{FF2B5EF4-FFF2-40B4-BE49-F238E27FC236}">
              <a16:creationId xmlns:a16="http://schemas.microsoft.com/office/drawing/2014/main" id="{CB4DA386-B7F1-420D-AAB3-BEED05D8915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42" name="Text Box 32">
          <a:extLst>
            <a:ext uri="{FF2B5EF4-FFF2-40B4-BE49-F238E27FC236}">
              <a16:creationId xmlns:a16="http://schemas.microsoft.com/office/drawing/2014/main" id="{1A9F5EE4-607E-4A6F-9C0D-A175A45FF16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43" name="Text Box 3">
          <a:extLst>
            <a:ext uri="{FF2B5EF4-FFF2-40B4-BE49-F238E27FC236}">
              <a16:creationId xmlns:a16="http://schemas.microsoft.com/office/drawing/2014/main" id="{70205AAE-D268-4427-AE30-0601D10D557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44" name="Text Box 63">
          <a:extLst>
            <a:ext uri="{FF2B5EF4-FFF2-40B4-BE49-F238E27FC236}">
              <a16:creationId xmlns:a16="http://schemas.microsoft.com/office/drawing/2014/main" id="{5A67F0B4-BA9E-463F-8C94-3FECCEC2D96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45" name="Text Box 3">
          <a:extLst>
            <a:ext uri="{FF2B5EF4-FFF2-40B4-BE49-F238E27FC236}">
              <a16:creationId xmlns:a16="http://schemas.microsoft.com/office/drawing/2014/main" id="{250715ED-B5F3-4A00-A999-AC924583EC9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46" name="Text Box 32">
          <a:extLst>
            <a:ext uri="{FF2B5EF4-FFF2-40B4-BE49-F238E27FC236}">
              <a16:creationId xmlns:a16="http://schemas.microsoft.com/office/drawing/2014/main" id="{3295494A-431D-4AC8-A7ED-B3A2AF682E5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21033262-8FA0-434E-935F-3345865FE70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48" name="Text Box 63">
          <a:extLst>
            <a:ext uri="{FF2B5EF4-FFF2-40B4-BE49-F238E27FC236}">
              <a16:creationId xmlns:a16="http://schemas.microsoft.com/office/drawing/2014/main" id="{AF47D452-108A-43D8-B9D1-742FE566277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49" name="Text Box 3">
          <a:extLst>
            <a:ext uri="{FF2B5EF4-FFF2-40B4-BE49-F238E27FC236}">
              <a16:creationId xmlns:a16="http://schemas.microsoft.com/office/drawing/2014/main" id="{5B199216-E79F-4460-879B-29B83D39ECF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5693E963-3AA1-43E7-A34C-4DE43E65060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51" name="Text Box 3">
          <a:extLst>
            <a:ext uri="{FF2B5EF4-FFF2-40B4-BE49-F238E27FC236}">
              <a16:creationId xmlns:a16="http://schemas.microsoft.com/office/drawing/2014/main" id="{CF9C8CC1-8527-4399-8A80-4510C4B1DDC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52" name="Text Box 63">
          <a:extLst>
            <a:ext uri="{FF2B5EF4-FFF2-40B4-BE49-F238E27FC236}">
              <a16:creationId xmlns:a16="http://schemas.microsoft.com/office/drawing/2014/main" id="{8550B226-23C0-44C0-B382-DAB8D86522B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53" name="Text Box 3">
          <a:extLst>
            <a:ext uri="{FF2B5EF4-FFF2-40B4-BE49-F238E27FC236}">
              <a16:creationId xmlns:a16="http://schemas.microsoft.com/office/drawing/2014/main" id="{220EBE69-FB77-4F8A-8AFE-E814A72DDDF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54" name="Text Box 32">
          <a:extLst>
            <a:ext uri="{FF2B5EF4-FFF2-40B4-BE49-F238E27FC236}">
              <a16:creationId xmlns:a16="http://schemas.microsoft.com/office/drawing/2014/main" id="{AA279A2D-CF73-4D9A-B91A-07F2451EAD7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55" name="Text Box 3">
          <a:extLst>
            <a:ext uri="{FF2B5EF4-FFF2-40B4-BE49-F238E27FC236}">
              <a16:creationId xmlns:a16="http://schemas.microsoft.com/office/drawing/2014/main" id="{91C70D60-5D7A-4C8D-B607-8901EB23D2E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56" name="Text Box 63">
          <a:extLst>
            <a:ext uri="{FF2B5EF4-FFF2-40B4-BE49-F238E27FC236}">
              <a16:creationId xmlns:a16="http://schemas.microsoft.com/office/drawing/2014/main" id="{B515F731-E558-4732-9E6F-5634A6A2642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57" name="Text Box 3">
          <a:extLst>
            <a:ext uri="{FF2B5EF4-FFF2-40B4-BE49-F238E27FC236}">
              <a16:creationId xmlns:a16="http://schemas.microsoft.com/office/drawing/2014/main" id="{BB71444F-B572-4E62-B914-04FE0633A1B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58" name="Text Box 32">
          <a:extLst>
            <a:ext uri="{FF2B5EF4-FFF2-40B4-BE49-F238E27FC236}">
              <a16:creationId xmlns:a16="http://schemas.microsoft.com/office/drawing/2014/main" id="{759C3665-5BB6-40AF-8E79-8383D49948C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59" name="Text Box 3">
          <a:extLst>
            <a:ext uri="{FF2B5EF4-FFF2-40B4-BE49-F238E27FC236}">
              <a16:creationId xmlns:a16="http://schemas.microsoft.com/office/drawing/2014/main" id="{79A3C6D9-5976-4028-9D57-B87662B0E6F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60" name="Text Box 63">
          <a:extLst>
            <a:ext uri="{FF2B5EF4-FFF2-40B4-BE49-F238E27FC236}">
              <a16:creationId xmlns:a16="http://schemas.microsoft.com/office/drawing/2014/main" id="{380CEC1C-FB25-47C5-959F-CB6EC3B9E76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B79D9F54-1440-4FC0-8C2B-333DC2C9F94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62" name="Text Box 32">
          <a:extLst>
            <a:ext uri="{FF2B5EF4-FFF2-40B4-BE49-F238E27FC236}">
              <a16:creationId xmlns:a16="http://schemas.microsoft.com/office/drawing/2014/main" id="{7DA89576-2A1E-4230-A10D-1761706BF70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63" name="Text Box 3">
          <a:extLst>
            <a:ext uri="{FF2B5EF4-FFF2-40B4-BE49-F238E27FC236}">
              <a16:creationId xmlns:a16="http://schemas.microsoft.com/office/drawing/2014/main" id="{36973A7A-489B-4AAB-A2E2-B4C9FB0F45C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64" name="Text Box 63">
          <a:extLst>
            <a:ext uri="{FF2B5EF4-FFF2-40B4-BE49-F238E27FC236}">
              <a16:creationId xmlns:a16="http://schemas.microsoft.com/office/drawing/2014/main" id="{98941B28-6B6F-4B03-9643-93C34FAB3D2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65" name="Text Box 3">
          <a:extLst>
            <a:ext uri="{FF2B5EF4-FFF2-40B4-BE49-F238E27FC236}">
              <a16:creationId xmlns:a16="http://schemas.microsoft.com/office/drawing/2014/main" id="{7D540CF4-590E-4DE7-B85A-9A94D28876C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66" name="Text Box 32">
          <a:extLst>
            <a:ext uri="{FF2B5EF4-FFF2-40B4-BE49-F238E27FC236}">
              <a16:creationId xmlns:a16="http://schemas.microsoft.com/office/drawing/2014/main" id="{9899671C-9CE8-417B-9050-2C54E3B7BD3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67" name="Text Box 3">
          <a:extLst>
            <a:ext uri="{FF2B5EF4-FFF2-40B4-BE49-F238E27FC236}">
              <a16:creationId xmlns:a16="http://schemas.microsoft.com/office/drawing/2014/main" id="{FB372E11-9ECB-4239-B8BE-58840BD9E72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68" name="Text Box 63">
          <a:extLst>
            <a:ext uri="{FF2B5EF4-FFF2-40B4-BE49-F238E27FC236}">
              <a16:creationId xmlns:a16="http://schemas.microsoft.com/office/drawing/2014/main" id="{169D01CF-B830-420F-BB7C-5D3D97782DC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69" name="Text Box 3">
          <a:extLst>
            <a:ext uri="{FF2B5EF4-FFF2-40B4-BE49-F238E27FC236}">
              <a16:creationId xmlns:a16="http://schemas.microsoft.com/office/drawing/2014/main" id="{56916F49-4A5F-4312-962A-70B08770721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0" name="Text Box 32">
          <a:extLst>
            <a:ext uri="{FF2B5EF4-FFF2-40B4-BE49-F238E27FC236}">
              <a16:creationId xmlns:a16="http://schemas.microsoft.com/office/drawing/2014/main" id="{573938CD-D43F-43EE-80D9-13D34C46895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71" name="Text Box 3">
          <a:extLst>
            <a:ext uri="{FF2B5EF4-FFF2-40B4-BE49-F238E27FC236}">
              <a16:creationId xmlns:a16="http://schemas.microsoft.com/office/drawing/2014/main" id="{F0C191E0-A30D-4B81-A4AE-959205B650B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2" name="Text Box 63">
          <a:extLst>
            <a:ext uri="{FF2B5EF4-FFF2-40B4-BE49-F238E27FC236}">
              <a16:creationId xmlns:a16="http://schemas.microsoft.com/office/drawing/2014/main" id="{24F2CA04-83CA-4928-9E44-FC46421B5CF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73" name="Text Box 3">
          <a:extLst>
            <a:ext uri="{FF2B5EF4-FFF2-40B4-BE49-F238E27FC236}">
              <a16:creationId xmlns:a16="http://schemas.microsoft.com/office/drawing/2014/main" id="{EE9FC5F9-B055-4A03-A3DF-7A60D5F550C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4" name="Text Box 32">
          <a:extLst>
            <a:ext uri="{FF2B5EF4-FFF2-40B4-BE49-F238E27FC236}">
              <a16:creationId xmlns:a16="http://schemas.microsoft.com/office/drawing/2014/main" id="{C6B10159-402F-41C1-96CE-CB77474BDD7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75" name="Text Box 3">
          <a:extLst>
            <a:ext uri="{FF2B5EF4-FFF2-40B4-BE49-F238E27FC236}">
              <a16:creationId xmlns:a16="http://schemas.microsoft.com/office/drawing/2014/main" id="{7DBC0FFD-15BD-446E-BAE9-36289B5E010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6" name="Text Box 63">
          <a:extLst>
            <a:ext uri="{FF2B5EF4-FFF2-40B4-BE49-F238E27FC236}">
              <a16:creationId xmlns:a16="http://schemas.microsoft.com/office/drawing/2014/main" id="{2B61AF1C-1ADF-40E5-A29E-182E784C9DB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7" name="Text Box 32">
          <a:extLst>
            <a:ext uri="{FF2B5EF4-FFF2-40B4-BE49-F238E27FC236}">
              <a16:creationId xmlns:a16="http://schemas.microsoft.com/office/drawing/2014/main" id="{DCB29F18-05C4-4FAD-BD3B-153EE59D2BB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78" name="Text Box 3">
          <a:extLst>
            <a:ext uri="{FF2B5EF4-FFF2-40B4-BE49-F238E27FC236}">
              <a16:creationId xmlns:a16="http://schemas.microsoft.com/office/drawing/2014/main" id="{B109D7DC-1E8C-459D-A749-78D249C304A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79" name="Text Box 63">
          <a:extLst>
            <a:ext uri="{FF2B5EF4-FFF2-40B4-BE49-F238E27FC236}">
              <a16:creationId xmlns:a16="http://schemas.microsoft.com/office/drawing/2014/main" id="{AB99DF7D-6FCE-4CA2-B981-4354E8226F9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80" name="Text Box 3">
          <a:extLst>
            <a:ext uri="{FF2B5EF4-FFF2-40B4-BE49-F238E27FC236}">
              <a16:creationId xmlns:a16="http://schemas.microsoft.com/office/drawing/2014/main" id="{ADA06CA6-DB9D-4291-B84C-0185E9F107D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81" name="Text Box 32">
          <a:extLst>
            <a:ext uri="{FF2B5EF4-FFF2-40B4-BE49-F238E27FC236}">
              <a16:creationId xmlns:a16="http://schemas.microsoft.com/office/drawing/2014/main" id="{79EF12ED-6AE9-4E83-82FB-742F35FCFF1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82" name="Text Box 3">
          <a:extLst>
            <a:ext uri="{FF2B5EF4-FFF2-40B4-BE49-F238E27FC236}">
              <a16:creationId xmlns:a16="http://schemas.microsoft.com/office/drawing/2014/main" id="{9C69B53F-BF3C-45E6-8592-FADF1AC8704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83" name="Text Box 63">
          <a:extLst>
            <a:ext uri="{FF2B5EF4-FFF2-40B4-BE49-F238E27FC236}">
              <a16:creationId xmlns:a16="http://schemas.microsoft.com/office/drawing/2014/main" id="{0744B2B9-37AF-48F4-A974-8730049C24D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84" name="Text Box 3">
          <a:extLst>
            <a:ext uri="{FF2B5EF4-FFF2-40B4-BE49-F238E27FC236}">
              <a16:creationId xmlns:a16="http://schemas.microsoft.com/office/drawing/2014/main" id="{A473B1A6-C81D-406E-A374-75EF93BE1BC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85" name="Text Box 32">
          <a:extLst>
            <a:ext uri="{FF2B5EF4-FFF2-40B4-BE49-F238E27FC236}">
              <a16:creationId xmlns:a16="http://schemas.microsoft.com/office/drawing/2014/main" id="{F1D9A8DB-5A2D-4014-A403-524BDAFEC19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5DC126C0-8FEE-4C0A-8F7E-559509AFDB7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87" name="Text Box 63">
          <a:extLst>
            <a:ext uri="{FF2B5EF4-FFF2-40B4-BE49-F238E27FC236}">
              <a16:creationId xmlns:a16="http://schemas.microsoft.com/office/drawing/2014/main" id="{3836F9DD-78EE-438F-95EC-277A8C87517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88" name="Text Box 3">
          <a:extLst>
            <a:ext uri="{FF2B5EF4-FFF2-40B4-BE49-F238E27FC236}">
              <a16:creationId xmlns:a16="http://schemas.microsoft.com/office/drawing/2014/main" id="{772D30AE-64BF-4631-891F-12F136BD726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89" name="Text Box 32">
          <a:extLst>
            <a:ext uri="{FF2B5EF4-FFF2-40B4-BE49-F238E27FC236}">
              <a16:creationId xmlns:a16="http://schemas.microsoft.com/office/drawing/2014/main" id="{FE11D600-D573-4CF3-9757-EE13DBA5E34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90" name="Text Box 3">
          <a:extLst>
            <a:ext uri="{FF2B5EF4-FFF2-40B4-BE49-F238E27FC236}">
              <a16:creationId xmlns:a16="http://schemas.microsoft.com/office/drawing/2014/main" id="{0B841A68-4F9A-40D6-A393-92E554789C0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91" name="Text Box 63">
          <a:extLst>
            <a:ext uri="{FF2B5EF4-FFF2-40B4-BE49-F238E27FC236}">
              <a16:creationId xmlns:a16="http://schemas.microsoft.com/office/drawing/2014/main" id="{57BE1AC7-D63E-4588-8917-17DEE6FFC2C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92" name="Text Box 3">
          <a:extLst>
            <a:ext uri="{FF2B5EF4-FFF2-40B4-BE49-F238E27FC236}">
              <a16:creationId xmlns:a16="http://schemas.microsoft.com/office/drawing/2014/main" id="{D4138DFC-723F-41BB-954D-0C4FFD1D532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93" name="Text Box 32">
          <a:extLst>
            <a:ext uri="{FF2B5EF4-FFF2-40B4-BE49-F238E27FC236}">
              <a16:creationId xmlns:a16="http://schemas.microsoft.com/office/drawing/2014/main" id="{4F770735-60B6-402B-8907-776623489F8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94" name="Text Box 3">
          <a:extLst>
            <a:ext uri="{FF2B5EF4-FFF2-40B4-BE49-F238E27FC236}">
              <a16:creationId xmlns:a16="http://schemas.microsoft.com/office/drawing/2014/main" id="{694AAF87-F991-424B-8504-6CF49750C78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95" name="Text Box 63">
          <a:extLst>
            <a:ext uri="{FF2B5EF4-FFF2-40B4-BE49-F238E27FC236}">
              <a16:creationId xmlns:a16="http://schemas.microsoft.com/office/drawing/2014/main" id="{BB6FD6BC-AF7C-47B5-9F58-2BD7A9992E5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96" name="Text Box 3">
          <a:extLst>
            <a:ext uri="{FF2B5EF4-FFF2-40B4-BE49-F238E27FC236}">
              <a16:creationId xmlns:a16="http://schemas.microsoft.com/office/drawing/2014/main" id="{1D9A7964-0F22-4A9E-B1AF-BD68F8B6780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97" name="Text Box 32">
          <a:extLst>
            <a:ext uri="{FF2B5EF4-FFF2-40B4-BE49-F238E27FC236}">
              <a16:creationId xmlns:a16="http://schemas.microsoft.com/office/drawing/2014/main" id="{67876CEE-8B81-4D77-BD15-C56F692DC88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498" name="Text Box 3">
          <a:extLst>
            <a:ext uri="{FF2B5EF4-FFF2-40B4-BE49-F238E27FC236}">
              <a16:creationId xmlns:a16="http://schemas.microsoft.com/office/drawing/2014/main" id="{BB504032-8261-4E76-B545-0DCC53BFCD5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499" name="Text Box 63">
          <a:extLst>
            <a:ext uri="{FF2B5EF4-FFF2-40B4-BE49-F238E27FC236}">
              <a16:creationId xmlns:a16="http://schemas.microsoft.com/office/drawing/2014/main" id="{C57924C5-DFFB-4DBB-A7F2-CACDBAC02CD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ABB90CDF-74D9-41C6-B119-A387401D700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01" name="Text Box 32">
          <a:extLst>
            <a:ext uri="{FF2B5EF4-FFF2-40B4-BE49-F238E27FC236}">
              <a16:creationId xmlns:a16="http://schemas.microsoft.com/office/drawing/2014/main" id="{C4CF2AE1-9E40-46E9-8246-21F65120E4B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02" name="Text Box 3">
          <a:extLst>
            <a:ext uri="{FF2B5EF4-FFF2-40B4-BE49-F238E27FC236}">
              <a16:creationId xmlns:a16="http://schemas.microsoft.com/office/drawing/2014/main" id="{8D297C49-3292-4498-918B-573BD9345F5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03" name="Text Box 63">
          <a:extLst>
            <a:ext uri="{FF2B5EF4-FFF2-40B4-BE49-F238E27FC236}">
              <a16:creationId xmlns:a16="http://schemas.microsoft.com/office/drawing/2014/main" id="{AFB127CC-AD3F-4B4D-AC11-2F9E22DD574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04" name="Text Box 3">
          <a:extLst>
            <a:ext uri="{FF2B5EF4-FFF2-40B4-BE49-F238E27FC236}">
              <a16:creationId xmlns:a16="http://schemas.microsoft.com/office/drawing/2014/main" id="{D5AA487C-C5A0-4AC8-87B7-34FFBFF65A3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05" name="Text Box 32">
          <a:extLst>
            <a:ext uri="{FF2B5EF4-FFF2-40B4-BE49-F238E27FC236}">
              <a16:creationId xmlns:a16="http://schemas.microsoft.com/office/drawing/2014/main" id="{9A8B1688-8011-4680-BECB-0DD27F04623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06" name="Text Box 3">
          <a:extLst>
            <a:ext uri="{FF2B5EF4-FFF2-40B4-BE49-F238E27FC236}">
              <a16:creationId xmlns:a16="http://schemas.microsoft.com/office/drawing/2014/main" id="{0B521342-EC98-41DD-BD1A-D92E801ACCD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07" name="Text Box 63">
          <a:extLst>
            <a:ext uri="{FF2B5EF4-FFF2-40B4-BE49-F238E27FC236}">
              <a16:creationId xmlns:a16="http://schemas.microsoft.com/office/drawing/2014/main" id="{3486FAE5-66C1-47DE-B207-F7E556F0272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08" name="Text Box 3">
          <a:extLst>
            <a:ext uri="{FF2B5EF4-FFF2-40B4-BE49-F238E27FC236}">
              <a16:creationId xmlns:a16="http://schemas.microsoft.com/office/drawing/2014/main" id="{9D08D8EB-64B7-47EC-AE09-694F10251B3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09" name="Text Box 32">
          <a:extLst>
            <a:ext uri="{FF2B5EF4-FFF2-40B4-BE49-F238E27FC236}">
              <a16:creationId xmlns:a16="http://schemas.microsoft.com/office/drawing/2014/main" id="{0F4C1511-BB68-47A7-BD55-3CDDD2EF6FB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10" name="Text Box 3">
          <a:extLst>
            <a:ext uri="{FF2B5EF4-FFF2-40B4-BE49-F238E27FC236}">
              <a16:creationId xmlns:a16="http://schemas.microsoft.com/office/drawing/2014/main" id="{BB96272D-963C-48C0-9B05-FA8679307B5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11" name="Text Box 63">
          <a:extLst>
            <a:ext uri="{FF2B5EF4-FFF2-40B4-BE49-F238E27FC236}">
              <a16:creationId xmlns:a16="http://schemas.microsoft.com/office/drawing/2014/main" id="{5259F1BA-D8C8-45E9-8215-39C2700F665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12" name="Text Box 3">
          <a:extLst>
            <a:ext uri="{FF2B5EF4-FFF2-40B4-BE49-F238E27FC236}">
              <a16:creationId xmlns:a16="http://schemas.microsoft.com/office/drawing/2014/main" id="{29A54373-4212-4844-89E3-68FEB4B46FD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13" name="Text Box 32">
          <a:extLst>
            <a:ext uri="{FF2B5EF4-FFF2-40B4-BE49-F238E27FC236}">
              <a16:creationId xmlns:a16="http://schemas.microsoft.com/office/drawing/2014/main" id="{2F54691E-6B6A-4228-BA2C-3942F14498A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14" name="Text Box 3">
          <a:extLst>
            <a:ext uri="{FF2B5EF4-FFF2-40B4-BE49-F238E27FC236}">
              <a16:creationId xmlns:a16="http://schemas.microsoft.com/office/drawing/2014/main" id="{5AEA0501-5D7A-4921-B81C-2AB1964ABB7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15" name="Text Box 63">
          <a:extLst>
            <a:ext uri="{FF2B5EF4-FFF2-40B4-BE49-F238E27FC236}">
              <a16:creationId xmlns:a16="http://schemas.microsoft.com/office/drawing/2014/main" id="{6FB293FD-A502-4334-A265-73EFB2DDFE0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062E99D9-BE05-4D8F-90DF-F92A002D712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17" name="Text Box 32">
          <a:extLst>
            <a:ext uri="{FF2B5EF4-FFF2-40B4-BE49-F238E27FC236}">
              <a16:creationId xmlns:a16="http://schemas.microsoft.com/office/drawing/2014/main" id="{6D009160-EC09-4C54-9508-151496F9EC7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18" name="Text Box 3">
          <a:extLst>
            <a:ext uri="{FF2B5EF4-FFF2-40B4-BE49-F238E27FC236}">
              <a16:creationId xmlns:a16="http://schemas.microsoft.com/office/drawing/2014/main" id="{8C39328F-3FF5-469E-AB6A-AE71188B9BC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19" name="Text Box 63">
          <a:extLst>
            <a:ext uri="{FF2B5EF4-FFF2-40B4-BE49-F238E27FC236}">
              <a16:creationId xmlns:a16="http://schemas.microsoft.com/office/drawing/2014/main" id="{870357C1-4962-4F93-8865-67CA1FA47BE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20" name="Text Box 3">
          <a:extLst>
            <a:ext uri="{FF2B5EF4-FFF2-40B4-BE49-F238E27FC236}">
              <a16:creationId xmlns:a16="http://schemas.microsoft.com/office/drawing/2014/main" id="{AE90D8E9-9561-418A-A750-EC07A13CFBB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21" name="Text Box 32">
          <a:extLst>
            <a:ext uri="{FF2B5EF4-FFF2-40B4-BE49-F238E27FC236}">
              <a16:creationId xmlns:a16="http://schemas.microsoft.com/office/drawing/2014/main" id="{B32C32FA-7402-4459-8BF3-DCCE3A2CBF3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22" name="Text Box 3">
          <a:extLst>
            <a:ext uri="{FF2B5EF4-FFF2-40B4-BE49-F238E27FC236}">
              <a16:creationId xmlns:a16="http://schemas.microsoft.com/office/drawing/2014/main" id="{99D4F2BC-2C1C-4A4A-B001-6786DEE8560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23" name="Text Box 63">
          <a:extLst>
            <a:ext uri="{FF2B5EF4-FFF2-40B4-BE49-F238E27FC236}">
              <a16:creationId xmlns:a16="http://schemas.microsoft.com/office/drawing/2014/main" id="{EB98832B-4079-4D23-9196-9C5275A21B6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24" name="Text Box 3">
          <a:extLst>
            <a:ext uri="{FF2B5EF4-FFF2-40B4-BE49-F238E27FC236}">
              <a16:creationId xmlns:a16="http://schemas.microsoft.com/office/drawing/2014/main" id="{F3DA19D5-1F1C-48F6-9B61-47FF5DBC1A5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25" name="Text Box 32">
          <a:extLst>
            <a:ext uri="{FF2B5EF4-FFF2-40B4-BE49-F238E27FC236}">
              <a16:creationId xmlns:a16="http://schemas.microsoft.com/office/drawing/2014/main" id="{5A858E24-7DC2-4534-AEAC-85125189217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26" name="Text Box 3">
          <a:extLst>
            <a:ext uri="{FF2B5EF4-FFF2-40B4-BE49-F238E27FC236}">
              <a16:creationId xmlns:a16="http://schemas.microsoft.com/office/drawing/2014/main" id="{0D7BFEB6-5A34-4228-8CE0-88B3E94B871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27" name="Text Box 63">
          <a:extLst>
            <a:ext uri="{FF2B5EF4-FFF2-40B4-BE49-F238E27FC236}">
              <a16:creationId xmlns:a16="http://schemas.microsoft.com/office/drawing/2014/main" id="{EF3521C8-36EB-4BF0-BA94-3BA89D5F114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28" name="Text Box 3">
          <a:extLst>
            <a:ext uri="{FF2B5EF4-FFF2-40B4-BE49-F238E27FC236}">
              <a16:creationId xmlns:a16="http://schemas.microsoft.com/office/drawing/2014/main" id="{58DFF338-8DB5-4B01-B365-CCF51C252C2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29" name="Text Box 32">
          <a:extLst>
            <a:ext uri="{FF2B5EF4-FFF2-40B4-BE49-F238E27FC236}">
              <a16:creationId xmlns:a16="http://schemas.microsoft.com/office/drawing/2014/main" id="{8D94C55A-7465-4301-878C-A8573131DE9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30" name="Text Box 3">
          <a:extLst>
            <a:ext uri="{FF2B5EF4-FFF2-40B4-BE49-F238E27FC236}">
              <a16:creationId xmlns:a16="http://schemas.microsoft.com/office/drawing/2014/main" id="{FEA22770-3CCB-4BBA-B1C9-74BD5E59567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31" name="Text Box 63">
          <a:extLst>
            <a:ext uri="{FF2B5EF4-FFF2-40B4-BE49-F238E27FC236}">
              <a16:creationId xmlns:a16="http://schemas.microsoft.com/office/drawing/2014/main" id="{817ECFD5-A70D-46D1-95F7-1A808C49A34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B4744438-8663-4178-A72B-651D0302143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33" name="Text Box 32">
          <a:extLst>
            <a:ext uri="{FF2B5EF4-FFF2-40B4-BE49-F238E27FC236}">
              <a16:creationId xmlns:a16="http://schemas.microsoft.com/office/drawing/2014/main" id="{6EE7317C-AF18-4AED-8FEF-3223C4F664E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34" name="Text Box 3">
          <a:extLst>
            <a:ext uri="{FF2B5EF4-FFF2-40B4-BE49-F238E27FC236}">
              <a16:creationId xmlns:a16="http://schemas.microsoft.com/office/drawing/2014/main" id="{2ACC8AD2-DC36-4155-9286-515053DB79D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35" name="Text Box 63">
          <a:extLst>
            <a:ext uri="{FF2B5EF4-FFF2-40B4-BE49-F238E27FC236}">
              <a16:creationId xmlns:a16="http://schemas.microsoft.com/office/drawing/2014/main" id="{5C5A3BB3-ACBB-477E-81EB-20D53E85C31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36" name="Text Box 3">
          <a:extLst>
            <a:ext uri="{FF2B5EF4-FFF2-40B4-BE49-F238E27FC236}">
              <a16:creationId xmlns:a16="http://schemas.microsoft.com/office/drawing/2014/main" id="{ED0B52D7-561A-41CD-8F0A-BD2267D8264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37" name="Text Box 32">
          <a:extLst>
            <a:ext uri="{FF2B5EF4-FFF2-40B4-BE49-F238E27FC236}">
              <a16:creationId xmlns:a16="http://schemas.microsoft.com/office/drawing/2014/main" id="{524D546B-C8F7-45E6-9910-788BF8B4420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38" name="Text Box 3">
          <a:extLst>
            <a:ext uri="{FF2B5EF4-FFF2-40B4-BE49-F238E27FC236}">
              <a16:creationId xmlns:a16="http://schemas.microsoft.com/office/drawing/2014/main" id="{8DF63E19-5FF5-4D11-BC9E-2AE2B560665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39" name="Text Box 63">
          <a:extLst>
            <a:ext uri="{FF2B5EF4-FFF2-40B4-BE49-F238E27FC236}">
              <a16:creationId xmlns:a16="http://schemas.microsoft.com/office/drawing/2014/main" id="{3CE33B04-0CB9-44E9-8B22-A25B091E695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40" name="Text Box 3">
          <a:extLst>
            <a:ext uri="{FF2B5EF4-FFF2-40B4-BE49-F238E27FC236}">
              <a16:creationId xmlns:a16="http://schemas.microsoft.com/office/drawing/2014/main" id="{3548EE83-23B7-4683-AC2C-023B1784DCF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41" name="Text Box 32">
          <a:extLst>
            <a:ext uri="{FF2B5EF4-FFF2-40B4-BE49-F238E27FC236}">
              <a16:creationId xmlns:a16="http://schemas.microsoft.com/office/drawing/2014/main" id="{335467D6-77D3-410E-8BE3-E0B57CFF1CF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42" name="Text Box 3">
          <a:extLst>
            <a:ext uri="{FF2B5EF4-FFF2-40B4-BE49-F238E27FC236}">
              <a16:creationId xmlns:a16="http://schemas.microsoft.com/office/drawing/2014/main" id="{299D4B1C-8533-4EFD-99DD-8F945CE2930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43" name="Text Box 63">
          <a:extLst>
            <a:ext uri="{FF2B5EF4-FFF2-40B4-BE49-F238E27FC236}">
              <a16:creationId xmlns:a16="http://schemas.microsoft.com/office/drawing/2014/main" id="{2695B0B5-6B0E-446C-B494-F3B56A5F4E2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44" name="Text Box 3">
          <a:extLst>
            <a:ext uri="{FF2B5EF4-FFF2-40B4-BE49-F238E27FC236}">
              <a16:creationId xmlns:a16="http://schemas.microsoft.com/office/drawing/2014/main" id="{4EB88556-7E91-49FF-BDE1-75BF901FC08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45" name="Text Box 32">
          <a:extLst>
            <a:ext uri="{FF2B5EF4-FFF2-40B4-BE49-F238E27FC236}">
              <a16:creationId xmlns:a16="http://schemas.microsoft.com/office/drawing/2014/main" id="{088FE0CC-C0C2-41F1-A90E-E53DFE0EB7F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46" name="Text Box 3">
          <a:extLst>
            <a:ext uri="{FF2B5EF4-FFF2-40B4-BE49-F238E27FC236}">
              <a16:creationId xmlns:a16="http://schemas.microsoft.com/office/drawing/2014/main" id="{A5D48A1B-CE58-4EEB-A45C-48D0A15587C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47" name="Text Box 63">
          <a:extLst>
            <a:ext uri="{FF2B5EF4-FFF2-40B4-BE49-F238E27FC236}">
              <a16:creationId xmlns:a16="http://schemas.microsoft.com/office/drawing/2014/main" id="{55A5D680-2616-4C9E-AE7A-CA80EF2A20B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18E984A7-7731-4E54-BB8F-C0BBA409CD4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49" name="Text Box 32">
          <a:extLst>
            <a:ext uri="{FF2B5EF4-FFF2-40B4-BE49-F238E27FC236}">
              <a16:creationId xmlns:a16="http://schemas.microsoft.com/office/drawing/2014/main" id="{1809F9B4-40C9-4769-BD2F-1388126A8B8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50" name="Text Box 3">
          <a:extLst>
            <a:ext uri="{FF2B5EF4-FFF2-40B4-BE49-F238E27FC236}">
              <a16:creationId xmlns:a16="http://schemas.microsoft.com/office/drawing/2014/main" id="{BB7A9828-1090-4D58-9311-801CF2F2910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51" name="Text Box 63">
          <a:extLst>
            <a:ext uri="{FF2B5EF4-FFF2-40B4-BE49-F238E27FC236}">
              <a16:creationId xmlns:a16="http://schemas.microsoft.com/office/drawing/2014/main" id="{3217CBE3-E992-4695-9D51-58C2B97E358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52" name="Text Box 3">
          <a:extLst>
            <a:ext uri="{FF2B5EF4-FFF2-40B4-BE49-F238E27FC236}">
              <a16:creationId xmlns:a16="http://schemas.microsoft.com/office/drawing/2014/main" id="{03F27C05-516A-413E-8803-84D37C4CAFA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53" name="Text Box 32">
          <a:extLst>
            <a:ext uri="{FF2B5EF4-FFF2-40B4-BE49-F238E27FC236}">
              <a16:creationId xmlns:a16="http://schemas.microsoft.com/office/drawing/2014/main" id="{8EDFE72D-7A2A-4207-9CA9-01A4938F476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54" name="Text Box 3">
          <a:extLst>
            <a:ext uri="{FF2B5EF4-FFF2-40B4-BE49-F238E27FC236}">
              <a16:creationId xmlns:a16="http://schemas.microsoft.com/office/drawing/2014/main" id="{81D2A5A4-000D-4A6B-BF78-6C028990A83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55" name="Text Box 63">
          <a:extLst>
            <a:ext uri="{FF2B5EF4-FFF2-40B4-BE49-F238E27FC236}">
              <a16:creationId xmlns:a16="http://schemas.microsoft.com/office/drawing/2014/main" id="{CCE417D3-5020-4767-920C-59D3C84E6A5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56" name="Text Box 3">
          <a:extLst>
            <a:ext uri="{FF2B5EF4-FFF2-40B4-BE49-F238E27FC236}">
              <a16:creationId xmlns:a16="http://schemas.microsoft.com/office/drawing/2014/main" id="{9FB8A353-1C73-4410-B275-0F929E2CC05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57" name="Text Box 32">
          <a:extLst>
            <a:ext uri="{FF2B5EF4-FFF2-40B4-BE49-F238E27FC236}">
              <a16:creationId xmlns:a16="http://schemas.microsoft.com/office/drawing/2014/main" id="{F905A343-6772-4389-A974-C6C263DA6E5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58" name="Text Box 3">
          <a:extLst>
            <a:ext uri="{FF2B5EF4-FFF2-40B4-BE49-F238E27FC236}">
              <a16:creationId xmlns:a16="http://schemas.microsoft.com/office/drawing/2014/main" id="{55E6FCBA-A392-4207-96DF-A7EEEB1D213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59" name="Text Box 63">
          <a:extLst>
            <a:ext uri="{FF2B5EF4-FFF2-40B4-BE49-F238E27FC236}">
              <a16:creationId xmlns:a16="http://schemas.microsoft.com/office/drawing/2014/main" id="{E02A9778-7022-4953-8AFD-3E22AD97346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60" name="Text Box 3">
          <a:extLst>
            <a:ext uri="{FF2B5EF4-FFF2-40B4-BE49-F238E27FC236}">
              <a16:creationId xmlns:a16="http://schemas.microsoft.com/office/drawing/2014/main" id="{97ECF40D-8A65-441A-993E-31848EA7FF0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61" name="Text Box 32">
          <a:extLst>
            <a:ext uri="{FF2B5EF4-FFF2-40B4-BE49-F238E27FC236}">
              <a16:creationId xmlns:a16="http://schemas.microsoft.com/office/drawing/2014/main" id="{D40C1B88-C11E-414E-A06B-B13501A9427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62" name="Text Box 3">
          <a:extLst>
            <a:ext uri="{FF2B5EF4-FFF2-40B4-BE49-F238E27FC236}">
              <a16:creationId xmlns:a16="http://schemas.microsoft.com/office/drawing/2014/main" id="{618211F2-17E8-42BF-AB35-CB811CBF09B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63" name="Text Box 63">
          <a:extLst>
            <a:ext uri="{FF2B5EF4-FFF2-40B4-BE49-F238E27FC236}">
              <a16:creationId xmlns:a16="http://schemas.microsoft.com/office/drawing/2014/main" id="{A99AA04A-F085-4E69-AAF4-3858A0CF0C9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8415953E-817A-43EB-97A8-012A00325596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65" name="Text Box 32">
          <a:extLst>
            <a:ext uri="{FF2B5EF4-FFF2-40B4-BE49-F238E27FC236}">
              <a16:creationId xmlns:a16="http://schemas.microsoft.com/office/drawing/2014/main" id="{04FE955F-4F78-4806-93BD-69839E7A9FE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66" name="Text Box 3">
          <a:extLst>
            <a:ext uri="{FF2B5EF4-FFF2-40B4-BE49-F238E27FC236}">
              <a16:creationId xmlns:a16="http://schemas.microsoft.com/office/drawing/2014/main" id="{13EEA7F0-07D5-4B34-8C6F-86B196AFC3B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67" name="Text Box 63">
          <a:extLst>
            <a:ext uri="{FF2B5EF4-FFF2-40B4-BE49-F238E27FC236}">
              <a16:creationId xmlns:a16="http://schemas.microsoft.com/office/drawing/2014/main" id="{CD085481-872D-4355-A4A6-78A08664B96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68" name="Text Box 3">
          <a:extLst>
            <a:ext uri="{FF2B5EF4-FFF2-40B4-BE49-F238E27FC236}">
              <a16:creationId xmlns:a16="http://schemas.microsoft.com/office/drawing/2014/main" id="{48C26CDF-18E6-4328-AC26-17D878D7338A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69" name="Text Box 32">
          <a:extLst>
            <a:ext uri="{FF2B5EF4-FFF2-40B4-BE49-F238E27FC236}">
              <a16:creationId xmlns:a16="http://schemas.microsoft.com/office/drawing/2014/main" id="{1C3E4D0B-A79C-48A9-8985-2F8FFACCEFF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70" name="Text Box 3">
          <a:extLst>
            <a:ext uri="{FF2B5EF4-FFF2-40B4-BE49-F238E27FC236}">
              <a16:creationId xmlns:a16="http://schemas.microsoft.com/office/drawing/2014/main" id="{9FCA6F84-B008-4EE9-880E-4E242DF3940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71" name="Text Box 63">
          <a:extLst>
            <a:ext uri="{FF2B5EF4-FFF2-40B4-BE49-F238E27FC236}">
              <a16:creationId xmlns:a16="http://schemas.microsoft.com/office/drawing/2014/main" id="{F62B62D7-EFD9-4546-B597-B88A0B129B4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72" name="Text Box 3">
          <a:extLst>
            <a:ext uri="{FF2B5EF4-FFF2-40B4-BE49-F238E27FC236}">
              <a16:creationId xmlns:a16="http://schemas.microsoft.com/office/drawing/2014/main" id="{1A7A8FC8-DF3B-4854-90C5-F3C81A4330D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73" name="Text Box 32">
          <a:extLst>
            <a:ext uri="{FF2B5EF4-FFF2-40B4-BE49-F238E27FC236}">
              <a16:creationId xmlns:a16="http://schemas.microsoft.com/office/drawing/2014/main" id="{2D8D6FB9-1B7B-4EEE-9F24-B3180E8D233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74" name="Text Box 3">
          <a:extLst>
            <a:ext uri="{FF2B5EF4-FFF2-40B4-BE49-F238E27FC236}">
              <a16:creationId xmlns:a16="http://schemas.microsoft.com/office/drawing/2014/main" id="{0004F5EC-C5A9-4422-8058-1A0B97597F2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75" name="Text Box 63">
          <a:extLst>
            <a:ext uri="{FF2B5EF4-FFF2-40B4-BE49-F238E27FC236}">
              <a16:creationId xmlns:a16="http://schemas.microsoft.com/office/drawing/2014/main" id="{ECF9CA98-6AD6-458B-9831-D37D075504A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76" name="Text Box 3">
          <a:extLst>
            <a:ext uri="{FF2B5EF4-FFF2-40B4-BE49-F238E27FC236}">
              <a16:creationId xmlns:a16="http://schemas.microsoft.com/office/drawing/2014/main" id="{D8BAA2DF-A587-4CB0-B8E9-34D10AF59F3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77" name="Text Box 32">
          <a:extLst>
            <a:ext uri="{FF2B5EF4-FFF2-40B4-BE49-F238E27FC236}">
              <a16:creationId xmlns:a16="http://schemas.microsoft.com/office/drawing/2014/main" id="{04BD773B-FFE9-4890-BDFB-86C7C2A4A1F3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78" name="Text Box 3">
          <a:extLst>
            <a:ext uri="{FF2B5EF4-FFF2-40B4-BE49-F238E27FC236}">
              <a16:creationId xmlns:a16="http://schemas.microsoft.com/office/drawing/2014/main" id="{74F9B174-CCD4-44B0-B045-E174A1BA076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79" name="Text Box 63">
          <a:extLst>
            <a:ext uri="{FF2B5EF4-FFF2-40B4-BE49-F238E27FC236}">
              <a16:creationId xmlns:a16="http://schemas.microsoft.com/office/drawing/2014/main" id="{0841E937-D5B8-4F90-AC99-5D3AB00E5CA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80" name="Text Box 3">
          <a:extLst>
            <a:ext uri="{FF2B5EF4-FFF2-40B4-BE49-F238E27FC236}">
              <a16:creationId xmlns:a16="http://schemas.microsoft.com/office/drawing/2014/main" id="{93B2BC14-E2F9-4653-8674-82C84BC3976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81" name="Text Box 32">
          <a:extLst>
            <a:ext uri="{FF2B5EF4-FFF2-40B4-BE49-F238E27FC236}">
              <a16:creationId xmlns:a16="http://schemas.microsoft.com/office/drawing/2014/main" id="{7723E77F-7507-4452-877D-CEA25D11B7E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82" name="Text Box 3">
          <a:extLst>
            <a:ext uri="{FF2B5EF4-FFF2-40B4-BE49-F238E27FC236}">
              <a16:creationId xmlns:a16="http://schemas.microsoft.com/office/drawing/2014/main" id="{667FC9A2-3182-499F-A573-A57D6203FD2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83" name="Text Box 63">
          <a:extLst>
            <a:ext uri="{FF2B5EF4-FFF2-40B4-BE49-F238E27FC236}">
              <a16:creationId xmlns:a16="http://schemas.microsoft.com/office/drawing/2014/main" id="{BD1C3B1B-DE31-4386-8417-ABD34383E7E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84" name="Text Box 3">
          <a:extLst>
            <a:ext uri="{FF2B5EF4-FFF2-40B4-BE49-F238E27FC236}">
              <a16:creationId xmlns:a16="http://schemas.microsoft.com/office/drawing/2014/main" id="{BB60B1D9-D938-4F24-8277-3D1426F8BECF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85" name="Text Box 32">
          <a:extLst>
            <a:ext uri="{FF2B5EF4-FFF2-40B4-BE49-F238E27FC236}">
              <a16:creationId xmlns:a16="http://schemas.microsoft.com/office/drawing/2014/main" id="{C3796758-7CAD-47EB-8334-83DF0395562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86" name="Text Box 3">
          <a:extLst>
            <a:ext uri="{FF2B5EF4-FFF2-40B4-BE49-F238E27FC236}">
              <a16:creationId xmlns:a16="http://schemas.microsoft.com/office/drawing/2014/main" id="{E99083EA-66C0-43DC-8ADB-1E5B397CDEE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87" name="Text Box 63">
          <a:extLst>
            <a:ext uri="{FF2B5EF4-FFF2-40B4-BE49-F238E27FC236}">
              <a16:creationId xmlns:a16="http://schemas.microsoft.com/office/drawing/2014/main" id="{6F23F88C-DC3A-4B6D-9587-491AFCB27DB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88" name="Text Box 3">
          <a:extLst>
            <a:ext uri="{FF2B5EF4-FFF2-40B4-BE49-F238E27FC236}">
              <a16:creationId xmlns:a16="http://schemas.microsoft.com/office/drawing/2014/main" id="{4387BEF5-C284-41CC-84A8-79F76D98208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89" name="Text Box 32">
          <a:extLst>
            <a:ext uri="{FF2B5EF4-FFF2-40B4-BE49-F238E27FC236}">
              <a16:creationId xmlns:a16="http://schemas.microsoft.com/office/drawing/2014/main" id="{4E4DFF73-DE83-4D61-95F0-39B7B0B5A0C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90" name="Text Box 3">
          <a:extLst>
            <a:ext uri="{FF2B5EF4-FFF2-40B4-BE49-F238E27FC236}">
              <a16:creationId xmlns:a16="http://schemas.microsoft.com/office/drawing/2014/main" id="{C06B10CA-98A4-4530-997C-B2A81C985E94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91" name="Text Box 63">
          <a:extLst>
            <a:ext uri="{FF2B5EF4-FFF2-40B4-BE49-F238E27FC236}">
              <a16:creationId xmlns:a16="http://schemas.microsoft.com/office/drawing/2014/main" id="{862FAA6E-FB2C-4829-B19C-15A2FED0B129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92" name="Text Box 3">
          <a:extLst>
            <a:ext uri="{FF2B5EF4-FFF2-40B4-BE49-F238E27FC236}">
              <a16:creationId xmlns:a16="http://schemas.microsoft.com/office/drawing/2014/main" id="{6ED33CC4-9AA0-4318-A22C-4D429734DB5C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93" name="Text Box 32">
          <a:extLst>
            <a:ext uri="{FF2B5EF4-FFF2-40B4-BE49-F238E27FC236}">
              <a16:creationId xmlns:a16="http://schemas.microsoft.com/office/drawing/2014/main" id="{AA9DB494-72FF-4B91-A9D4-33BC6563808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94" name="Text Box 3">
          <a:extLst>
            <a:ext uri="{FF2B5EF4-FFF2-40B4-BE49-F238E27FC236}">
              <a16:creationId xmlns:a16="http://schemas.microsoft.com/office/drawing/2014/main" id="{9990CF30-4013-4C99-B5A6-3A30024CACC0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95" name="Text Box 63">
          <a:extLst>
            <a:ext uri="{FF2B5EF4-FFF2-40B4-BE49-F238E27FC236}">
              <a16:creationId xmlns:a16="http://schemas.microsoft.com/office/drawing/2014/main" id="{FECA2941-2413-45AB-9EC9-2EE1FDC22081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96" name="Text Box 3">
          <a:extLst>
            <a:ext uri="{FF2B5EF4-FFF2-40B4-BE49-F238E27FC236}">
              <a16:creationId xmlns:a16="http://schemas.microsoft.com/office/drawing/2014/main" id="{34E618A1-D9A3-48EE-A9ED-88E60DA01D6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97" name="Text Box 32">
          <a:extLst>
            <a:ext uri="{FF2B5EF4-FFF2-40B4-BE49-F238E27FC236}">
              <a16:creationId xmlns:a16="http://schemas.microsoft.com/office/drawing/2014/main" id="{17C05A9E-6A50-4F88-8A94-144C19E170F5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598" name="Text Box 3">
          <a:extLst>
            <a:ext uri="{FF2B5EF4-FFF2-40B4-BE49-F238E27FC236}">
              <a16:creationId xmlns:a16="http://schemas.microsoft.com/office/drawing/2014/main" id="{6E6E1BF7-D09D-4E37-9E38-1C93093DC7B7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599" name="Text Box 63">
          <a:extLst>
            <a:ext uri="{FF2B5EF4-FFF2-40B4-BE49-F238E27FC236}">
              <a16:creationId xmlns:a16="http://schemas.microsoft.com/office/drawing/2014/main" id="{3EC37720-2A94-4C5D-BA01-F94B799E771B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600" name="Text Box 3">
          <a:extLst>
            <a:ext uri="{FF2B5EF4-FFF2-40B4-BE49-F238E27FC236}">
              <a16:creationId xmlns:a16="http://schemas.microsoft.com/office/drawing/2014/main" id="{EAFA25A8-BEBF-42CC-BA6A-5F6B518E65E8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601" name="Text Box 32">
          <a:extLst>
            <a:ext uri="{FF2B5EF4-FFF2-40B4-BE49-F238E27FC236}">
              <a16:creationId xmlns:a16="http://schemas.microsoft.com/office/drawing/2014/main" id="{EE71783C-DC33-45D7-9381-64F341E5C7DE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52400"/>
    <xdr:sp macro="" textlink="">
      <xdr:nvSpPr>
        <xdr:cNvPr id="4602" name="Text Box 3">
          <a:extLst>
            <a:ext uri="{FF2B5EF4-FFF2-40B4-BE49-F238E27FC236}">
              <a16:creationId xmlns:a16="http://schemas.microsoft.com/office/drawing/2014/main" id="{84B25A05-74F6-411D-961B-FAD14BD41482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2447925</xdr:colOff>
      <xdr:row>655</xdr:row>
      <xdr:rowOff>0</xdr:rowOff>
    </xdr:from>
    <xdr:ext cx="0" cy="114300"/>
    <xdr:sp macro="" textlink="">
      <xdr:nvSpPr>
        <xdr:cNvPr id="4603" name="Text Box 63">
          <a:extLst>
            <a:ext uri="{FF2B5EF4-FFF2-40B4-BE49-F238E27FC236}">
              <a16:creationId xmlns:a16="http://schemas.microsoft.com/office/drawing/2014/main" id="{A4DB2EFD-4D82-419B-9C43-52996EBE049D}"/>
            </a:ext>
          </a:extLst>
        </xdr:cNvPr>
        <xdr:cNvSpPr txBox="1">
          <a:spLocks noChangeArrowheads="1"/>
        </xdr:cNvSpPr>
      </xdr:nvSpPr>
      <xdr:spPr bwMode="auto">
        <a:xfrm>
          <a:off x="2847975" y="121386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4" name="Text Box 9">
          <a:extLst>
            <a:ext uri="{FF2B5EF4-FFF2-40B4-BE49-F238E27FC236}">
              <a16:creationId xmlns:a16="http://schemas.microsoft.com/office/drawing/2014/main" id="{1AE64C41-A334-47C0-A80B-B24E40BEDB41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5" name="Text Box 8">
          <a:extLst>
            <a:ext uri="{FF2B5EF4-FFF2-40B4-BE49-F238E27FC236}">
              <a16:creationId xmlns:a16="http://schemas.microsoft.com/office/drawing/2014/main" id="{14EE431E-78D9-4A01-A007-2B22173122E2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6" name="Text Box 9">
          <a:extLst>
            <a:ext uri="{FF2B5EF4-FFF2-40B4-BE49-F238E27FC236}">
              <a16:creationId xmlns:a16="http://schemas.microsoft.com/office/drawing/2014/main" id="{BB1ED924-D993-406B-9ADB-12C21C1BF619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7" name="Text Box 8">
          <a:extLst>
            <a:ext uri="{FF2B5EF4-FFF2-40B4-BE49-F238E27FC236}">
              <a16:creationId xmlns:a16="http://schemas.microsoft.com/office/drawing/2014/main" id="{9596216E-EA9F-4A33-927F-46FE2776D4C5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8" name="Text Box 9">
          <a:extLst>
            <a:ext uri="{FF2B5EF4-FFF2-40B4-BE49-F238E27FC236}">
              <a16:creationId xmlns:a16="http://schemas.microsoft.com/office/drawing/2014/main" id="{19071A75-13A6-4D43-9694-87346B693B27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</xdr:row>
      <xdr:rowOff>0</xdr:rowOff>
    </xdr:from>
    <xdr:ext cx="0" cy="444212"/>
    <xdr:sp macro="" textlink="">
      <xdr:nvSpPr>
        <xdr:cNvPr id="4609" name="Text Box 9">
          <a:extLst>
            <a:ext uri="{FF2B5EF4-FFF2-40B4-BE49-F238E27FC236}">
              <a16:creationId xmlns:a16="http://schemas.microsoft.com/office/drawing/2014/main" id="{0F486E7D-D82F-49AF-93ED-10467B5E397F}"/>
            </a:ext>
          </a:extLst>
        </xdr:cNvPr>
        <xdr:cNvSpPr txBox="1">
          <a:spLocks noChangeArrowheads="1"/>
        </xdr:cNvSpPr>
      </xdr:nvSpPr>
      <xdr:spPr bwMode="auto">
        <a:xfrm>
          <a:off x="1704975" y="1676400"/>
          <a:ext cx="0" cy="44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150668</xdr:colOff>
      <xdr:row>0</xdr:row>
      <xdr:rowOff>86591</xdr:rowOff>
    </xdr:from>
    <xdr:to>
      <xdr:col>1</xdr:col>
      <xdr:colOff>414771</xdr:colOff>
      <xdr:row>4</xdr:row>
      <xdr:rowOff>99894</xdr:rowOff>
    </xdr:to>
    <xdr:pic>
      <xdr:nvPicPr>
        <xdr:cNvPr id="4610" name="1628 Imagen" descr="Logo INAPA">
          <a:extLst>
            <a:ext uri="{FF2B5EF4-FFF2-40B4-BE49-F238E27FC236}">
              <a16:creationId xmlns:a16="http://schemas.microsoft.com/office/drawing/2014/main" id="{4A1F4FA9-39FC-4A7C-BAC0-9C829312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" y="86591"/>
          <a:ext cx="664153" cy="66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263</xdr:row>
      <xdr:rowOff>0</xdr:rowOff>
    </xdr:from>
    <xdr:ext cx="95250" cy="166310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B9D7A4BF-9735-4048-A6B2-18A3BFEC7486}"/>
            </a:ext>
          </a:extLst>
        </xdr:cNvPr>
        <xdr:cNvSpPr txBox="1">
          <a:spLocks noChangeArrowheads="1"/>
        </xdr:cNvSpPr>
      </xdr:nvSpPr>
      <xdr:spPr bwMode="auto">
        <a:xfrm>
          <a:off x="1685925" y="48777525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12" name="Text Box 8">
          <a:extLst>
            <a:ext uri="{FF2B5EF4-FFF2-40B4-BE49-F238E27FC236}">
              <a16:creationId xmlns:a16="http://schemas.microsoft.com/office/drawing/2014/main" id="{1E74817D-DE5C-4940-8E94-CE345830ACB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13" name="Text Box 9">
          <a:extLst>
            <a:ext uri="{FF2B5EF4-FFF2-40B4-BE49-F238E27FC236}">
              <a16:creationId xmlns:a16="http://schemas.microsoft.com/office/drawing/2014/main" id="{99409D5D-9539-45EA-99CD-C3C57033A77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14" name="Text Box 8">
          <a:extLst>
            <a:ext uri="{FF2B5EF4-FFF2-40B4-BE49-F238E27FC236}">
              <a16:creationId xmlns:a16="http://schemas.microsoft.com/office/drawing/2014/main" id="{B2891267-7DD8-4C2E-B23E-2D1B2C66C55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15" name="Text Box 9">
          <a:extLst>
            <a:ext uri="{FF2B5EF4-FFF2-40B4-BE49-F238E27FC236}">
              <a16:creationId xmlns:a16="http://schemas.microsoft.com/office/drawing/2014/main" id="{A9459026-28EE-42BD-B9BF-102AF8B312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16" name="Text Box 8">
          <a:extLst>
            <a:ext uri="{FF2B5EF4-FFF2-40B4-BE49-F238E27FC236}">
              <a16:creationId xmlns:a16="http://schemas.microsoft.com/office/drawing/2014/main" id="{D06DDA01-F28D-4E85-ADEE-F8013A176C4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17" name="Text Box 8">
          <a:extLst>
            <a:ext uri="{FF2B5EF4-FFF2-40B4-BE49-F238E27FC236}">
              <a16:creationId xmlns:a16="http://schemas.microsoft.com/office/drawing/2014/main" id="{66004684-99D2-46EE-B810-C14B60E735A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18" name="Text Box 9">
          <a:extLst>
            <a:ext uri="{FF2B5EF4-FFF2-40B4-BE49-F238E27FC236}">
              <a16:creationId xmlns:a16="http://schemas.microsoft.com/office/drawing/2014/main" id="{7B1950A9-362A-40D7-9F64-0497A7146A8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19" name="Text Box 8">
          <a:extLst>
            <a:ext uri="{FF2B5EF4-FFF2-40B4-BE49-F238E27FC236}">
              <a16:creationId xmlns:a16="http://schemas.microsoft.com/office/drawing/2014/main" id="{6DA60DC7-F258-409E-8E40-7E8DE536768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0" name="Text Box 9">
          <a:extLst>
            <a:ext uri="{FF2B5EF4-FFF2-40B4-BE49-F238E27FC236}">
              <a16:creationId xmlns:a16="http://schemas.microsoft.com/office/drawing/2014/main" id="{33822195-F183-47BA-811F-BD22A39C40D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1" name="Text Box 8">
          <a:extLst>
            <a:ext uri="{FF2B5EF4-FFF2-40B4-BE49-F238E27FC236}">
              <a16:creationId xmlns:a16="http://schemas.microsoft.com/office/drawing/2014/main" id="{76A6B022-6918-4F00-8493-49372C1B95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2" name="Text Box 9">
          <a:extLst>
            <a:ext uri="{FF2B5EF4-FFF2-40B4-BE49-F238E27FC236}">
              <a16:creationId xmlns:a16="http://schemas.microsoft.com/office/drawing/2014/main" id="{44A8076A-2560-4983-8FDB-93B6F3C9347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3" name="Text Box 8">
          <a:extLst>
            <a:ext uri="{FF2B5EF4-FFF2-40B4-BE49-F238E27FC236}">
              <a16:creationId xmlns:a16="http://schemas.microsoft.com/office/drawing/2014/main" id="{6D1B97CD-4ECB-426B-B654-6DD6477A0B4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4" name="Text Box 9">
          <a:extLst>
            <a:ext uri="{FF2B5EF4-FFF2-40B4-BE49-F238E27FC236}">
              <a16:creationId xmlns:a16="http://schemas.microsoft.com/office/drawing/2014/main" id="{4BF88FF3-AF6A-460B-9E29-6830F62BC99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B3DCB640-AF48-4B40-8054-45B37930252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750DBFEF-D4A1-4E25-AC39-7AE642546DE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27" name="Text Box 8">
          <a:extLst>
            <a:ext uri="{FF2B5EF4-FFF2-40B4-BE49-F238E27FC236}">
              <a16:creationId xmlns:a16="http://schemas.microsoft.com/office/drawing/2014/main" id="{2C18F603-F522-41E9-8089-08DDB3C12BF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28" name="Text Box 9">
          <a:extLst>
            <a:ext uri="{FF2B5EF4-FFF2-40B4-BE49-F238E27FC236}">
              <a16:creationId xmlns:a16="http://schemas.microsoft.com/office/drawing/2014/main" id="{22BEAC34-0E24-4B1D-BBBB-8CC71976AF6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29" name="Text Box 8">
          <a:extLst>
            <a:ext uri="{FF2B5EF4-FFF2-40B4-BE49-F238E27FC236}">
              <a16:creationId xmlns:a16="http://schemas.microsoft.com/office/drawing/2014/main" id="{045BFE80-E339-40AA-9011-E712ABF521A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0" name="Text Box 9">
          <a:extLst>
            <a:ext uri="{FF2B5EF4-FFF2-40B4-BE49-F238E27FC236}">
              <a16:creationId xmlns:a16="http://schemas.microsoft.com/office/drawing/2014/main" id="{FDF32052-1386-4619-BFD8-22C8CA724C0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1" name="Text Box 8">
          <a:extLst>
            <a:ext uri="{FF2B5EF4-FFF2-40B4-BE49-F238E27FC236}">
              <a16:creationId xmlns:a16="http://schemas.microsoft.com/office/drawing/2014/main" id="{3E135C3D-8EAC-4888-B389-3F88884F50F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2" name="Text Box 9">
          <a:extLst>
            <a:ext uri="{FF2B5EF4-FFF2-40B4-BE49-F238E27FC236}">
              <a16:creationId xmlns:a16="http://schemas.microsoft.com/office/drawing/2014/main" id="{6417EB56-3F37-4EFD-B6B3-D5259083821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3" name="Text Box 8">
          <a:extLst>
            <a:ext uri="{FF2B5EF4-FFF2-40B4-BE49-F238E27FC236}">
              <a16:creationId xmlns:a16="http://schemas.microsoft.com/office/drawing/2014/main" id="{D263DDA8-2442-416F-A534-171AD9C5FA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4" name="Text Box 9">
          <a:extLst>
            <a:ext uri="{FF2B5EF4-FFF2-40B4-BE49-F238E27FC236}">
              <a16:creationId xmlns:a16="http://schemas.microsoft.com/office/drawing/2014/main" id="{9D083054-F324-46C2-9C57-2E0A8748CB8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5" name="Text Box 8">
          <a:extLst>
            <a:ext uri="{FF2B5EF4-FFF2-40B4-BE49-F238E27FC236}">
              <a16:creationId xmlns:a16="http://schemas.microsoft.com/office/drawing/2014/main" id="{55FF88BC-8DE9-46EB-B153-C5E11554939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36" name="Text Box 9">
          <a:extLst>
            <a:ext uri="{FF2B5EF4-FFF2-40B4-BE49-F238E27FC236}">
              <a16:creationId xmlns:a16="http://schemas.microsoft.com/office/drawing/2014/main" id="{32E11CFD-A4E2-4710-8634-333EA495749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37" name="Text Box 8">
          <a:extLst>
            <a:ext uri="{FF2B5EF4-FFF2-40B4-BE49-F238E27FC236}">
              <a16:creationId xmlns:a16="http://schemas.microsoft.com/office/drawing/2014/main" id="{D97F978C-C115-4E68-B997-81735E5E3FE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38" name="Text Box 9">
          <a:extLst>
            <a:ext uri="{FF2B5EF4-FFF2-40B4-BE49-F238E27FC236}">
              <a16:creationId xmlns:a16="http://schemas.microsoft.com/office/drawing/2014/main" id="{9C4944BD-265E-4A0C-9B0C-333C402942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39" name="Text Box 8">
          <a:extLst>
            <a:ext uri="{FF2B5EF4-FFF2-40B4-BE49-F238E27FC236}">
              <a16:creationId xmlns:a16="http://schemas.microsoft.com/office/drawing/2014/main" id="{FE2984E8-F67D-47B2-BD3B-D6BA0AC45A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0" name="Text Box 8">
          <a:extLst>
            <a:ext uri="{FF2B5EF4-FFF2-40B4-BE49-F238E27FC236}">
              <a16:creationId xmlns:a16="http://schemas.microsoft.com/office/drawing/2014/main" id="{095FBCCE-BDB6-4CF3-BDED-DCFDF7701BD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1" name="Text Box 9">
          <a:extLst>
            <a:ext uri="{FF2B5EF4-FFF2-40B4-BE49-F238E27FC236}">
              <a16:creationId xmlns:a16="http://schemas.microsoft.com/office/drawing/2014/main" id="{E2B92FCF-4004-4C8B-BF6B-EEFEC20BC7E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8C703D45-82B8-48BF-9DA3-294F03548BF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3" name="Text Box 9">
          <a:extLst>
            <a:ext uri="{FF2B5EF4-FFF2-40B4-BE49-F238E27FC236}">
              <a16:creationId xmlns:a16="http://schemas.microsoft.com/office/drawing/2014/main" id="{9C3149F2-7AD3-4A7C-8603-AAEEAD07B9F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4" name="Text Box 8">
          <a:extLst>
            <a:ext uri="{FF2B5EF4-FFF2-40B4-BE49-F238E27FC236}">
              <a16:creationId xmlns:a16="http://schemas.microsoft.com/office/drawing/2014/main" id="{561A5B91-DF42-4446-B4F8-97BAC93FA65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5" name="Text Box 9">
          <a:extLst>
            <a:ext uri="{FF2B5EF4-FFF2-40B4-BE49-F238E27FC236}">
              <a16:creationId xmlns:a16="http://schemas.microsoft.com/office/drawing/2014/main" id="{AB78AF23-AB66-49D1-A93E-F9EAC3398FD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6" name="Text Box 8">
          <a:extLst>
            <a:ext uri="{FF2B5EF4-FFF2-40B4-BE49-F238E27FC236}">
              <a16:creationId xmlns:a16="http://schemas.microsoft.com/office/drawing/2014/main" id="{DF493892-F218-4FC2-86B3-3E652578BE9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7" name="Text Box 9">
          <a:extLst>
            <a:ext uri="{FF2B5EF4-FFF2-40B4-BE49-F238E27FC236}">
              <a16:creationId xmlns:a16="http://schemas.microsoft.com/office/drawing/2014/main" id="{2E2E9006-3D69-465F-9F1C-61E4BBE2E71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8" name="Text Box 8">
          <a:extLst>
            <a:ext uri="{FF2B5EF4-FFF2-40B4-BE49-F238E27FC236}">
              <a16:creationId xmlns:a16="http://schemas.microsoft.com/office/drawing/2014/main" id="{E93036FC-203A-49D9-A515-695BE095857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49" name="Text Box 9">
          <a:extLst>
            <a:ext uri="{FF2B5EF4-FFF2-40B4-BE49-F238E27FC236}">
              <a16:creationId xmlns:a16="http://schemas.microsoft.com/office/drawing/2014/main" id="{65E807F7-DF02-4A3E-9DF4-F617BEF6B5D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50" name="Text Box 8">
          <a:extLst>
            <a:ext uri="{FF2B5EF4-FFF2-40B4-BE49-F238E27FC236}">
              <a16:creationId xmlns:a16="http://schemas.microsoft.com/office/drawing/2014/main" id="{3784E3A4-6D7C-4C18-A3F1-46F22E2CAE7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51" name="Text Box 9">
          <a:extLst>
            <a:ext uri="{FF2B5EF4-FFF2-40B4-BE49-F238E27FC236}">
              <a16:creationId xmlns:a16="http://schemas.microsoft.com/office/drawing/2014/main" id="{A4DE0AB6-0CC1-4AC8-A2A0-E410E000CD4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52" name="Text Box 8">
          <a:extLst>
            <a:ext uri="{FF2B5EF4-FFF2-40B4-BE49-F238E27FC236}">
              <a16:creationId xmlns:a16="http://schemas.microsoft.com/office/drawing/2014/main" id="{5D3F45D7-01E0-4B8D-9C9D-8BB4645B936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53" name="Text Box 9">
          <a:extLst>
            <a:ext uri="{FF2B5EF4-FFF2-40B4-BE49-F238E27FC236}">
              <a16:creationId xmlns:a16="http://schemas.microsoft.com/office/drawing/2014/main" id="{34248AA9-9AE3-4543-9C46-5907A3DD849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54" name="Text Box 8">
          <a:extLst>
            <a:ext uri="{FF2B5EF4-FFF2-40B4-BE49-F238E27FC236}">
              <a16:creationId xmlns:a16="http://schemas.microsoft.com/office/drawing/2014/main" id="{AA59EDB7-AB42-4D7F-A92A-DBC709B3E87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55" name="Text Box 9">
          <a:extLst>
            <a:ext uri="{FF2B5EF4-FFF2-40B4-BE49-F238E27FC236}">
              <a16:creationId xmlns:a16="http://schemas.microsoft.com/office/drawing/2014/main" id="{D128256F-2F11-448C-AABE-7E6DEB32AC0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52400"/>
    <xdr:sp macro="" textlink="">
      <xdr:nvSpPr>
        <xdr:cNvPr id="4656" name="Text Box 8">
          <a:extLst>
            <a:ext uri="{FF2B5EF4-FFF2-40B4-BE49-F238E27FC236}">
              <a16:creationId xmlns:a16="http://schemas.microsoft.com/office/drawing/2014/main" id="{8F55E16C-714B-453D-860C-6EAC7BEB326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52400"/>
    <xdr:sp macro="" textlink="">
      <xdr:nvSpPr>
        <xdr:cNvPr id="4657" name="Text Box 9">
          <a:extLst>
            <a:ext uri="{FF2B5EF4-FFF2-40B4-BE49-F238E27FC236}">
              <a16:creationId xmlns:a16="http://schemas.microsoft.com/office/drawing/2014/main" id="{8D78E08E-638D-40B9-A168-E83D5B23802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52400"/>
    <xdr:sp macro="" textlink="">
      <xdr:nvSpPr>
        <xdr:cNvPr id="4658" name="Text Box 8">
          <a:extLst>
            <a:ext uri="{FF2B5EF4-FFF2-40B4-BE49-F238E27FC236}">
              <a16:creationId xmlns:a16="http://schemas.microsoft.com/office/drawing/2014/main" id="{75234E51-FAA1-4571-A060-DFA5A50DB36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52400"/>
    <xdr:sp macro="" textlink="">
      <xdr:nvSpPr>
        <xdr:cNvPr id="4659" name="Text Box 9">
          <a:extLst>
            <a:ext uri="{FF2B5EF4-FFF2-40B4-BE49-F238E27FC236}">
              <a16:creationId xmlns:a16="http://schemas.microsoft.com/office/drawing/2014/main" id="{457492B6-934C-4C5F-8686-CB682DF7BEF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60" name="Text Box 8">
          <a:extLst>
            <a:ext uri="{FF2B5EF4-FFF2-40B4-BE49-F238E27FC236}">
              <a16:creationId xmlns:a16="http://schemas.microsoft.com/office/drawing/2014/main" id="{7A1067B2-2321-475B-A566-0EF5E86BDFE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1" name="Text Box 8">
          <a:extLst>
            <a:ext uri="{FF2B5EF4-FFF2-40B4-BE49-F238E27FC236}">
              <a16:creationId xmlns:a16="http://schemas.microsoft.com/office/drawing/2014/main" id="{0C7AD180-3F25-48CD-B1FE-04CE813FCC8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2" name="Text Box 9">
          <a:extLst>
            <a:ext uri="{FF2B5EF4-FFF2-40B4-BE49-F238E27FC236}">
              <a16:creationId xmlns:a16="http://schemas.microsoft.com/office/drawing/2014/main" id="{28034144-7598-4090-A313-B1718AA2DD5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3" name="Text Box 8">
          <a:extLst>
            <a:ext uri="{FF2B5EF4-FFF2-40B4-BE49-F238E27FC236}">
              <a16:creationId xmlns:a16="http://schemas.microsoft.com/office/drawing/2014/main" id="{19418C97-46F4-47F1-9500-D14EDF19310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4" name="Text Box 9">
          <a:extLst>
            <a:ext uri="{FF2B5EF4-FFF2-40B4-BE49-F238E27FC236}">
              <a16:creationId xmlns:a16="http://schemas.microsoft.com/office/drawing/2014/main" id="{A7721D9B-E7B7-4D13-A970-01117157D67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5" name="Text Box 8">
          <a:extLst>
            <a:ext uri="{FF2B5EF4-FFF2-40B4-BE49-F238E27FC236}">
              <a16:creationId xmlns:a16="http://schemas.microsoft.com/office/drawing/2014/main" id="{DA018AD2-A812-44B5-8416-92EE3A0CD11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6" name="Text Box 9">
          <a:extLst>
            <a:ext uri="{FF2B5EF4-FFF2-40B4-BE49-F238E27FC236}">
              <a16:creationId xmlns:a16="http://schemas.microsoft.com/office/drawing/2014/main" id="{815D8185-D4A9-4EBA-A45F-6C063448471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7" name="Text Box 8">
          <a:extLst>
            <a:ext uri="{FF2B5EF4-FFF2-40B4-BE49-F238E27FC236}">
              <a16:creationId xmlns:a16="http://schemas.microsoft.com/office/drawing/2014/main" id="{4CDF8DDF-928F-484E-A22F-AD92A0B893F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8" name="Text Box 9">
          <a:extLst>
            <a:ext uri="{FF2B5EF4-FFF2-40B4-BE49-F238E27FC236}">
              <a16:creationId xmlns:a16="http://schemas.microsoft.com/office/drawing/2014/main" id="{43E49B13-B08E-4DEC-BBCE-DA6ADD5501F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DFF4C4C0-DAE8-4DC3-A591-1E87975FD09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70" name="Text Box 9">
          <a:extLst>
            <a:ext uri="{FF2B5EF4-FFF2-40B4-BE49-F238E27FC236}">
              <a16:creationId xmlns:a16="http://schemas.microsoft.com/office/drawing/2014/main" id="{F46DB9C0-CA24-485E-87C8-C818218577A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71" name="Text Box 8">
          <a:extLst>
            <a:ext uri="{FF2B5EF4-FFF2-40B4-BE49-F238E27FC236}">
              <a16:creationId xmlns:a16="http://schemas.microsoft.com/office/drawing/2014/main" id="{D0441E72-5CC5-4D2B-8704-F05A168BD4F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672" name="Text Box 9">
          <a:extLst>
            <a:ext uri="{FF2B5EF4-FFF2-40B4-BE49-F238E27FC236}">
              <a16:creationId xmlns:a16="http://schemas.microsoft.com/office/drawing/2014/main" id="{850504A7-67F8-4CFA-9789-B8A6C4EBA1C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673" name="Text Box 8">
          <a:extLst>
            <a:ext uri="{FF2B5EF4-FFF2-40B4-BE49-F238E27FC236}">
              <a16:creationId xmlns:a16="http://schemas.microsoft.com/office/drawing/2014/main" id="{63BC7FED-D311-4059-974F-E3FED4C9E65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674" name="Text Box 9">
          <a:extLst>
            <a:ext uri="{FF2B5EF4-FFF2-40B4-BE49-F238E27FC236}">
              <a16:creationId xmlns:a16="http://schemas.microsoft.com/office/drawing/2014/main" id="{7D958E4F-7478-44AE-8D69-F7ABBEA909D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675" name="Text Box 8">
          <a:extLst>
            <a:ext uri="{FF2B5EF4-FFF2-40B4-BE49-F238E27FC236}">
              <a16:creationId xmlns:a16="http://schemas.microsoft.com/office/drawing/2014/main" id="{0D9FB46E-30D1-40C4-BE7A-7D66C0906E9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676" name="Text Box 9">
          <a:extLst>
            <a:ext uri="{FF2B5EF4-FFF2-40B4-BE49-F238E27FC236}">
              <a16:creationId xmlns:a16="http://schemas.microsoft.com/office/drawing/2014/main" id="{5483A9E6-704E-41E2-A589-32FE5513122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4677" name="Text Box 8">
          <a:extLst>
            <a:ext uri="{FF2B5EF4-FFF2-40B4-BE49-F238E27FC236}">
              <a16:creationId xmlns:a16="http://schemas.microsoft.com/office/drawing/2014/main" id="{080C192F-33F7-40B0-A2F6-7AB6EE7A027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4678" name="Text Box 9">
          <a:extLst>
            <a:ext uri="{FF2B5EF4-FFF2-40B4-BE49-F238E27FC236}">
              <a16:creationId xmlns:a16="http://schemas.microsoft.com/office/drawing/2014/main" id="{15B3F71F-A144-4AA1-9B10-F350F5A9DBA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4679" name="Text Box 8">
          <a:extLst>
            <a:ext uri="{FF2B5EF4-FFF2-40B4-BE49-F238E27FC236}">
              <a16:creationId xmlns:a16="http://schemas.microsoft.com/office/drawing/2014/main" id="{A27FFADD-2116-4A64-815D-7A35FC13402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4680" name="Text Box 9">
          <a:extLst>
            <a:ext uri="{FF2B5EF4-FFF2-40B4-BE49-F238E27FC236}">
              <a16:creationId xmlns:a16="http://schemas.microsoft.com/office/drawing/2014/main" id="{AB83E94B-E381-4E10-8FBF-7F049729402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81" name="Text Box 8">
          <a:extLst>
            <a:ext uri="{FF2B5EF4-FFF2-40B4-BE49-F238E27FC236}">
              <a16:creationId xmlns:a16="http://schemas.microsoft.com/office/drawing/2014/main" id="{BC329D06-0966-4F78-881B-BE8C118C9E4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82" name="Text Box 9">
          <a:extLst>
            <a:ext uri="{FF2B5EF4-FFF2-40B4-BE49-F238E27FC236}">
              <a16:creationId xmlns:a16="http://schemas.microsoft.com/office/drawing/2014/main" id="{89385405-39FC-413E-BFF9-3AAD332F5BE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83" name="Text Box 8">
          <a:extLst>
            <a:ext uri="{FF2B5EF4-FFF2-40B4-BE49-F238E27FC236}">
              <a16:creationId xmlns:a16="http://schemas.microsoft.com/office/drawing/2014/main" id="{91C2AED2-CD9F-4EBD-874C-8FDD1F8DD15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84" name="Text Box 9">
          <a:extLst>
            <a:ext uri="{FF2B5EF4-FFF2-40B4-BE49-F238E27FC236}">
              <a16:creationId xmlns:a16="http://schemas.microsoft.com/office/drawing/2014/main" id="{06607C0C-7627-4080-95CF-0600B0FFDAA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id="{F9FFCF9C-04E2-4C9D-9E32-D4095421002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686" name="Text Box 9">
          <a:extLst>
            <a:ext uri="{FF2B5EF4-FFF2-40B4-BE49-F238E27FC236}">
              <a16:creationId xmlns:a16="http://schemas.microsoft.com/office/drawing/2014/main" id="{3A1648D5-8DAD-49EF-919A-6597F2E5458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18333777-9D77-48B8-A426-9CB462D6776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688" name="Text Box 9">
          <a:extLst>
            <a:ext uri="{FF2B5EF4-FFF2-40B4-BE49-F238E27FC236}">
              <a16:creationId xmlns:a16="http://schemas.microsoft.com/office/drawing/2014/main" id="{4EE3AF8A-8FBC-4771-BB91-D86C0A967CB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89" name="Text Box 8">
          <a:extLst>
            <a:ext uri="{FF2B5EF4-FFF2-40B4-BE49-F238E27FC236}">
              <a16:creationId xmlns:a16="http://schemas.microsoft.com/office/drawing/2014/main" id="{3D44D340-37F0-48CE-8B9A-7736753D6DE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90" name="Text Box 9">
          <a:extLst>
            <a:ext uri="{FF2B5EF4-FFF2-40B4-BE49-F238E27FC236}">
              <a16:creationId xmlns:a16="http://schemas.microsoft.com/office/drawing/2014/main" id="{CC99A72C-661C-4DA4-BC1D-DC48C71684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91" name="Text Box 8">
          <a:extLst>
            <a:ext uri="{FF2B5EF4-FFF2-40B4-BE49-F238E27FC236}">
              <a16:creationId xmlns:a16="http://schemas.microsoft.com/office/drawing/2014/main" id="{E375BD37-B979-4494-B5DA-055D709895C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692" name="Text Box 9">
          <a:extLst>
            <a:ext uri="{FF2B5EF4-FFF2-40B4-BE49-F238E27FC236}">
              <a16:creationId xmlns:a16="http://schemas.microsoft.com/office/drawing/2014/main" id="{3A7E4DE7-AB56-4431-836E-458140AD64D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id="{47C5D54E-0976-4702-8363-F9728481F25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4" name="Text Box 8">
          <a:extLst>
            <a:ext uri="{FF2B5EF4-FFF2-40B4-BE49-F238E27FC236}">
              <a16:creationId xmlns:a16="http://schemas.microsoft.com/office/drawing/2014/main" id="{E2B032A2-A81A-4B90-9BE3-0C37A0D2DF2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5" name="Text Box 9">
          <a:extLst>
            <a:ext uri="{FF2B5EF4-FFF2-40B4-BE49-F238E27FC236}">
              <a16:creationId xmlns:a16="http://schemas.microsoft.com/office/drawing/2014/main" id="{7B0FDBA9-2FD7-41D5-AD37-4329317EB57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6" name="Text Box 8">
          <a:extLst>
            <a:ext uri="{FF2B5EF4-FFF2-40B4-BE49-F238E27FC236}">
              <a16:creationId xmlns:a16="http://schemas.microsoft.com/office/drawing/2014/main" id="{7E006DE6-47FF-40C8-9873-D8E941744EF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7" name="Text Box 9">
          <a:extLst>
            <a:ext uri="{FF2B5EF4-FFF2-40B4-BE49-F238E27FC236}">
              <a16:creationId xmlns:a16="http://schemas.microsoft.com/office/drawing/2014/main" id="{2C04DF20-45F1-46F5-AA78-84CE462D13E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8" name="Text Box 8">
          <a:extLst>
            <a:ext uri="{FF2B5EF4-FFF2-40B4-BE49-F238E27FC236}">
              <a16:creationId xmlns:a16="http://schemas.microsoft.com/office/drawing/2014/main" id="{99812FAD-8DDE-4EAA-8870-EA496B35DAC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699" name="Text Box 9">
          <a:extLst>
            <a:ext uri="{FF2B5EF4-FFF2-40B4-BE49-F238E27FC236}">
              <a16:creationId xmlns:a16="http://schemas.microsoft.com/office/drawing/2014/main" id="{D30E5356-BD14-47A0-A523-6CEB47AA853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944CBA1B-60C8-4770-A253-9DFC3758C5E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1" name="Text Box 9">
          <a:extLst>
            <a:ext uri="{FF2B5EF4-FFF2-40B4-BE49-F238E27FC236}">
              <a16:creationId xmlns:a16="http://schemas.microsoft.com/office/drawing/2014/main" id="{AF7536C0-B097-438E-9E47-11005AEC0F5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2" name="Text Box 8">
          <a:extLst>
            <a:ext uri="{FF2B5EF4-FFF2-40B4-BE49-F238E27FC236}">
              <a16:creationId xmlns:a16="http://schemas.microsoft.com/office/drawing/2014/main" id="{3B191040-9485-4C29-A057-623127DDB56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3" name="Text Box 9">
          <a:extLst>
            <a:ext uri="{FF2B5EF4-FFF2-40B4-BE49-F238E27FC236}">
              <a16:creationId xmlns:a16="http://schemas.microsoft.com/office/drawing/2014/main" id="{1E41CB86-35CB-4D06-9FE2-B25248E2E2E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4" name="Text Box 8">
          <a:extLst>
            <a:ext uri="{FF2B5EF4-FFF2-40B4-BE49-F238E27FC236}">
              <a16:creationId xmlns:a16="http://schemas.microsoft.com/office/drawing/2014/main" id="{76D2AC40-7096-466B-A482-E00C75E9E8F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05" name="Text Box 9">
          <a:extLst>
            <a:ext uri="{FF2B5EF4-FFF2-40B4-BE49-F238E27FC236}">
              <a16:creationId xmlns:a16="http://schemas.microsoft.com/office/drawing/2014/main" id="{20F6A9F7-47FF-47F9-AC9A-6D9C38D164A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06" name="Text Box 8">
          <a:extLst>
            <a:ext uri="{FF2B5EF4-FFF2-40B4-BE49-F238E27FC236}">
              <a16:creationId xmlns:a16="http://schemas.microsoft.com/office/drawing/2014/main" id="{BF5DE448-5457-4EE2-B299-1D2711FEAAF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07" name="Text Box 9">
          <a:extLst>
            <a:ext uri="{FF2B5EF4-FFF2-40B4-BE49-F238E27FC236}">
              <a16:creationId xmlns:a16="http://schemas.microsoft.com/office/drawing/2014/main" id="{F17FEADD-D3A1-4A3F-858D-A505A14F7CC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08" name="Text Box 8">
          <a:extLst>
            <a:ext uri="{FF2B5EF4-FFF2-40B4-BE49-F238E27FC236}">
              <a16:creationId xmlns:a16="http://schemas.microsoft.com/office/drawing/2014/main" id="{21786C58-D09A-4AA5-9BCF-EF9CA2C8635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09" name="Text Box 9">
          <a:extLst>
            <a:ext uri="{FF2B5EF4-FFF2-40B4-BE49-F238E27FC236}">
              <a16:creationId xmlns:a16="http://schemas.microsoft.com/office/drawing/2014/main" id="{62E1B890-B4B3-472A-A059-9C7E866D9D9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0" name="Text Box 8">
          <a:extLst>
            <a:ext uri="{FF2B5EF4-FFF2-40B4-BE49-F238E27FC236}">
              <a16:creationId xmlns:a16="http://schemas.microsoft.com/office/drawing/2014/main" id="{EBF76814-3405-4428-B2E0-378E2F28035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1" name="Text Box 8">
          <a:extLst>
            <a:ext uri="{FF2B5EF4-FFF2-40B4-BE49-F238E27FC236}">
              <a16:creationId xmlns:a16="http://schemas.microsoft.com/office/drawing/2014/main" id="{49584A3D-0C66-4A81-BACA-18011DF9C89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2" name="Text Box 9">
          <a:extLst>
            <a:ext uri="{FF2B5EF4-FFF2-40B4-BE49-F238E27FC236}">
              <a16:creationId xmlns:a16="http://schemas.microsoft.com/office/drawing/2014/main" id="{746E00B0-AD63-4C19-9510-7968B47A2E4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3" name="Text Box 8">
          <a:extLst>
            <a:ext uri="{FF2B5EF4-FFF2-40B4-BE49-F238E27FC236}">
              <a16:creationId xmlns:a16="http://schemas.microsoft.com/office/drawing/2014/main" id="{4B332E1D-98AE-430B-9521-DB362D2D4AB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4" name="Text Box 9">
          <a:extLst>
            <a:ext uri="{FF2B5EF4-FFF2-40B4-BE49-F238E27FC236}">
              <a16:creationId xmlns:a16="http://schemas.microsoft.com/office/drawing/2014/main" id="{434AB4CF-3EE6-4D2E-B8BF-8ABB948D8D6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5" name="Text Box 8">
          <a:extLst>
            <a:ext uri="{FF2B5EF4-FFF2-40B4-BE49-F238E27FC236}">
              <a16:creationId xmlns:a16="http://schemas.microsoft.com/office/drawing/2014/main" id="{970F322C-8957-4964-9514-8D8A13CDEF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6" name="Text Box 9">
          <a:extLst>
            <a:ext uri="{FF2B5EF4-FFF2-40B4-BE49-F238E27FC236}">
              <a16:creationId xmlns:a16="http://schemas.microsoft.com/office/drawing/2014/main" id="{40FB9E6B-EEEC-40C6-B5AC-C50C72B8479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7" name="Text Box 8">
          <a:extLst>
            <a:ext uri="{FF2B5EF4-FFF2-40B4-BE49-F238E27FC236}">
              <a16:creationId xmlns:a16="http://schemas.microsoft.com/office/drawing/2014/main" id="{327492B1-B048-41A4-97E2-9A14720B992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8" name="Text Box 9">
          <a:extLst>
            <a:ext uri="{FF2B5EF4-FFF2-40B4-BE49-F238E27FC236}">
              <a16:creationId xmlns:a16="http://schemas.microsoft.com/office/drawing/2014/main" id="{C045322F-70A8-4C20-BCAC-B3573D5B922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19" name="Text Box 8">
          <a:extLst>
            <a:ext uri="{FF2B5EF4-FFF2-40B4-BE49-F238E27FC236}">
              <a16:creationId xmlns:a16="http://schemas.microsoft.com/office/drawing/2014/main" id="{241247CB-F0A8-4AAA-9334-019209A2273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0" name="Text Box 9">
          <a:extLst>
            <a:ext uri="{FF2B5EF4-FFF2-40B4-BE49-F238E27FC236}">
              <a16:creationId xmlns:a16="http://schemas.microsoft.com/office/drawing/2014/main" id="{228D8863-C794-4CB0-84AB-3A924909948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1" name="Text Box 8">
          <a:extLst>
            <a:ext uri="{FF2B5EF4-FFF2-40B4-BE49-F238E27FC236}">
              <a16:creationId xmlns:a16="http://schemas.microsoft.com/office/drawing/2014/main" id="{41033E71-4392-48AE-BC9E-F3322C7D25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2" name="Text Box 9">
          <a:extLst>
            <a:ext uri="{FF2B5EF4-FFF2-40B4-BE49-F238E27FC236}">
              <a16:creationId xmlns:a16="http://schemas.microsoft.com/office/drawing/2014/main" id="{4B783D19-C5CC-417A-B510-8A8B7AB52FA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723" name="Text Box 8">
          <a:extLst>
            <a:ext uri="{FF2B5EF4-FFF2-40B4-BE49-F238E27FC236}">
              <a16:creationId xmlns:a16="http://schemas.microsoft.com/office/drawing/2014/main" id="{775E463E-D964-4F4C-A380-496C7492FDC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724" name="Text Box 9">
          <a:extLst>
            <a:ext uri="{FF2B5EF4-FFF2-40B4-BE49-F238E27FC236}">
              <a16:creationId xmlns:a16="http://schemas.microsoft.com/office/drawing/2014/main" id="{55EC6822-0C92-4B50-A53E-1258FF69ED5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725" name="Text Box 8">
          <a:extLst>
            <a:ext uri="{FF2B5EF4-FFF2-40B4-BE49-F238E27FC236}">
              <a16:creationId xmlns:a16="http://schemas.microsoft.com/office/drawing/2014/main" id="{30B5D9F9-BF10-4F47-89D0-CBA1DE00455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621577"/>
    <xdr:sp macro="" textlink="">
      <xdr:nvSpPr>
        <xdr:cNvPr id="4726" name="Text Box 9">
          <a:extLst>
            <a:ext uri="{FF2B5EF4-FFF2-40B4-BE49-F238E27FC236}">
              <a16:creationId xmlns:a16="http://schemas.microsoft.com/office/drawing/2014/main" id="{A609831C-CDB0-47B6-9A1C-FD81226427B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62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7" name="Text Box 8">
          <a:extLst>
            <a:ext uri="{FF2B5EF4-FFF2-40B4-BE49-F238E27FC236}">
              <a16:creationId xmlns:a16="http://schemas.microsoft.com/office/drawing/2014/main" id="{27060411-DCD9-4CA2-AF86-71856677078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8" name="Text Box 8">
          <a:extLst>
            <a:ext uri="{FF2B5EF4-FFF2-40B4-BE49-F238E27FC236}">
              <a16:creationId xmlns:a16="http://schemas.microsoft.com/office/drawing/2014/main" id="{D5863909-5B94-4FAF-9224-BEDC2E799D9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29" name="Text Box 9">
          <a:extLst>
            <a:ext uri="{FF2B5EF4-FFF2-40B4-BE49-F238E27FC236}">
              <a16:creationId xmlns:a16="http://schemas.microsoft.com/office/drawing/2014/main" id="{668A06B5-177D-4849-9036-585D9A898D7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0" name="Text Box 8">
          <a:extLst>
            <a:ext uri="{FF2B5EF4-FFF2-40B4-BE49-F238E27FC236}">
              <a16:creationId xmlns:a16="http://schemas.microsoft.com/office/drawing/2014/main" id="{8BDD3945-D95A-4D7B-9D65-68EE118F907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1" name="Text Box 9">
          <a:extLst>
            <a:ext uri="{FF2B5EF4-FFF2-40B4-BE49-F238E27FC236}">
              <a16:creationId xmlns:a16="http://schemas.microsoft.com/office/drawing/2014/main" id="{68D586CB-85E2-481C-AE23-A976CE676A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AAF82327-FC4F-4B1A-B7B3-9CD95075470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3" name="Text Box 9">
          <a:extLst>
            <a:ext uri="{FF2B5EF4-FFF2-40B4-BE49-F238E27FC236}">
              <a16:creationId xmlns:a16="http://schemas.microsoft.com/office/drawing/2014/main" id="{95F63580-05CF-4931-8194-8DC6E0B781C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4" name="Text Box 8">
          <a:extLst>
            <a:ext uri="{FF2B5EF4-FFF2-40B4-BE49-F238E27FC236}">
              <a16:creationId xmlns:a16="http://schemas.microsoft.com/office/drawing/2014/main" id="{A1C8CE91-3227-4FE6-91FF-BC76C13E53F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5" name="Text Box 9">
          <a:extLst>
            <a:ext uri="{FF2B5EF4-FFF2-40B4-BE49-F238E27FC236}">
              <a16:creationId xmlns:a16="http://schemas.microsoft.com/office/drawing/2014/main" id="{CDC8FA40-0DE9-4EE8-A109-2A6BA796217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6" name="Text Box 8">
          <a:extLst>
            <a:ext uri="{FF2B5EF4-FFF2-40B4-BE49-F238E27FC236}">
              <a16:creationId xmlns:a16="http://schemas.microsoft.com/office/drawing/2014/main" id="{3C1E1961-F88F-4403-978C-770DBE234CB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7" name="Text Box 9">
          <a:extLst>
            <a:ext uri="{FF2B5EF4-FFF2-40B4-BE49-F238E27FC236}">
              <a16:creationId xmlns:a16="http://schemas.microsoft.com/office/drawing/2014/main" id="{FCAEFD65-0E91-4314-AC30-B168F7721DE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8" name="Text Box 8">
          <a:extLst>
            <a:ext uri="{FF2B5EF4-FFF2-40B4-BE49-F238E27FC236}">
              <a16:creationId xmlns:a16="http://schemas.microsoft.com/office/drawing/2014/main" id="{2922F27B-81E8-4827-B203-97C01E636CF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39" name="Text Box 9">
          <a:extLst>
            <a:ext uri="{FF2B5EF4-FFF2-40B4-BE49-F238E27FC236}">
              <a16:creationId xmlns:a16="http://schemas.microsoft.com/office/drawing/2014/main" id="{F011BE55-E8D1-413E-8360-FFDB351949D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0" name="Text Box 8">
          <a:extLst>
            <a:ext uri="{FF2B5EF4-FFF2-40B4-BE49-F238E27FC236}">
              <a16:creationId xmlns:a16="http://schemas.microsoft.com/office/drawing/2014/main" id="{AC408C9A-9036-4309-B1FB-BC90FD7D8A0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1" name="Text Box 8">
          <a:extLst>
            <a:ext uri="{FF2B5EF4-FFF2-40B4-BE49-F238E27FC236}">
              <a16:creationId xmlns:a16="http://schemas.microsoft.com/office/drawing/2014/main" id="{35BFBC78-2469-4745-90F2-1E74199560F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2" name="Text Box 9">
          <a:extLst>
            <a:ext uri="{FF2B5EF4-FFF2-40B4-BE49-F238E27FC236}">
              <a16:creationId xmlns:a16="http://schemas.microsoft.com/office/drawing/2014/main" id="{717ABC97-EF02-43EF-AA43-1DEAD92BDF5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3" name="Text Box 8">
          <a:extLst>
            <a:ext uri="{FF2B5EF4-FFF2-40B4-BE49-F238E27FC236}">
              <a16:creationId xmlns:a16="http://schemas.microsoft.com/office/drawing/2014/main" id="{80641A9E-E5D7-4A20-8A71-2837FB74EDB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4" name="Text Box 9">
          <a:extLst>
            <a:ext uri="{FF2B5EF4-FFF2-40B4-BE49-F238E27FC236}">
              <a16:creationId xmlns:a16="http://schemas.microsoft.com/office/drawing/2014/main" id="{BEDB5613-E5E0-4B3B-AD68-79941546F0F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5" name="Text Box 8">
          <a:extLst>
            <a:ext uri="{FF2B5EF4-FFF2-40B4-BE49-F238E27FC236}">
              <a16:creationId xmlns:a16="http://schemas.microsoft.com/office/drawing/2014/main" id="{E05566AF-F8B7-4675-A100-18124313258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6" name="Text Box 9">
          <a:extLst>
            <a:ext uri="{FF2B5EF4-FFF2-40B4-BE49-F238E27FC236}">
              <a16:creationId xmlns:a16="http://schemas.microsoft.com/office/drawing/2014/main" id="{D2425078-B981-405A-B9EA-F75CA7F3DFC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7" name="Text Box 8">
          <a:extLst>
            <a:ext uri="{FF2B5EF4-FFF2-40B4-BE49-F238E27FC236}">
              <a16:creationId xmlns:a16="http://schemas.microsoft.com/office/drawing/2014/main" id="{A3610CFD-A970-4062-8C85-B619C1F88AB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8" name="Text Box 9">
          <a:extLst>
            <a:ext uri="{FF2B5EF4-FFF2-40B4-BE49-F238E27FC236}">
              <a16:creationId xmlns:a16="http://schemas.microsoft.com/office/drawing/2014/main" id="{BE35420F-088A-4FEB-BAC0-40A51124013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49" name="Text Box 8">
          <a:extLst>
            <a:ext uri="{FF2B5EF4-FFF2-40B4-BE49-F238E27FC236}">
              <a16:creationId xmlns:a16="http://schemas.microsoft.com/office/drawing/2014/main" id="{841B7FD9-8371-4741-84FE-76DC627E1D6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50" name="Text Box 9">
          <a:extLst>
            <a:ext uri="{FF2B5EF4-FFF2-40B4-BE49-F238E27FC236}">
              <a16:creationId xmlns:a16="http://schemas.microsoft.com/office/drawing/2014/main" id="{AFF57F33-0ECD-40C7-BE63-EC51B5F0DF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id="{462EA134-FE99-4477-8051-F55E2AFE09A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52" name="Text Box 9">
          <a:extLst>
            <a:ext uri="{FF2B5EF4-FFF2-40B4-BE49-F238E27FC236}">
              <a16:creationId xmlns:a16="http://schemas.microsoft.com/office/drawing/2014/main" id="{D63DB9A4-02C4-4167-95A6-EFA8EC4CBC3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53" name="Text Box 8">
          <a:extLst>
            <a:ext uri="{FF2B5EF4-FFF2-40B4-BE49-F238E27FC236}">
              <a16:creationId xmlns:a16="http://schemas.microsoft.com/office/drawing/2014/main" id="{E791859F-C292-4088-B48F-70CFC0335DB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54" name="Text Box 9">
          <a:extLst>
            <a:ext uri="{FF2B5EF4-FFF2-40B4-BE49-F238E27FC236}">
              <a16:creationId xmlns:a16="http://schemas.microsoft.com/office/drawing/2014/main" id="{0AE0102B-3068-4A94-89C6-B1A3AB077E3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55" name="Text Box 8">
          <a:extLst>
            <a:ext uri="{FF2B5EF4-FFF2-40B4-BE49-F238E27FC236}">
              <a16:creationId xmlns:a16="http://schemas.microsoft.com/office/drawing/2014/main" id="{3F65A79D-8D09-4E19-A3D8-B9A2EF1876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56" name="Text Box 9">
          <a:extLst>
            <a:ext uri="{FF2B5EF4-FFF2-40B4-BE49-F238E27FC236}">
              <a16:creationId xmlns:a16="http://schemas.microsoft.com/office/drawing/2014/main" id="{EFB48BC7-61B9-4571-8F36-C9ABF1FF7E9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57" name="Text Box 8">
          <a:extLst>
            <a:ext uri="{FF2B5EF4-FFF2-40B4-BE49-F238E27FC236}">
              <a16:creationId xmlns:a16="http://schemas.microsoft.com/office/drawing/2014/main" id="{BA2FB0AD-4833-4A67-8C6C-BAC81E579B2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58" name="Text Box 8">
          <a:extLst>
            <a:ext uri="{FF2B5EF4-FFF2-40B4-BE49-F238E27FC236}">
              <a16:creationId xmlns:a16="http://schemas.microsoft.com/office/drawing/2014/main" id="{A6D1F2E4-8C86-4EC9-BC1C-0B317AF67D1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59" name="Text Box 9">
          <a:extLst>
            <a:ext uri="{FF2B5EF4-FFF2-40B4-BE49-F238E27FC236}">
              <a16:creationId xmlns:a16="http://schemas.microsoft.com/office/drawing/2014/main" id="{5EA48360-F201-46C9-A47A-D20AA54E6A6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1D60DBCE-FEC4-4BA7-9C97-65AFA6385E7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1" name="Text Box 9">
          <a:extLst>
            <a:ext uri="{FF2B5EF4-FFF2-40B4-BE49-F238E27FC236}">
              <a16:creationId xmlns:a16="http://schemas.microsoft.com/office/drawing/2014/main" id="{9E06491E-B820-4A5A-8303-A5713C64E0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2" name="Text Box 8">
          <a:extLst>
            <a:ext uri="{FF2B5EF4-FFF2-40B4-BE49-F238E27FC236}">
              <a16:creationId xmlns:a16="http://schemas.microsoft.com/office/drawing/2014/main" id="{8CE6C52D-9A40-44CC-B8DD-885EB0FCD4B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3" name="Text Box 9">
          <a:extLst>
            <a:ext uri="{FF2B5EF4-FFF2-40B4-BE49-F238E27FC236}">
              <a16:creationId xmlns:a16="http://schemas.microsoft.com/office/drawing/2014/main" id="{DD15654F-DC78-4E29-9555-962E629BB5C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4" name="Text Box 8">
          <a:extLst>
            <a:ext uri="{FF2B5EF4-FFF2-40B4-BE49-F238E27FC236}">
              <a16:creationId xmlns:a16="http://schemas.microsoft.com/office/drawing/2014/main" id="{9348B5AA-B764-478D-BD51-3C911F29A75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5" name="Text Box 9">
          <a:extLst>
            <a:ext uri="{FF2B5EF4-FFF2-40B4-BE49-F238E27FC236}">
              <a16:creationId xmlns:a16="http://schemas.microsoft.com/office/drawing/2014/main" id="{750F9BF2-A15C-4C8C-91B4-5A87FBAAF0E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6" name="Text Box 8">
          <a:extLst>
            <a:ext uri="{FF2B5EF4-FFF2-40B4-BE49-F238E27FC236}">
              <a16:creationId xmlns:a16="http://schemas.microsoft.com/office/drawing/2014/main" id="{F4C5D25D-A97B-49D8-B77B-11CD6E12851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67" name="Text Box 9">
          <a:extLst>
            <a:ext uri="{FF2B5EF4-FFF2-40B4-BE49-F238E27FC236}">
              <a16:creationId xmlns:a16="http://schemas.microsoft.com/office/drawing/2014/main" id="{30AAE858-37C7-43C3-9765-952B0A7C579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68" name="Text Box 8">
          <a:extLst>
            <a:ext uri="{FF2B5EF4-FFF2-40B4-BE49-F238E27FC236}">
              <a16:creationId xmlns:a16="http://schemas.microsoft.com/office/drawing/2014/main" id="{B04FE5C9-4FE3-4174-90CA-2F8BEDA46CA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69" name="Text Box 9">
          <a:extLst>
            <a:ext uri="{FF2B5EF4-FFF2-40B4-BE49-F238E27FC236}">
              <a16:creationId xmlns:a16="http://schemas.microsoft.com/office/drawing/2014/main" id="{C41EC901-197A-45BB-9529-D6AC45F70EA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70" name="Text Box 8">
          <a:extLst>
            <a:ext uri="{FF2B5EF4-FFF2-40B4-BE49-F238E27FC236}">
              <a16:creationId xmlns:a16="http://schemas.microsoft.com/office/drawing/2014/main" id="{F64E5C66-E946-4F31-AD67-D96319B0279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71" name="Text Box 9">
          <a:extLst>
            <a:ext uri="{FF2B5EF4-FFF2-40B4-BE49-F238E27FC236}">
              <a16:creationId xmlns:a16="http://schemas.microsoft.com/office/drawing/2014/main" id="{4C345E7B-09A3-40C9-A3DB-F237E41D9B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72" name="Text Box 8">
          <a:extLst>
            <a:ext uri="{FF2B5EF4-FFF2-40B4-BE49-F238E27FC236}">
              <a16:creationId xmlns:a16="http://schemas.microsoft.com/office/drawing/2014/main" id="{8C45EBDD-99F5-4A57-B931-8D5B0AAA6F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773" name="Text Box 9">
          <a:extLst>
            <a:ext uri="{FF2B5EF4-FFF2-40B4-BE49-F238E27FC236}">
              <a16:creationId xmlns:a16="http://schemas.microsoft.com/office/drawing/2014/main" id="{2EA9D958-CE6A-43A7-AB22-227FA2C5C1F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74" name="Text Box 8">
          <a:extLst>
            <a:ext uri="{FF2B5EF4-FFF2-40B4-BE49-F238E27FC236}">
              <a16:creationId xmlns:a16="http://schemas.microsoft.com/office/drawing/2014/main" id="{1F336B71-4605-4A94-A266-605160AC5FB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75" name="Text Box 8">
          <a:extLst>
            <a:ext uri="{FF2B5EF4-FFF2-40B4-BE49-F238E27FC236}">
              <a16:creationId xmlns:a16="http://schemas.microsoft.com/office/drawing/2014/main" id="{D35C7E0F-5D7C-41EA-846A-1104B3BE7A2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76" name="Text Box 9">
          <a:extLst>
            <a:ext uri="{FF2B5EF4-FFF2-40B4-BE49-F238E27FC236}">
              <a16:creationId xmlns:a16="http://schemas.microsoft.com/office/drawing/2014/main" id="{D125CDCF-3128-44B5-BA7F-7DB021EE9E4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CB77F55B-D4CE-486B-98C3-FA4608F3157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78" name="Text Box 9">
          <a:extLst>
            <a:ext uri="{FF2B5EF4-FFF2-40B4-BE49-F238E27FC236}">
              <a16:creationId xmlns:a16="http://schemas.microsoft.com/office/drawing/2014/main" id="{4C7F1EF2-ECC3-47C1-A853-4DD320B1A97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79" name="Text Box 8">
          <a:extLst>
            <a:ext uri="{FF2B5EF4-FFF2-40B4-BE49-F238E27FC236}">
              <a16:creationId xmlns:a16="http://schemas.microsoft.com/office/drawing/2014/main" id="{B97E39B7-00E7-42A0-9B87-A404AAB47CB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0" name="Text Box 9">
          <a:extLst>
            <a:ext uri="{FF2B5EF4-FFF2-40B4-BE49-F238E27FC236}">
              <a16:creationId xmlns:a16="http://schemas.microsoft.com/office/drawing/2014/main" id="{887E04E8-BF87-4B2E-96CB-47A80F45E1B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1" name="Text Box 8">
          <a:extLst>
            <a:ext uri="{FF2B5EF4-FFF2-40B4-BE49-F238E27FC236}">
              <a16:creationId xmlns:a16="http://schemas.microsoft.com/office/drawing/2014/main" id="{5D69FD08-2B40-452D-81AF-D7EA0A374F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2" name="Text Box 9">
          <a:extLst>
            <a:ext uri="{FF2B5EF4-FFF2-40B4-BE49-F238E27FC236}">
              <a16:creationId xmlns:a16="http://schemas.microsoft.com/office/drawing/2014/main" id="{B10C9F22-9344-4C7A-91F9-8797A0B589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3" name="Text Box 8">
          <a:extLst>
            <a:ext uri="{FF2B5EF4-FFF2-40B4-BE49-F238E27FC236}">
              <a16:creationId xmlns:a16="http://schemas.microsoft.com/office/drawing/2014/main" id="{B3919ECE-1DB8-4993-88EF-6D340617777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4" name="Text Box 9">
          <a:extLst>
            <a:ext uri="{FF2B5EF4-FFF2-40B4-BE49-F238E27FC236}">
              <a16:creationId xmlns:a16="http://schemas.microsoft.com/office/drawing/2014/main" id="{BDBEE42E-3B6A-4218-A126-4270FAFA8C7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85" name="Text Box 8">
          <a:extLst>
            <a:ext uri="{FF2B5EF4-FFF2-40B4-BE49-F238E27FC236}">
              <a16:creationId xmlns:a16="http://schemas.microsoft.com/office/drawing/2014/main" id="{7F9672BF-14D4-4FB3-B671-5646EB60C52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86" name="Text Box 9">
          <a:extLst>
            <a:ext uri="{FF2B5EF4-FFF2-40B4-BE49-F238E27FC236}">
              <a16:creationId xmlns:a16="http://schemas.microsoft.com/office/drawing/2014/main" id="{5E2E63F0-7A3B-46C7-925C-FD791B579E8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87" name="Text Box 8">
          <a:extLst>
            <a:ext uri="{FF2B5EF4-FFF2-40B4-BE49-F238E27FC236}">
              <a16:creationId xmlns:a16="http://schemas.microsoft.com/office/drawing/2014/main" id="{DB38CE22-0896-4D4D-918E-6406F9380CB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8" name="Text Box 8">
          <a:extLst>
            <a:ext uri="{FF2B5EF4-FFF2-40B4-BE49-F238E27FC236}">
              <a16:creationId xmlns:a16="http://schemas.microsoft.com/office/drawing/2014/main" id="{A138A71B-5BD7-4DBA-92FE-214BEB4F326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89" name="Text Box 9">
          <a:extLst>
            <a:ext uri="{FF2B5EF4-FFF2-40B4-BE49-F238E27FC236}">
              <a16:creationId xmlns:a16="http://schemas.microsoft.com/office/drawing/2014/main" id="{613F247B-E68A-4CCB-812E-C9B93E8284A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0" name="Text Box 8">
          <a:extLst>
            <a:ext uri="{FF2B5EF4-FFF2-40B4-BE49-F238E27FC236}">
              <a16:creationId xmlns:a16="http://schemas.microsoft.com/office/drawing/2014/main" id="{2D63F814-EE04-4A36-B2F3-99AB4ACA56C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1" name="Text Box 9">
          <a:extLst>
            <a:ext uri="{FF2B5EF4-FFF2-40B4-BE49-F238E27FC236}">
              <a16:creationId xmlns:a16="http://schemas.microsoft.com/office/drawing/2014/main" id="{373FB667-EFDB-4795-A9A7-8C61E12223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2" name="Text Box 8">
          <a:extLst>
            <a:ext uri="{FF2B5EF4-FFF2-40B4-BE49-F238E27FC236}">
              <a16:creationId xmlns:a16="http://schemas.microsoft.com/office/drawing/2014/main" id="{4F12C222-D551-4799-A7F3-62FCBED6BF5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3" name="Text Box 9">
          <a:extLst>
            <a:ext uri="{FF2B5EF4-FFF2-40B4-BE49-F238E27FC236}">
              <a16:creationId xmlns:a16="http://schemas.microsoft.com/office/drawing/2014/main" id="{00D9E1DB-5AA6-45B1-980D-3DBC439638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4" name="Text Box 8">
          <a:extLst>
            <a:ext uri="{FF2B5EF4-FFF2-40B4-BE49-F238E27FC236}">
              <a16:creationId xmlns:a16="http://schemas.microsoft.com/office/drawing/2014/main" id="{391E7986-82BE-41B5-82AA-95A54A09F2A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5" name="Text Box 9">
          <a:extLst>
            <a:ext uri="{FF2B5EF4-FFF2-40B4-BE49-F238E27FC236}">
              <a16:creationId xmlns:a16="http://schemas.microsoft.com/office/drawing/2014/main" id="{2518EB93-5F58-4E0C-8300-048A66FAEB7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6" name="Text Box 8">
          <a:extLst>
            <a:ext uri="{FF2B5EF4-FFF2-40B4-BE49-F238E27FC236}">
              <a16:creationId xmlns:a16="http://schemas.microsoft.com/office/drawing/2014/main" id="{5B6CA388-CDCC-494A-905E-44F0A2BDAA0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797" name="Text Box 9">
          <a:extLst>
            <a:ext uri="{FF2B5EF4-FFF2-40B4-BE49-F238E27FC236}">
              <a16:creationId xmlns:a16="http://schemas.microsoft.com/office/drawing/2014/main" id="{0F84B91B-2DFE-4135-8FBF-CFD77607745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98" name="Text Box 8">
          <a:extLst>
            <a:ext uri="{FF2B5EF4-FFF2-40B4-BE49-F238E27FC236}">
              <a16:creationId xmlns:a16="http://schemas.microsoft.com/office/drawing/2014/main" id="{B0693E59-AF9A-4C05-9874-9292E3569B1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799" name="Text Box 9">
          <a:extLst>
            <a:ext uri="{FF2B5EF4-FFF2-40B4-BE49-F238E27FC236}">
              <a16:creationId xmlns:a16="http://schemas.microsoft.com/office/drawing/2014/main" id="{BA0F40D1-0CA8-41B1-9DA6-AC3847EFC4E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0" name="Text Box 8">
          <a:extLst>
            <a:ext uri="{FF2B5EF4-FFF2-40B4-BE49-F238E27FC236}">
              <a16:creationId xmlns:a16="http://schemas.microsoft.com/office/drawing/2014/main" id="{A9000686-9DEE-4DCA-A5C4-EFF87A35F1F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1" name="Text Box 9">
          <a:extLst>
            <a:ext uri="{FF2B5EF4-FFF2-40B4-BE49-F238E27FC236}">
              <a16:creationId xmlns:a16="http://schemas.microsoft.com/office/drawing/2014/main" id="{04F0BE4C-5CD8-4397-A10A-513934A236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2" name="Text Box 8">
          <a:extLst>
            <a:ext uri="{FF2B5EF4-FFF2-40B4-BE49-F238E27FC236}">
              <a16:creationId xmlns:a16="http://schemas.microsoft.com/office/drawing/2014/main" id="{1B013FD9-8ABF-48E4-B769-55B791FC248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3" name="Text Box 9">
          <a:extLst>
            <a:ext uri="{FF2B5EF4-FFF2-40B4-BE49-F238E27FC236}">
              <a16:creationId xmlns:a16="http://schemas.microsoft.com/office/drawing/2014/main" id="{DFF3E766-173E-4E20-A70A-F2FA2BC471D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582C55D0-18DB-4796-B04B-AAC30FF8096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05" name="Text Box 9">
          <a:extLst>
            <a:ext uri="{FF2B5EF4-FFF2-40B4-BE49-F238E27FC236}">
              <a16:creationId xmlns:a16="http://schemas.microsoft.com/office/drawing/2014/main" id="{715E7FE7-F6C1-4405-B49D-49439AEFCB0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06" name="Text Box 8">
          <a:extLst>
            <a:ext uri="{FF2B5EF4-FFF2-40B4-BE49-F238E27FC236}">
              <a16:creationId xmlns:a16="http://schemas.microsoft.com/office/drawing/2014/main" id="{A670CEFC-EF14-45C5-93C3-FB5DE907334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07" name="Text Box 9">
          <a:extLst>
            <a:ext uri="{FF2B5EF4-FFF2-40B4-BE49-F238E27FC236}">
              <a16:creationId xmlns:a16="http://schemas.microsoft.com/office/drawing/2014/main" id="{368063CD-1268-43BE-9BBF-B2F9DC85892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8" name="Text Box 8">
          <a:extLst>
            <a:ext uri="{FF2B5EF4-FFF2-40B4-BE49-F238E27FC236}">
              <a16:creationId xmlns:a16="http://schemas.microsoft.com/office/drawing/2014/main" id="{B9C6B572-3201-4724-A06C-06F1596672E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09" name="Text Box 9">
          <a:extLst>
            <a:ext uri="{FF2B5EF4-FFF2-40B4-BE49-F238E27FC236}">
              <a16:creationId xmlns:a16="http://schemas.microsoft.com/office/drawing/2014/main" id="{D864C24A-6723-4ABA-86F2-6A6D4F077A7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0" name="Text Box 8">
          <a:extLst>
            <a:ext uri="{FF2B5EF4-FFF2-40B4-BE49-F238E27FC236}">
              <a16:creationId xmlns:a16="http://schemas.microsoft.com/office/drawing/2014/main" id="{A1C81C17-D544-4914-A26D-C9175AA9CB1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1" name="Text Box 9">
          <a:extLst>
            <a:ext uri="{FF2B5EF4-FFF2-40B4-BE49-F238E27FC236}">
              <a16:creationId xmlns:a16="http://schemas.microsoft.com/office/drawing/2014/main" id="{7271AD08-85FE-464D-BE7B-5C5EFB2BC36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2" name="Text Box 8">
          <a:extLst>
            <a:ext uri="{FF2B5EF4-FFF2-40B4-BE49-F238E27FC236}">
              <a16:creationId xmlns:a16="http://schemas.microsoft.com/office/drawing/2014/main" id="{AD5B11F5-217A-4D68-AB90-AE8CC3CBBDD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3" name="Text Box 9">
          <a:extLst>
            <a:ext uri="{FF2B5EF4-FFF2-40B4-BE49-F238E27FC236}">
              <a16:creationId xmlns:a16="http://schemas.microsoft.com/office/drawing/2014/main" id="{3A6B7825-EBF7-42EE-B509-BE16A3408E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id="{11538525-D0C1-43F5-A08E-3061E1BEE08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15" name="Text Box 9">
          <a:extLst>
            <a:ext uri="{FF2B5EF4-FFF2-40B4-BE49-F238E27FC236}">
              <a16:creationId xmlns:a16="http://schemas.microsoft.com/office/drawing/2014/main" id="{E71A06E5-7E80-4E74-BDC2-6C37935624B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16" name="Text Box 8">
          <a:extLst>
            <a:ext uri="{FF2B5EF4-FFF2-40B4-BE49-F238E27FC236}">
              <a16:creationId xmlns:a16="http://schemas.microsoft.com/office/drawing/2014/main" id="{C650DB85-B707-4A83-B60A-B78367AEEEB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17" name="Text Box 8">
          <a:extLst>
            <a:ext uri="{FF2B5EF4-FFF2-40B4-BE49-F238E27FC236}">
              <a16:creationId xmlns:a16="http://schemas.microsoft.com/office/drawing/2014/main" id="{2381BC62-3AE6-4F61-87D2-B70186FDFC8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18" name="Text Box 9">
          <a:extLst>
            <a:ext uri="{FF2B5EF4-FFF2-40B4-BE49-F238E27FC236}">
              <a16:creationId xmlns:a16="http://schemas.microsoft.com/office/drawing/2014/main" id="{AE39B3E5-94B9-411B-83E6-07088A8F3C9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19" name="Text Box 8">
          <a:extLst>
            <a:ext uri="{FF2B5EF4-FFF2-40B4-BE49-F238E27FC236}">
              <a16:creationId xmlns:a16="http://schemas.microsoft.com/office/drawing/2014/main" id="{755A5259-0558-41A5-92B6-AA526D43924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0" name="Text Box 9">
          <a:extLst>
            <a:ext uri="{FF2B5EF4-FFF2-40B4-BE49-F238E27FC236}">
              <a16:creationId xmlns:a16="http://schemas.microsoft.com/office/drawing/2014/main" id="{7BC2C995-9C90-4F8D-8E5F-756FA65F417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1" name="Text Box 8">
          <a:extLst>
            <a:ext uri="{FF2B5EF4-FFF2-40B4-BE49-F238E27FC236}">
              <a16:creationId xmlns:a16="http://schemas.microsoft.com/office/drawing/2014/main" id="{C1C5FADF-5343-43B6-A4EE-76FAD3B17A2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2" name="Text Box 9">
          <a:extLst>
            <a:ext uri="{FF2B5EF4-FFF2-40B4-BE49-F238E27FC236}">
              <a16:creationId xmlns:a16="http://schemas.microsoft.com/office/drawing/2014/main" id="{2891A880-9AE7-4192-8B9F-E44787990C5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3" name="Text Box 8">
          <a:extLst>
            <a:ext uri="{FF2B5EF4-FFF2-40B4-BE49-F238E27FC236}">
              <a16:creationId xmlns:a16="http://schemas.microsoft.com/office/drawing/2014/main" id="{0811E66C-A3EC-429B-BC05-A2212ADEC45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4" name="Text Box 9">
          <a:extLst>
            <a:ext uri="{FF2B5EF4-FFF2-40B4-BE49-F238E27FC236}">
              <a16:creationId xmlns:a16="http://schemas.microsoft.com/office/drawing/2014/main" id="{857CF82E-0AB4-4908-884C-872E5AFA4D9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5" name="Text Box 8">
          <a:extLst>
            <a:ext uri="{FF2B5EF4-FFF2-40B4-BE49-F238E27FC236}">
              <a16:creationId xmlns:a16="http://schemas.microsoft.com/office/drawing/2014/main" id="{68033919-67EB-49A9-9AD5-CEA6DC7B933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6" name="Text Box 9">
          <a:extLst>
            <a:ext uri="{FF2B5EF4-FFF2-40B4-BE49-F238E27FC236}">
              <a16:creationId xmlns:a16="http://schemas.microsoft.com/office/drawing/2014/main" id="{237470B1-678F-4B91-B970-EC0E5EC8496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7" name="Text Box 8">
          <a:extLst>
            <a:ext uri="{FF2B5EF4-FFF2-40B4-BE49-F238E27FC236}">
              <a16:creationId xmlns:a16="http://schemas.microsoft.com/office/drawing/2014/main" id="{A3019943-B3DE-4B6A-9827-C87A306805B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28" name="Text Box 9">
          <a:extLst>
            <a:ext uri="{FF2B5EF4-FFF2-40B4-BE49-F238E27FC236}">
              <a16:creationId xmlns:a16="http://schemas.microsoft.com/office/drawing/2014/main" id="{5BE3BC00-8A80-4A96-AB1D-64F19BC88D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29" name="Text Box 8">
          <a:extLst>
            <a:ext uri="{FF2B5EF4-FFF2-40B4-BE49-F238E27FC236}">
              <a16:creationId xmlns:a16="http://schemas.microsoft.com/office/drawing/2014/main" id="{ACF966D3-E6AD-405E-B4D9-6D4DE452B07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30" name="Text Box 9">
          <a:extLst>
            <a:ext uri="{FF2B5EF4-FFF2-40B4-BE49-F238E27FC236}">
              <a16:creationId xmlns:a16="http://schemas.microsoft.com/office/drawing/2014/main" id="{CDCC40DB-F6FB-4A7E-B445-8F2CC5D741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648B805E-4C12-4FCD-89FA-448FC07C197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32" name="Text Box 9">
          <a:extLst>
            <a:ext uri="{FF2B5EF4-FFF2-40B4-BE49-F238E27FC236}">
              <a16:creationId xmlns:a16="http://schemas.microsoft.com/office/drawing/2014/main" id="{4CE39303-BDA4-40C5-981B-B155FE8B662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3" name="Text Box 8">
          <a:extLst>
            <a:ext uri="{FF2B5EF4-FFF2-40B4-BE49-F238E27FC236}">
              <a16:creationId xmlns:a16="http://schemas.microsoft.com/office/drawing/2014/main" id="{D27A3B6C-1BF9-4C56-AE6D-308B81D963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4" name="Text Box 8">
          <a:extLst>
            <a:ext uri="{FF2B5EF4-FFF2-40B4-BE49-F238E27FC236}">
              <a16:creationId xmlns:a16="http://schemas.microsoft.com/office/drawing/2014/main" id="{87698158-D703-4B5B-B981-BAD284EE137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5" name="Text Box 9">
          <a:extLst>
            <a:ext uri="{FF2B5EF4-FFF2-40B4-BE49-F238E27FC236}">
              <a16:creationId xmlns:a16="http://schemas.microsoft.com/office/drawing/2014/main" id="{30FB2E1A-D3F0-4F7C-9DC6-0BD4F204435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6" name="Text Box 8">
          <a:extLst>
            <a:ext uri="{FF2B5EF4-FFF2-40B4-BE49-F238E27FC236}">
              <a16:creationId xmlns:a16="http://schemas.microsoft.com/office/drawing/2014/main" id="{59A88371-FCFA-4B3C-AE18-716913E3DC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7" name="Text Box 9">
          <a:extLst>
            <a:ext uri="{FF2B5EF4-FFF2-40B4-BE49-F238E27FC236}">
              <a16:creationId xmlns:a16="http://schemas.microsoft.com/office/drawing/2014/main" id="{D2FC5F75-6A28-4D0D-BE21-A246BBC045A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8" name="Text Box 8">
          <a:extLst>
            <a:ext uri="{FF2B5EF4-FFF2-40B4-BE49-F238E27FC236}">
              <a16:creationId xmlns:a16="http://schemas.microsoft.com/office/drawing/2014/main" id="{2A0696DB-487F-455F-943C-E2EEF861942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39" name="Text Box 9">
          <a:extLst>
            <a:ext uri="{FF2B5EF4-FFF2-40B4-BE49-F238E27FC236}">
              <a16:creationId xmlns:a16="http://schemas.microsoft.com/office/drawing/2014/main" id="{8E6CCFC2-B910-4A0F-B22B-5E78E20F506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0" name="Text Box 8">
          <a:extLst>
            <a:ext uri="{FF2B5EF4-FFF2-40B4-BE49-F238E27FC236}">
              <a16:creationId xmlns:a16="http://schemas.microsoft.com/office/drawing/2014/main" id="{ECABD2E0-5D59-4A89-8F6E-AD5585CABDF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1" name="Text Box 9">
          <a:extLst>
            <a:ext uri="{FF2B5EF4-FFF2-40B4-BE49-F238E27FC236}">
              <a16:creationId xmlns:a16="http://schemas.microsoft.com/office/drawing/2014/main" id="{68F9A2D4-694E-44C8-887E-44821B74D9A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2" name="Text Box 8">
          <a:extLst>
            <a:ext uri="{FF2B5EF4-FFF2-40B4-BE49-F238E27FC236}">
              <a16:creationId xmlns:a16="http://schemas.microsoft.com/office/drawing/2014/main" id="{F76498FA-ACD9-4E4B-BDCF-D77F34145E5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3" name="Text Box 9">
          <a:extLst>
            <a:ext uri="{FF2B5EF4-FFF2-40B4-BE49-F238E27FC236}">
              <a16:creationId xmlns:a16="http://schemas.microsoft.com/office/drawing/2014/main" id="{392A7DA4-7FD3-4326-A91C-AAD343C6045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4" name="Text Box 8">
          <a:extLst>
            <a:ext uri="{FF2B5EF4-FFF2-40B4-BE49-F238E27FC236}">
              <a16:creationId xmlns:a16="http://schemas.microsoft.com/office/drawing/2014/main" id="{3220AF76-E5A7-4E68-8806-353ACD6923B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45" name="Text Box 9">
          <a:extLst>
            <a:ext uri="{FF2B5EF4-FFF2-40B4-BE49-F238E27FC236}">
              <a16:creationId xmlns:a16="http://schemas.microsoft.com/office/drawing/2014/main" id="{B2A34A7F-1083-4CF6-BF7E-CA870F38E81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46" name="Text Box 8">
          <a:extLst>
            <a:ext uri="{FF2B5EF4-FFF2-40B4-BE49-F238E27FC236}">
              <a16:creationId xmlns:a16="http://schemas.microsoft.com/office/drawing/2014/main" id="{850C3CA6-04F2-492C-ACB1-9343C1F8313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47" name="Text Box 9">
          <a:extLst>
            <a:ext uri="{FF2B5EF4-FFF2-40B4-BE49-F238E27FC236}">
              <a16:creationId xmlns:a16="http://schemas.microsoft.com/office/drawing/2014/main" id="{8A9067F9-2CC5-44CE-851D-16D40CED565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48" name="Text Box 8">
          <a:extLst>
            <a:ext uri="{FF2B5EF4-FFF2-40B4-BE49-F238E27FC236}">
              <a16:creationId xmlns:a16="http://schemas.microsoft.com/office/drawing/2014/main" id="{E4434B91-24BD-40CA-9729-E59E63DB5E1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49" name="Text Box 9">
          <a:extLst>
            <a:ext uri="{FF2B5EF4-FFF2-40B4-BE49-F238E27FC236}">
              <a16:creationId xmlns:a16="http://schemas.microsoft.com/office/drawing/2014/main" id="{D892E5DC-4F9C-4D3F-A8D3-1B607E001EC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0" name="Text Box 8">
          <a:extLst>
            <a:ext uri="{FF2B5EF4-FFF2-40B4-BE49-F238E27FC236}">
              <a16:creationId xmlns:a16="http://schemas.microsoft.com/office/drawing/2014/main" id="{1B65369A-2FC0-4513-87E1-B42256532C3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1" name="Text Box 8">
          <a:extLst>
            <a:ext uri="{FF2B5EF4-FFF2-40B4-BE49-F238E27FC236}">
              <a16:creationId xmlns:a16="http://schemas.microsoft.com/office/drawing/2014/main" id="{9E6330C8-7672-4FC8-8452-165C8FD529C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2" name="Text Box 9">
          <a:extLst>
            <a:ext uri="{FF2B5EF4-FFF2-40B4-BE49-F238E27FC236}">
              <a16:creationId xmlns:a16="http://schemas.microsoft.com/office/drawing/2014/main" id="{36FFA4E1-B555-4943-A48D-6D10E4ACCF1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3" name="Text Box 8">
          <a:extLst>
            <a:ext uri="{FF2B5EF4-FFF2-40B4-BE49-F238E27FC236}">
              <a16:creationId xmlns:a16="http://schemas.microsoft.com/office/drawing/2014/main" id="{9E62DC2A-1E84-4534-B438-8CEFFA671C6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4" name="Text Box 9">
          <a:extLst>
            <a:ext uri="{FF2B5EF4-FFF2-40B4-BE49-F238E27FC236}">
              <a16:creationId xmlns:a16="http://schemas.microsoft.com/office/drawing/2014/main" id="{C4BFC68F-FBC4-4A93-B7A4-E7A8FF17DC9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5" name="Text Box 8">
          <a:extLst>
            <a:ext uri="{FF2B5EF4-FFF2-40B4-BE49-F238E27FC236}">
              <a16:creationId xmlns:a16="http://schemas.microsoft.com/office/drawing/2014/main" id="{A107EE7A-88E0-4888-9412-FE6662F0092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6" name="Text Box 9">
          <a:extLst>
            <a:ext uri="{FF2B5EF4-FFF2-40B4-BE49-F238E27FC236}">
              <a16:creationId xmlns:a16="http://schemas.microsoft.com/office/drawing/2014/main" id="{575E0F4B-96D6-4532-AD11-52534886058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7" name="Text Box 8">
          <a:extLst>
            <a:ext uri="{FF2B5EF4-FFF2-40B4-BE49-F238E27FC236}">
              <a16:creationId xmlns:a16="http://schemas.microsoft.com/office/drawing/2014/main" id="{E6475174-6119-4E79-A4FB-B47E7FEB01E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8" name="Text Box 9">
          <a:extLst>
            <a:ext uri="{FF2B5EF4-FFF2-40B4-BE49-F238E27FC236}">
              <a16:creationId xmlns:a16="http://schemas.microsoft.com/office/drawing/2014/main" id="{9BE0FFC1-BFCC-4276-A877-640E926B593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59" name="Text Box 8">
          <a:extLst>
            <a:ext uri="{FF2B5EF4-FFF2-40B4-BE49-F238E27FC236}">
              <a16:creationId xmlns:a16="http://schemas.microsoft.com/office/drawing/2014/main" id="{A94FE557-DAD7-49BA-8A32-52F099142BF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0" name="Text Box 9">
          <a:extLst>
            <a:ext uri="{FF2B5EF4-FFF2-40B4-BE49-F238E27FC236}">
              <a16:creationId xmlns:a16="http://schemas.microsoft.com/office/drawing/2014/main" id="{8F0B01AD-0C3F-4E01-9E5F-006C188179C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1" name="Text Box 8">
          <a:extLst>
            <a:ext uri="{FF2B5EF4-FFF2-40B4-BE49-F238E27FC236}">
              <a16:creationId xmlns:a16="http://schemas.microsoft.com/office/drawing/2014/main" id="{4E4248E2-BD3E-408E-9292-E2368E53B95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2" name="Text Box 9">
          <a:extLst>
            <a:ext uri="{FF2B5EF4-FFF2-40B4-BE49-F238E27FC236}">
              <a16:creationId xmlns:a16="http://schemas.microsoft.com/office/drawing/2014/main" id="{0AE2FD4A-C05D-4525-9DA7-2966855C742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3" name="Text Box 8">
          <a:extLst>
            <a:ext uri="{FF2B5EF4-FFF2-40B4-BE49-F238E27FC236}">
              <a16:creationId xmlns:a16="http://schemas.microsoft.com/office/drawing/2014/main" id="{EE5EE4A0-09C3-4533-8178-202E3E9620C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4" name="Text Box 8">
          <a:extLst>
            <a:ext uri="{FF2B5EF4-FFF2-40B4-BE49-F238E27FC236}">
              <a16:creationId xmlns:a16="http://schemas.microsoft.com/office/drawing/2014/main" id="{6DA8D6D9-E814-47DB-95C5-5763E6B3A5F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5" name="Text Box 9">
          <a:extLst>
            <a:ext uri="{FF2B5EF4-FFF2-40B4-BE49-F238E27FC236}">
              <a16:creationId xmlns:a16="http://schemas.microsoft.com/office/drawing/2014/main" id="{026A95B4-382D-43D0-814A-9F0E131314C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6" name="Text Box 8">
          <a:extLst>
            <a:ext uri="{FF2B5EF4-FFF2-40B4-BE49-F238E27FC236}">
              <a16:creationId xmlns:a16="http://schemas.microsoft.com/office/drawing/2014/main" id="{8F06868D-48C1-4F02-BE08-551284D9B6C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7" name="Text Box 9">
          <a:extLst>
            <a:ext uri="{FF2B5EF4-FFF2-40B4-BE49-F238E27FC236}">
              <a16:creationId xmlns:a16="http://schemas.microsoft.com/office/drawing/2014/main" id="{B4747DFF-B8D0-47C7-ABA7-1D2AB2F47C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8" name="Text Box 8">
          <a:extLst>
            <a:ext uri="{FF2B5EF4-FFF2-40B4-BE49-F238E27FC236}">
              <a16:creationId xmlns:a16="http://schemas.microsoft.com/office/drawing/2014/main" id="{7D1B1621-ACF6-46A7-9DCF-04E9DD10E2B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69" name="Text Box 9">
          <a:extLst>
            <a:ext uri="{FF2B5EF4-FFF2-40B4-BE49-F238E27FC236}">
              <a16:creationId xmlns:a16="http://schemas.microsoft.com/office/drawing/2014/main" id="{15B10EFF-6472-4CB0-A4A0-5012A0B637B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0" name="Text Box 8">
          <a:extLst>
            <a:ext uri="{FF2B5EF4-FFF2-40B4-BE49-F238E27FC236}">
              <a16:creationId xmlns:a16="http://schemas.microsoft.com/office/drawing/2014/main" id="{7E332AEB-EAD0-4828-85A3-A1995570DA2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1" name="Text Box 9">
          <a:extLst>
            <a:ext uri="{FF2B5EF4-FFF2-40B4-BE49-F238E27FC236}">
              <a16:creationId xmlns:a16="http://schemas.microsoft.com/office/drawing/2014/main" id="{231A6D6A-BAB9-47A0-9BE2-D3CA33576F8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2" name="Text Box 8">
          <a:extLst>
            <a:ext uri="{FF2B5EF4-FFF2-40B4-BE49-F238E27FC236}">
              <a16:creationId xmlns:a16="http://schemas.microsoft.com/office/drawing/2014/main" id="{479EAEED-5A73-432A-ACFA-27F7B78FD8E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3" name="Text Box 9">
          <a:extLst>
            <a:ext uri="{FF2B5EF4-FFF2-40B4-BE49-F238E27FC236}">
              <a16:creationId xmlns:a16="http://schemas.microsoft.com/office/drawing/2014/main" id="{19B554C2-9F00-4488-8F70-007251A51FE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4" name="Text Box 8">
          <a:extLst>
            <a:ext uri="{FF2B5EF4-FFF2-40B4-BE49-F238E27FC236}">
              <a16:creationId xmlns:a16="http://schemas.microsoft.com/office/drawing/2014/main" id="{8E47811B-7216-44B0-8C59-42870203BFA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75" name="Text Box 9">
          <a:extLst>
            <a:ext uri="{FF2B5EF4-FFF2-40B4-BE49-F238E27FC236}">
              <a16:creationId xmlns:a16="http://schemas.microsoft.com/office/drawing/2014/main" id="{BE8574C3-A844-44CD-9256-309EF02E0B7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51D37B06-D45E-472C-8081-EEC4807DD38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77" name="Text Box 9">
          <a:extLst>
            <a:ext uri="{FF2B5EF4-FFF2-40B4-BE49-F238E27FC236}">
              <a16:creationId xmlns:a16="http://schemas.microsoft.com/office/drawing/2014/main" id="{A9254672-A36B-4BEE-970A-3B56F41FC91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78" name="Text Box 8">
          <a:extLst>
            <a:ext uri="{FF2B5EF4-FFF2-40B4-BE49-F238E27FC236}">
              <a16:creationId xmlns:a16="http://schemas.microsoft.com/office/drawing/2014/main" id="{66624323-5137-4C6D-93F5-100124B6B4F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79" name="Text Box 9">
          <a:extLst>
            <a:ext uri="{FF2B5EF4-FFF2-40B4-BE49-F238E27FC236}">
              <a16:creationId xmlns:a16="http://schemas.microsoft.com/office/drawing/2014/main" id="{5A1E62E4-D5AD-40B1-A76D-078929C3E77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880" name="Text Box 8">
          <a:extLst>
            <a:ext uri="{FF2B5EF4-FFF2-40B4-BE49-F238E27FC236}">
              <a16:creationId xmlns:a16="http://schemas.microsoft.com/office/drawing/2014/main" id="{45EB3850-E2CD-48D8-A32E-FB6DB1F0E37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1" name="Text Box 8">
          <a:extLst>
            <a:ext uri="{FF2B5EF4-FFF2-40B4-BE49-F238E27FC236}">
              <a16:creationId xmlns:a16="http://schemas.microsoft.com/office/drawing/2014/main" id="{139029DD-5713-4975-AC9F-B8A8FF93050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2" name="Text Box 9">
          <a:extLst>
            <a:ext uri="{FF2B5EF4-FFF2-40B4-BE49-F238E27FC236}">
              <a16:creationId xmlns:a16="http://schemas.microsoft.com/office/drawing/2014/main" id="{68537F74-D2F9-484F-BAD1-88A9FAEEA93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3" name="Text Box 8">
          <a:extLst>
            <a:ext uri="{FF2B5EF4-FFF2-40B4-BE49-F238E27FC236}">
              <a16:creationId xmlns:a16="http://schemas.microsoft.com/office/drawing/2014/main" id="{81F07EA5-E9D2-47E2-B6BF-91C4D4B7D88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4" name="Text Box 9">
          <a:extLst>
            <a:ext uri="{FF2B5EF4-FFF2-40B4-BE49-F238E27FC236}">
              <a16:creationId xmlns:a16="http://schemas.microsoft.com/office/drawing/2014/main" id="{53C54DC6-3B06-43F5-A32C-843AAEBDF0F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1BFAAF91-77B6-4E55-8733-43A326DA31E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6" name="Text Box 9">
          <a:extLst>
            <a:ext uri="{FF2B5EF4-FFF2-40B4-BE49-F238E27FC236}">
              <a16:creationId xmlns:a16="http://schemas.microsoft.com/office/drawing/2014/main" id="{CB4F91DC-E29E-4D04-973F-40725C669C9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388998E2-ACA2-4F76-9817-EDB34371915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8" name="Text Box 9">
          <a:extLst>
            <a:ext uri="{FF2B5EF4-FFF2-40B4-BE49-F238E27FC236}">
              <a16:creationId xmlns:a16="http://schemas.microsoft.com/office/drawing/2014/main" id="{8EF7BE59-FC43-4603-9158-8F42CC0B243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89" name="Text Box 8">
          <a:extLst>
            <a:ext uri="{FF2B5EF4-FFF2-40B4-BE49-F238E27FC236}">
              <a16:creationId xmlns:a16="http://schemas.microsoft.com/office/drawing/2014/main" id="{A9D7C73B-166B-4BCC-A7CA-B666A01C9B8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90" name="Text Box 9">
          <a:extLst>
            <a:ext uri="{FF2B5EF4-FFF2-40B4-BE49-F238E27FC236}">
              <a16:creationId xmlns:a16="http://schemas.microsoft.com/office/drawing/2014/main" id="{651AF269-9877-4ADE-962E-1CCDC4C9A12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891" name="Text Box 8">
          <a:extLst>
            <a:ext uri="{FF2B5EF4-FFF2-40B4-BE49-F238E27FC236}">
              <a16:creationId xmlns:a16="http://schemas.microsoft.com/office/drawing/2014/main" id="{574D292E-B0D9-485A-8851-818F981B7D7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892" name="Text Box 9">
          <a:extLst>
            <a:ext uri="{FF2B5EF4-FFF2-40B4-BE49-F238E27FC236}">
              <a16:creationId xmlns:a16="http://schemas.microsoft.com/office/drawing/2014/main" id="{AD4C788A-2E4A-455D-9805-2059944CDA1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93" name="Text Box 8">
          <a:extLst>
            <a:ext uri="{FF2B5EF4-FFF2-40B4-BE49-F238E27FC236}">
              <a16:creationId xmlns:a16="http://schemas.microsoft.com/office/drawing/2014/main" id="{FC1B2B4E-E79D-4A67-AF6B-E483432D976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94" name="Text Box 9">
          <a:extLst>
            <a:ext uri="{FF2B5EF4-FFF2-40B4-BE49-F238E27FC236}">
              <a16:creationId xmlns:a16="http://schemas.microsoft.com/office/drawing/2014/main" id="{A9815F8B-AB79-436D-894E-7DA6E06547D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95" name="Text Box 8">
          <a:extLst>
            <a:ext uri="{FF2B5EF4-FFF2-40B4-BE49-F238E27FC236}">
              <a16:creationId xmlns:a16="http://schemas.microsoft.com/office/drawing/2014/main" id="{A6228987-86CF-4ECB-B408-0C829F1136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457047"/>
    <xdr:sp macro="" textlink="">
      <xdr:nvSpPr>
        <xdr:cNvPr id="4896" name="Text Box 9">
          <a:extLst>
            <a:ext uri="{FF2B5EF4-FFF2-40B4-BE49-F238E27FC236}">
              <a16:creationId xmlns:a16="http://schemas.microsoft.com/office/drawing/2014/main" id="{F7AF1BDD-1011-48FE-B830-C3B50088727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897" name="Text Box 8">
          <a:extLst>
            <a:ext uri="{FF2B5EF4-FFF2-40B4-BE49-F238E27FC236}">
              <a16:creationId xmlns:a16="http://schemas.microsoft.com/office/drawing/2014/main" id="{21EFA593-0B57-4703-B2DD-864EF81A5E8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98" name="Text Box 8">
          <a:extLst>
            <a:ext uri="{FF2B5EF4-FFF2-40B4-BE49-F238E27FC236}">
              <a16:creationId xmlns:a16="http://schemas.microsoft.com/office/drawing/2014/main" id="{C2104C74-52D0-41EE-A52A-8BA2B77725F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899" name="Text Box 9">
          <a:extLst>
            <a:ext uri="{FF2B5EF4-FFF2-40B4-BE49-F238E27FC236}">
              <a16:creationId xmlns:a16="http://schemas.microsoft.com/office/drawing/2014/main" id="{26924FB8-6223-49D2-A0DA-90E63C2AEE8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0" name="Text Box 8">
          <a:extLst>
            <a:ext uri="{FF2B5EF4-FFF2-40B4-BE49-F238E27FC236}">
              <a16:creationId xmlns:a16="http://schemas.microsoft.com/office/drawing/2014/main" id="{6FB3A997-F7F4-4A60-9CBC-69D920D9271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1" name="Text Box 9">
          <a:extLst>
            <a:ext uri="{FF2B5EF4-FFF2-40B4-BE49-F238E27FC236}">
              <a16:creationId xmlns:a16="http://schemas.microsoft.com/office/drawing/2014/main" id="{1B1320F3-107B-45CF-889F-F44F970FD83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2" name="Text Box 8">
          <a:extLst>
            <a:ext uri="{FF2B5EF4-FFF2-40B4-BE49-F238E27FC236}">
              <a16:creationId xmlns:a16="http://schemas.microsoft.com/office/drawing/2014/main" id="{DF22A173-F292-4F34-BBF4-078FC3D3BAC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3" name="Text Box 9">
          <a:extLst>
            <a:ext uri="{FF2B5EF4-FFF2-40B4-BE49-F238E27FC236}">
              <a16:creationId xmlns:a16="http://schemas.microsoft.com/office/drawing/2014/main" id="{3C6E70BD-B620-46A9-9C3E-DFBEC862076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4" name="Text Box 8">
          <a:extLst>
            <a:ext uri="{FF2B5EF4-FFF2-40B4-BE49-F238E27FC236}">
              <a16:creationId xmlns:a16="http://schemas.microsoft.com/office/drawing/2014/main" id="{C1DF1B21-ADA5-41B9-BBAD-D6D0585A96C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5" name="Text Box 9">
          <a:extLst>
            <a:ext uri="{FF2B5EF4-FFF2-40B4-BE49-F238E27FC236}">
              <a16:creationId xmlns:a16="http://schemas.microsoft.com/office/drawing/2014/main" id="{D0873452-036C-4840-A0E4-993E174052F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6" name="Text Box 8">
          <a:extLst>
            <a:ext uri="{FF2B5EF4-FFF2-40B4-BE49-F238E27FC236}">
              <a16:creationId xmlns:a16="http://schemas.microsoft.com/office/drawing/2014/main" id="{9DB545D6-5932-4541-BAE2-8D11109A4C1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07" name="Text Box 9">
          <a:extLst>
            <a:ext uri="{FF2B5EF4-FFF2-40B4-BE49-F238E27FC236}">
              <a16:creationId xmlns:a16="http://schemas.microsoft.com/office/drawing/2014/main" id="{B1C5BD34-07EC-4B63-8E49-BD904A53418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08" name="Text Box 8">
          <a:extLst>
            <a:ext uri="{FF2B5EF4-FFF2-40B4-BE49-F238E27FC236}">
              <a16:creationId xmlns:a16="http://schemas.microsoft.com/office/drawing/2014/main" id="{8EE65037-7EB9-49D3-8650-4794C630EF7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09" name="Text Box 9">
          <a:extLst>
            <a:ext uri="{FF2B5EF4-FFF2-40B4-BE49-F238E27FC236}">
              <a16:creationId xmlns:a16="http://schemas.microsoft.com/office/drawing/2014/main" id="{BF00510D-8696-460D-9A7C-CC17DA99A0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10" name="Text Box 8">
          <a:extLst>
            <a:ext uri="{FF2B5EF4-FFF2-40B4-BE49-F238E27FC236}">
              <a16:creationId xmlns:a16="http://schemas.microsoft.com/office/drawing/2014/main" id="{E943DD2A-F82F-4C4F-BA49-478A1D887A3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1" name="Text Box 8">
          <a:extLst>
            <a:ext uri="{FF2B5EF4-FFF2-40B4-BE49-F238E27FC236}">
              <a16:creationId xmlns:a16="http://schemas.microsoft.com/office/drawing/2014/main" id="{8B799642-259F-485C-B988-DBBCEE0D18F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2" name="Text Box 9">
          <a:extLst>
            <a:ext uri="{FF2B5EF4-FFF2-40B4-BE49-F238E27FC236}">
              <a16:creationId xmlns:a16="http://schemas.microsoft.com/office/drawing/2014/main" id="{5D5F2FB5-80A6-4404-9951-80CEE05A64A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3" name="Text Box 8">
          <a:extLst>
            <a:ext uri="{FF2B5EF4-FFF2-40B4-BE49-F238E27FC236}">
              <a16:creationId xmlns:a16="http://schemas.microsoft.com/office/drawing/2014/main" id="{2B1374EE-38D9-44A0-88DE-A9897C1D09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4" name="Text Box 9">
          <a:extLst>
            <a:ext uri="{FF2B5EF4-FFF2-40B4-BE49-F238E27FC236}">
              <a16:creationId xmlns:a16="http://schemas.microsoft.com/office/drawing/2014/main" id="{040C7AF9-D65E-41A7-9A4D-78E193FDEA9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5" name="Text Box 8">
          <a:extLst>
            <a:ext uri="{FF2B5EF4-FFF2-40B4-BE49-F238E27FC236}">
              <a16:creationId xmlns:a16="http://schemas.microsoft.com/office/drawing/2014/main" id="{C10E977F-AB04-4889-A224-BB33C15C8FB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6" name="Text Box 9">
          <a:extLst>
            <a:ext uri="{FF2B5EF4-FFF2-40B4-BE49-F238E27FC236}">
              <a16:creationId xmlns:a16="http://schemas.microsoft.com/office/drawing/2014/main" id="{B7F7E3AE-02CA-4F81-9AC5-EA763803914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7" name="Text Box 8">
          <a:extLst>
            <a:ext uri="{FF2B5EF4-FFF2-40B4-BE49-F238E27FC236}">
              <a16:creationId xmlns:a16="http://schemas.microsoft.com/office/drawing/2014/main" id="{6E924CFF-1387-459A-8AB2-C324F4C2435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8" name="Text Box 9">
          <a:extLst>
            <a:ext uri="{FF2B5EF4-FFF2-40B4-BE49-F238E27FC236}">
              <a16:creationId xmlns:a16="http://schemas.microsoft.com/office/drawing/2014/main" id="{2D154555-7CDF-404C-B0E4-95EF15D7708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19" name="Text Box 8">
          <a:extLst>
            <a:ext uri="{FF2B5EF4-FFF2-40B4-BE49-F238E27FC236}">
              <a16:creationId xmlns:a16="http://schemas.microsoft.com/office/drawing/2014/main" id="{F34E58F3-7B56-43CA-90B8-5841809563C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457047"/>
    <xdr:sp macro="" textlink="">
      <xdr:nvSpPr>
        <xdr:cNvPr id="4920" name="Text Box 9">
          <a:extLst>
            <a:ext uri="{FF2B5EF4-FFF2-40B4-BE49-F238E27FC236}">
              <a16:creationId xmlns:a16="http://schemas.microsoft.com/office/drawing/2014/main" id="{4AB4EF81-5184-43E7-9DA4-7A6D4579CCE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457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571A1113-0EEF-469B-AB2C-6E6D76B6583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22" name="Text Box 9">
          <a:extLst>
            <a:ext uri="{FF2B5EF4-FFF2-40B4-BE49-F238E27FC236}">
              <a16:creationId xmlns:a16="http://schemas.microsoft.com/office/drawing/2014/main" id="{E75A8DEE-C80A-4C90-9004-F0611DADB19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3" name="Text Box 8">
          <a:extLst>
            <a:ext uri="{FF2B5EF4-FFF2-40B4-BE49-F238E27FC236}">
              <a16:creationId xmlns:a16="http://schemas.microsoft.com/office/drawing/2014/main" id="{A1D72A72-B06D-4833-9839-AE73A37D21AE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4" name="Text Box 9">
          <a:extLst>
            <a:ext uri="{FF2B5EF4-FFF2-40B4-BE49-F238E27FC236}">
              <a16:creationId xmlns:a16="http://schemas.microsoft.com/office/drawing/2014/main" id="{FC22F159-857D-4862-8ABC-0C6E68E0CDB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5" name="Text Box 8">
          <a:extLst>
            <a:ext uri="{FF2B5EF4-FFF2-40B4-BE49-F238E27FC236}">
              <a16:creationId xmlns:a16="http://schemas.microsoft.com/office/drawing/2014/main" id="{D86B5088-9A3A-47B3-B1F4-16E806E714A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6" name="Text Box 9">
          <a:extLst>
            <a:ext uri="{FF2B5EF4-FFF2-40B4-BE49-F238E27FC236}">
              <a16:creationId xmlns:a16="http://schemas.microsoft.com/office/drawing/2014/main" id="{830D7FF7-B6C3-4692-95DB-93EA11D16B90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7" name="Text Box 8">
          <a:extLst>
            <a:ext uri="{FF2B5EF4-FFF2-40B4-BE49-F238E27FC236}">
              <a16:creationId xmlns:a16="http://schemas.microsoft.com/office/drawing/2014/main" id="{A0F1CBAC-9C4D-4B07-812D-27271258F1A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8" name="Text Box 9">
          <a:extLst>
            <a:ext uri="{FF2B5EF4-FFF2-40B4-BE49-F238E27FC236}">
              <a16:creationId xmlns:a16="http://schemas.microsoft.com/office/drawing/2014/main" id="{E7B99CCC-619A-4CB1-9DDC-B4CD70E2C86A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29" name="Text Box 8">
          <a:extLst>
            <a:ext uri="{FF2B5EF4-FFF2-40B4-BE49-F238E27FC236}">
              <a16:creationId xmlns:a16="http://schemas.microsoft.com/office/drawing/2014/main" id="{77A60BEB-EB09-45CE-A473-099AB720EA1C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30" name="Text Box 9">
          <a:extLst>
            <a:ext uri="{FF2B5EF4-FFF2-40B4-BE49-F238E27FC236}">
              <a16:creationId xmlns:a16="http://schemas.microsoft.com/office/drawing/2014/main" id="{4DC0C5E6-1BD9-41CE-9F0D-2F7066F3DEB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31" name="Text Box 8">
          <a:extLst>
            <a:ext uri="{FF2B5EF4-FFF2-40B4-BE49-F238E27FC236}">
              <a16:creationId xmlns:a16="http://schemas.microsoft.com/office/drawing/2014/main" id="{EE015F27-36E9-42FB-9E44-7659BD38E18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32" name="Text Box 9">
          <a:extLst>
            <a:ext uri="{FF2B5EF4-FFF2-40B4-BE49-F238E27FC236}">
              <a16:creationId xmlns:a16="http://schemas.microsoft.com/office/drawing/2014/main" id="{19EA4056-FD93-4C61-8077-CD0F6929211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33" name="Text Box 8">
          <a:extLst>
            <a:ext uri="{FF2B5EF4-FFF2-40B4-BE49-F238E27FC236}">
              <a16:creationId xmlns:a16="http://schemas.microsoft.com/office/drawing/2014/main" id="{DC8ADE93-B23B-4DDD-961A-4C1E2138501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457044"/>
    <xdr:sp macro="" textlink="">
      <xdr:nvSpPr>
        <xdr:cNvPr id="4934" name="Text Box 9">
          <a:extLst>
            <a:ext uri="{FF2B5EF4-FFF2-40B4-BE49-F238E27FC236}">
              <a16:creationId xmlns:a16="http://schemas.microsoft.com/office/drawing/2014/main" id="{6D73C2A5-09E3-44DA-809F-2364BDBD5800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45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4935" name="Text Box 8">
          <a:extLst>
            <a:ext uri="{FF2B5EF4-FFF2-40B4-BE49-F238E27FC236}">
              <a16:creationId xmlns:a16="http://schemas.microsoft.com/office/drawing/2014/main" id="{29A923FC-1EB9-4F8A-A33D-C3566910AEF9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4936" name="Text Box 9">
          <a:extLst>
            <a:ext uri="{FF2B5EF4-FFF2-40B4-BE49-F238E27FC236}">
              <a16:creationId xmlns:a16="http://schemas.microsoft.com/office/drawing/2014/main" id="{DD40DAEB-4681-452C-B55A-697B5F57BF17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6CEA52F7-1108-4E54-BD72-D6C13BE3339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38" name="Text Box 9">
          <a:extLst>
            <a:ext uri="{FF2B5EF4-FFF2-40B4-BE49-F238E27FC236}">
              <a16:creationId xmlns:a16="http://schemas.microsoft.com/office/drawing/2014/main" id="{05D49F32-13A9-42E5-A816-76D689AE91C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39" name="Text Box 8">
          <a:extLst>
            <a:ext uri="{FF2B5EF4-FFF2-40B4-BE49-F238E27FC236}">
              <a16:creationId xmlns:a16="http://schemas.microsoft.com/office/drawing/2014/main" id="{9F6F5638-B08C-44D8-9B18-109007477C3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40" name="Text Box 9">
          <a:extLst>
            <a:ext uri="{FF2B5EF4-FFF2-40B4-BE49-F238E27FC236}">
              <a16:creationId xmlns:a16="http://schemas.microsoft.com/office/drawing/2014/main" id="{B995E636-BA13-4116-9692-E1E0986F11E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41" name="Text Box 8">
          <a:extLst>
            <a:ext uri="{FF2B5EF4-FFF2-40B4-BE49-F238E27FC236}">
              <a16:creationId xmlns:a16="http://schemas.microsoft.com/office/drawing/2014/main" id="{25699593-51BE-4427-99E2-4B321C5FD8F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2" name="Text Box 8">
          <a:extLst>
            <a:ext uri="{FF2B5EF4-FFF2-40B4-BE49-F238E27FC236}">
              <a16:creationId xmlns:a16="http://schemas.microsoft.com/office/drawing/2014/main" id="{01DCBA00-0E54-461D-9092-CD963BE3CD2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3" name="Text Box 9">
          <a:extLst>
            <a:ext uri="{FF2B5EF4-FFF2-40B4-BE49-F238E27FC236}">
              <a16:creationId xmlns:a16="http://schemas.microsoft.com/office/drawing/2014/main" id="{9E9C7A1B-BA08-44B3-BADF-6B9A49961DF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4" name="Text Box 8">
          <a:extLst>
            <a:ext uri="{FF2B5EF4-FFF2-40B4-BE49-F238E27FC236}">
              <a16:creationId xmlns:a16="http://schemas.microsoft.com/office/drawing/2014/main" id="{8F189084-E585-400D-A958-FEA5DEEAEB9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5" name="Text Box 9">
          <a:extLst>
            <a:ext uri="{FF2B5EF4-FFF2-40B4-BE49-F238E27FC236}">
              <a16:creationId xmlns:a16="http://schemas.microsoft.com/office/drawing/2014/main" id="{75D89E1F-382F-4680-8CF2-05291561C74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6" name="Text Box 8">
          <a:extLst>
            <a:ext uri="{FF2B5EF4-FFF2-40B4-BE49-F238E27FC236}">
              <a16:creationId xmlns:a16="http://schemas.microsoft.com/office/drawing/2014/main" id="{CD001CC4-1A49-4DCC-B13C-0D430C2D0F1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7" name="Text Box 9">
          <a:extLst>
            <a:ext uri="{FF2B5EF4-FFF2-40B4-BE49-F238E27FC236}">
              <a16:creationId xmlns:a16="http://schemas.microsoft.com/office/drawing/2014/main" id="{87CBA6FC-56A5-44E3-8A39-2F0B412E862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8" name="Text Box 8">
          <a:extLst>
            <a:ext uri="{FF2B5EF4-FFF2-40B4-BE49-F238E27FC236}">
              <a16:creationId xmlns:a16="http://schemas.microsoft.com/office/drawing/2014/main" id="{EAAA2C11-4CE6-4F28-973C-CBA67DEFBCC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49" name="Text Box 9">
          <a:extLst>
            <a:ext uri="{FF2B5EF4-FFF2-40B4-BE49-F238E27FC236}">
              <a16:creationId xmlns:a16="http://schemas.microsoft.com/office/drawing/2014/main" id="{0EA159DB-1434-4C4B-866F-86FD43E4984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50" name="Text Box 8">
          <a:extLst>
            <a:ext uri="{FF2B5EF4-FFF2-40B4-BE49-F238E27FC236}">
              <a16:creationId xmlns:a16="http://schemas.microsoft.com/office/drawing/2014/main" id="{4EE87AFB-10D9-4CD4-8747-25CDCB921B0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51" name="Text Box 9">
          <a:extLst>
            <a:ext uri="{FF2B5EF4-FFF2-40B4-BE49-F238E27FC236}">
              <a16:creationId xmlns:a16="http://schemas.microsoft.com/office/drawing/2014/main" id="{3EA4FF16-3B77-440E-BFA0-9BF9A63F19A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52" name="Text Box 8">
          <a:extLst>
            <a:ext uri="{FF2B5EF4-FFF2-40B4-BE49-F238E27FC236}">
              <a16:creationId xmlns:a16="http://schemas.microsoft.com/office/drawing/2014/main" id="{99B4A548-3547-4BDC-A350-CA4F5CE9B4D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53" name="Text Box 9">
          <a:extLst>
            <a:ext uri="{FF2B5EF4-FFF2-40B4-BE49-F238E27FC236}">
              <a16:creationId xmlns:a16="http://schemas.microsoft.com/office/drawing/2014/main" id="{65C63D9B-E2FB-42C9-B4D9-195D768FA0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4" name="Text Box 8">
          <a:extLst>
            <a:ext uri="{FF2B5EF4-FFF2-40B4-BE49-F238E27FC236}">
              <a16:creationId xmlns:a16="http://schemas.microsoft.com/office/drawing/2014/main" id="{350E0058-7F71-4108-89A6-EADEB50003E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5" name="Text Box 9">
          <a:extLst>
            <a:ext uri="{FF2B5EF4-FFF2-40B4-BE49-F238E27FC236}">
              <a16:creationId xmlns:a16="http://schemas.microsoft.com/office/drawing/2014/main" id="{047A5259-2A4B-4300-8724-B86D3F7574C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6" name="Text Box 8">
          <a:extLst>
            <a:ext uri="{FF2B5EF4-FFF2-40B4-BE49-F238E27FC236}">
              <a16:creationId xmlns:a16="http://schemas.microsoft.com/office/drawing/2014/main" id="{DCD7314A-CB1B-43A0-AAC4-6041A10C63A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7" name="Text Box 9">
          <a:extLst>
            <a:ext uri="{FF2B5EF4-FFF2-40B4-BE49-F238E27FC236}">
              <a16:creationId xmlns:a16="http://schemas.microsoft.com/office/drawing/2014/main" id="{564D326E-F3B0-4164-8096-BC7DAA92EEF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8" name="Text Box 8">
          <a:extLst>
            <a:ext uri="{FF2B5EF4-FFF2-40B4-BE49-F238E27FC236}">
              <a16:creationId xmlns:a16="http://schemas.microsoft.com/office/drawing/2014/main" id="{24101B66-7D0E-483F-8650-7BEB9ABF042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59" name="Text Box 9">
          <a:extLst>
            <a:ext uri="{FF2B5EF4-FFF2-40B4-BE49-F238E27FC236}">
              <a16:creationId xmlns:a16="http://schemas.microsoft.com/office/drawing/2014/main" id="{F8D8786F-1791-4547-9EE9-645CA92EE41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60" name="Text Box 8">
          <a:extLst>
            <a:ext uri="{FF2B5EF4-FFF2-40B4-BE49-F238E27FC236}">
              <a16:creationId xmlns:a16="http://schemas.microsoft.com/office/drawing/2014/main" id="{5BC2B68C-69ED-4D2F-B5EF-EE7D8DEADF1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61" name="Text Box 9">
          <a:extLst>
            <a:ext uri="{FF2B5EF4-FFF2-40B4-BE49-F238E27FC236}">
              <a16:creationId xmlns:a16="http://schemas.microsoft.com/office/drawing/2014/main" id="{C01F4E0A-578A-4BA2-A3EF-64C9135AE74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2" name="Text Box 8">
          <a:extLst>
            <a:ext uri="{FF2B5EF4-FFF2-40B4-BE49-F238E27FC236}">
              <a16:creationId xmlns:a16="http://schemas.microsoft.com/office/drawing/2014/main" id="{7762A7F8-A5FC-4DCB-A898-6BB393BA49F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3" name="Text Box 9">
          <a:extLst>
            <a:ext uri="{FF2B5EF4-FFF2-40B4-BE49-F238E27FC236}">
              <a16:creationId xmlns:a16="http://schemas.microsoft.com/office/drawing/2014/main" id="{C69F396C-7306-43C4-AE35-763C001DB8B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64" name="Text Box 8">
          <a:extLst>
            <a:ext uri="{FF2B5EF4-FFF2-40B4-BE49-F238E27FC236}">
              <a16:creationId xmlns:a16="http://schemas.microsoft.com/office/drawing/2014/main" id="{3C558468-FC68-40A4-BDEC-B1B97C16BF8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5" name="Text Box 8">
          <a:extLst>
            <a:ext uri="{FF2B5EF4-FFF2-40B4-BE49-F238E27FC236}">
              <a16:creationId xmlns:a16="http://schemas.microsoft.com/office/drawing/2014/main" id="{1DA1FA1B-01F9-415D-8E95-F3F88DA5E7F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6" name="Text Box 9">
          <a:extLst>
            <a:ext uri="{FF2B5EF4-FFF2-40B4-BE49-F238E27FC236}">
              <a16:creationId xmlns:a16="http://schemas.microsoft.com/office/drawing/2014/main" id="{7CB87BB4-C162-4AD5-A3FA-C2DDEDC20A9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7" name="Text Box 8">
          <a:extLst>
            <a:ext uri="{FF2B5EF4-FFF2-40B4-BE49-F238E27FC236}">
              <a16:creationId xmlns:a16="http://schemas.microsoft.com/office/drawing/2014/main" id="{8AED8E9F-9024-4F5A-81E8-075BCC52FE0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8" name="Text Box 9">
          <a:extLst>
            <a:ext uri="{FF2B5EF4-FFF2-40B4-BE49-F238E27FC236}">
              <a16:creationId xmlns:a16="http://schemas.microsoft.com/office/drawing/2014/main" id="{6893FFC6-70CA-4A73-AD33-B6831CE2451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5D98C9FA-382B-4B12-9750-DD2D3FB0362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DAC5144B-D164-4930-B7A4-A42F222F149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71" name="Text Box 8">
          <a:extLst>
            <a:ext uri="{FF2B5EF4-FFF2-40B4-BE49-F238E27FC236}">
              <a16:creationId xmlns:a16="http://schemas.microsoft.com/office/drawing/2014/main" id="{65A3BA83-A38D-4C67-8F15-C2EAB03D347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72" name="Text Box 9">
          <a:extLst>
            <a:ext uri="{FF2B5EF4-FFF2-40B4-BE49-F238E27FC236}">
              <a16:creationId xmlns:a16="http://schemas.microsoft.com/office/drawing/2014/main" id="{04CF0D38-D30C-48E3-ADBD-57675A4B5EB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748589AE-7666-4251-8D57-25D2BCAB879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74" name="Text Box 9">
          <a:extLst>
            <a:ext uri="{FF2B5EF4-FFF2-40B4-BE49-F238E27FC236}">
              <a16:creationId xmlns:a16="http://schemas.microsoft.com/office/drawing/2014/main" id="{304D137C-C6EB-4FCD-B436-36A73816785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75" name="Text Box 8">
          <a:extLst>
            <a:ext uri="{FF2B5EF4-FFF2-40B4-BE49-F238E27FC236}">
              <a16:creationId xmlns:a16="http://schemas.microsoft.com/office/drawing/2014/main" id="{B1041A76-8B35-407A-9782-B6DC076F66E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76" name="Text Box 9">
          <a:extLst>
            <a:ext uri="{FF2B5EF4-FFF2-40B4-BE49-F238E27FC236}">
              <a16:creationId xmlns:a16="http://schemas.microsoft.com/office/drawing/2014/main" id="{B9F09657-A613-4C0B-A894-1015D3A2999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77" name="Text Box 8">
          <a:extLst>
            <a:ext uri="{FF2B5EF4-FFF2-40B4-BE49-F238E27FC236}">
              <a16:creationId xmlns:a16="http://schemas.microsoft.com/office/drawing/2014/main" id="{5CE1E6B0-08BA-41FF-B211-6D243BA24CF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78" name="Text Box 9">
          <a:extLst>
            <a:ext uri="{FF2B5EF4-FFF2-40B4-BE49-F238E27FC236}">
              <a16:creationId xmlns:a16="http://schemas.microsoft.com/office/drawing/2014/main" id="{49FF59B3-CCD8-474C-9F20-B79A17867E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B45CAC40-0448-4C42-B242-73807718C03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4980" name="Text Box 9">
          <a:extLst>
            <a:ext uri="{FF2B5EF4-FFF2-40B4-BE49-F238E27FC236}">
              <a16:creationId xmlns:a16="http://schemas.microsoft.com/office/drawing/2014/main" id="{6B8C5F51-A127-47A4-A241-5B56AB327F0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5386"/>
    <xdr:sp macro="" textlink="">
      <xdr:nvSpPr>
        <xdr:cNvPr id="4981" name="Text Box 8">
          <a:extLst>
            <a:ext uri="{FF2B5EF4-FFF2-40B4-BE49-F238E27FC236}">
              <a16:creationId xmlns:a16="http://schemas.microsoft.com/office/drawing/2014/main" id="{48AFD11D-F227-4863-9AAB-7BADBF73C75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5386"/>
    <xdr:sp macro="" textlink="">
      <xdr:nvSpPr>
        <xdr:cNvPr id="4982" name="Text Box 9">
          <a:extLst>
            <a:ext uri="{FF2B5EF4-FFF2-40B4-BE49-F238E27FC236}">
              <a16:creationId xmlns:a16="http://schemas.microsoft.com/office/drawing/2014/main" id="{8526C570-6932-4A20-BB87-096F9AEF476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5386"/>
    <xdr:sp macro="" textlink="">
      <xdr:nvSpPr>
        <xdr:cNvPr id="4983" name="Text Box 8">
          <a:extLst>
            <a:ext uri="{FF2B5EF4-FFF2-40B4-BE49-F238E27FC236}">
              <a16:creationId xmlns:a16="http://schemas.microsoft.com/office/drawing/2014/main" id="{79E7D78C-0B7A-4CD6-8760-94422D90DEE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5386"/>
    <xdr:sp macro="" textlink="">
      <xdr:nvSpPr>
        <xdr:cNvPr id="4984" name="Text Box 9">
          <a:extLst>
            <a:ext uri="{FF2B5EF4-FFF2-40B4-BE49-F238E27FC236}">
              <a16:creationId xmlns:a16="http://schemas.microsoft.com/office/drawing/2014/main" id="{B73A39C0-F1F9-47F6-9354-0F27FDB8167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50E1557E-D06D-4E84-B4FB-B48EC545389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86" name="Text Box 8">
          <a:extLst>
            <a:ext uri="{FF2B5EF4-FFF2-40B4-BE49-F238E27FC236}">
              <a16:creationId xmlns:a16="http://schemas.microsoft.com/office/drawing/2014/main" id="{9FAF2B45-44A3-4C8D-ADF1-BBAE3998821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87" name="Text Box 9">
          <a:extLst>
            <a:ext uri="{FF2B5EF4-FFF2-40B4-BE49-F238E27FC236}">
              <a16:creationId xmlns:a16="http://schemas.microsoft.com/office/drawing/2014/main" id="{0BFC54AE-1880-4BCF-9D6D-34BAD83A389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88" name="Text Box 8">
          <a:extLst>
            <a:ext uri="{FF2B5EF4-FFF2-40B4-BE49-F238E27FC236}">
              <a16:creationId xmlns:a16="http://schemas.microsoft.com/office/drawing/2014/main" id="{3C1578F9-7E25-41E1-A799-F10FFFF4A9E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89" name="Text Box 9">
          <a:extLst>
            <a:ext uri="{FF2B5EF4-FFF2-40B4-BE49-F238E27FC236}">
              <a16:creationId xmlns:a16="http://schemas.microsoft.com/office/drawing/2014/main" id="{1F72C0F1-5F35-4EFF-AC51-54F443FD20D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0" name="Text Box 8">
          <a:extLst>
            <a:ext uri="{FF2B5EF4-FFF2-40B4-BE49-F238E27FC236}">
              <a16:creationId xmlns:a16="http://schemas.microsoft.com/office/drawing/2014/main" id="{8355521A-2B14-480C-B9AE-F2F4BE8AB93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1" name="Text Box 9">
          <a:extLst>
            <a:ext uri="{FF2B5EF4-FFF2-40B4-BE49-F238E27FC236}">
              <a16:creationId xmlns:a16="http://schemas.microsoft.com/office/drawing/2014/main" id="{382586C7-7684-445F-8070-86507EF65D5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2" name="Text Box 8">
          <a:extLst>
            <a:ext uri="{FF2B5EF4-FFF2-40B4-BE49-F238E27FC236}">
              <a16:creationId xmlns:a16="http://schemas.microsoft.com/office/drawing/2014/main" id="{711C2FF7-8B36-4E92-B3F4-F19FC4A89E8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3" name="Text Box 9">
          <a:extLst>
            <a:ext uri="{FF2B5EF4-FFF2-40B4-BE49-F238E27FC236}">
              <a16:creationId xmlns:a16="http://schemas.microsoft.com/office/drawing/2014/main" id="{DB5B24C1-6571-47F6-BFE2-731F0486264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4" name="Text Box 8">
          <a:extLst>
            <a:ext uri="{FF2B5EF4-FFF2-40B4-BE49-F238E27FC236}">
              <a16:creationId xmlns:a16="http://schemas.microsoft.com/office/drawing/2014/main" id="{F3287D60-88E7-4FCC-9F3A-CD780E76362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4995" name="Text Box 9">
          <a:extLst>
            <a:ext uri="{FF2B5EF4-FFF2-40B4-BE49-F238E27FC236}">
              <a16:creationId xmlns:a16="http://schemas.microsoft.com/office/drawing/2014/main" id="{055E0142-4F90-48A0-BE2D-63EE0BAB8AB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96" name="Text Box 8">
          <a:extLst>
            <a:ext uri="{FF2B5EF4-FFF2-40B4-BE49-F238E27FC236}">
              <a16:creationId xmlns:a16="http://schemas.microsoft.com/office/drawing/2014/main" id="{68CF7BBB-EA83-45A4-A8D0-AB5FCAA2D91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4997" name="Text Box 9">
          <a:extLst>
            <a:ext uri="{FF2B5EF4-FFF2-40B4-BE49-F238E27FC236}">
              <a16:creationId xmlns:a16="http://schemas.microsoft.com/office/drawing/2014/main" id="{9B5E2458-0422-43D5-A859-14A79B373FC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998" name="Text Box 8">
          <a:extLst>
            <a:ext uri="{FF2B5EF4-FFF2-40B4-BE49-F238E27FC236}">
              <a16:creationId xmlns:a16="http://schemas.microsoft.com/office/drawing/2014/main" id="{82B60A12-6384-4A49-8041-44B5BDA5BDC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4999" name="Text Box 9">
          <a:extLst>
            <a:ext uri="{FF2B5EF4-FFF2-40B4-BE49-F238E27FC236}">
              <a16:creationId xmlns:a16="http://schemas.microsoft.com/office/drawing/2014/main" id="{D79C0038-EFE5-4D32-9DE6-11CF70863DE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5000" name="Text Box 8">
          <a:extLst>
            <a:ext uri="{FF2B5EF4-FFF2-40B4-BE49-F238E27FC236}">
              <a16:creationId xmlns:a16="http://schemas.microsoft.com/office/drawing/2014/main" id="{AF651963-6540-4EC9-8F25-40AE704F06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93096"/>
    <xdr:sp macro="" textlink="">
      <xdr:nvSpPr>
        <xdr:cNvPr id="5001" name="Text Box 9">
          <a:extLst>
            <a:ext uri="{FF2B5EF4-FFF2-40B4-BE49-F238E27FC236}">
              <a16:creationId xmlns:a16="http://schemas.microsoft.com/office/drawing/2014/main" id="{80EB7183-F881-4C23-B88D-51C2FBDEC4A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9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5002" name="Text Box 8">
          <a:extLst>
            <a:ext uri="{FF2B5EF4-FFF2-40B4-BE49-F238E27FC236}">
              <a16:creationId xmlns:a16="http://schemas.microsoft.com/office/drawing/2014/main" id="{6A649D14-98AE-4007-8C8D-4DD099704B8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5003" name="Text Box 9">
          <a:extLst>
            <a:ext uri="{FF2B5EF4-FFF2-40B4-BE49-F238E27FC236}">
              <a16:creationId xmlns:a16="http://schemas.microsoft.com/office/drawing/2014/main" id="{317F4E18-50E9-412E-A40D-ECF284CC2A8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5004" name="Text Box 8">
          <a:extLst>
            <a:ext uri="{FF2B5EF4-FFF2-40B4-BE49-F238E27FC236}">
              <a16:creationId xmlns:a16="http://schemas.microsoft.com/office/drawing/2014/main" id="{4D659EEF-72ED-41AD-94C9-DAB862F75AF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07399"/>
    <xdr:sp macro="" textlink="">
      <xdr:nvSpPr>
        <xdr:cNvPr id="5005" name="Text Box 9">
          <a:extLst>
            <a:ext uri="{FF2B5EF4-FFF2-40B4-BE49-F238E27FC236}">
              <a16:creationId xmlns:a16="http://schemas.microsoft.com/office/drawing/2014/main" id="{55A8CF90-06E4-4DA9-A61E-71B1DFA71AE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0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06" name="Text Box 8">
          <a:extLst>
            <a:ext uri="{FF2B5EF4-FFF2-40B4-BE49-F238E27FC236}">
              <a16:creationId xmlns:a16="http://schemas.microsoft.com/office/drawing/2014/main" id="{8D4CD19C-00D3-4B3E-BE67-AE8F71BB2C4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07" name="Text Box 9">
          <a:extLst>
            <a:ext uri="{FF2B5EF4-FFF2-40B4-BE49-F238E27FC236}">
              <a16:creationId xmlns:a16="http://schemas.microsoft.com/office/drawing/2014/main" id="{9FA75A5F-7F04-4A1F-89A7-D84FADDBDF2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08" name="Text Box 8">
          <a:extLst>
            <a:ext uri="{FF2B5EF4-FFF2-40B4-BE49-F238E27FC236}">
              <a16:creationId xmlns:a16="http://schemas.microsoft.com/office/drawing/2014/main" id="{C0A821FF-5FAC-46AA-AC05-2E7E6EED960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09" name="Text Box 9">
          <a:extLst>
            <a:ext uri="{FF2B5EF4-FFF2-40B4-BE49-F238E27FC236}">
              <a16:creationId xmlns:a16="http://schemas.microsoft.com/office/drawing/2014/main" id="{D7547D19-9B63-4D40-B4A7-0611844D280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10" name="Text Box 8">
          <a:extLst>
            <a:ext uri="{FF2B5EF4-FFF2-40B4-BE49-F238E27FC236}">
              <a16:creationId xmlns:a16="http://schemas.microsoft.com/office/drawing/2014/main" id="{D403C2FF-504D-41F1-8FFC-C91DC68081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11" name="Text Box 9">
          <a:extLst>
            <a:ext uri="{FF2B5EF4-FFF2-40B4-BE49-F238E27FC236}">
              <a16:creationId xmlns:a16="http://schemas.microsoft.com/office/drawing/2014/main" id="{1A40E252-C51A-40A4-8CA3-8CEF238023B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12" name="Text Box 8">
          <a:extLst>
            <a:ext uri="{FF2B5EF4-FFF2-40B4-BE49-F238E27FC236}">
              <a16:creationId xmlns:a16="http://schemas.microsoft.com/office/drawing/2014/main" id="{115A1F62-AAF7-4652-8318-5FC33ECCD3E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13" name="Text Box 9">
          <a:extLst>
            <a:ext uri="{FF2B5EF4-FFF2-40B4-BE49-F238E27FC236}">
              <a16:creationId xmlns:a16="http://schemas.microsoft.com/office/drawing/2014/main" id="{B7C715FC-D5BA-47AB-9D30-0809C5642C7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14" name="Text Box 8">
          <a:extLst>
            <a:ext uri="{FF2B5EF4-FFF2-40B4-BE49-F238E27FC236}">
              <a16:creationId xmlns:a16="http://schemas.microsoft.com/office/drawing/2014/main" id="{6BB18000-6A0B-4C18-BC55-1C4E0AA1369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15" name="Text Box 9">
          <a:extLst>
            <a:ext uri="{FF2B5EF4-FFF2-40B4-BE49-F238E27FC236}">
              <a16:creationId xmlns:a16="http://schemas.microsoft.com/office/drawing/2014/main" id="{BDAA982C-30FA-49B2-95EE-8029134107A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16" name="Text Box 8">
          <a:extLst>
            <a:ext uri="{FF2B5EF4-FFF2-40B4-BE49-F238E27FC236}">
              <a16:creationId xmlns:a16="http://schemas.microsoft.com/office/drawing/2014/main" id="{68885AB0-A1A4-4F58-A00C-F4E59F09EA6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17" name="Text Box 9">
          <a:extLst>
            <a:ext uri="{FF2B5EF4-FFF2-40B4-BE49-F238E27FC236}">
              <a16:creationId xmlns:a16="http://schemas.microsoft.com/office/drawing/2014/main" id="{7E4AF8C2-6F21-4719-9FD4-AF90033B889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18" name="Text Box 8">
          <a:extLst>
            <a:ext uri="{FF2B5EF4-FFF2-40B4-BE49-F238E27FC236}">
              <a16:creationId xmlns:a16="http://schemas.microsoft.com/office/drawing/2014/main" id="{7E0D369D-57C4-4E27-9038-1CD280AAAE8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19" name="Text Box 8">
          <a:extLst>
            <a:ext uri="{FF2B5EF4-FFF2-40B4-BE49-F238E27FC236}">
              <a16:creationId xmlns:a16="http://schemas.microsoft.com/office/drawing/2014/main" id="{A4326527-E938-494C-BD33-AA843CEB1F3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0" name="Text Box 9">
          <a:extLst>
            <a:ext uri="{FF2B5EF4-FFF2-40B4-BE49-F238E27FC236}">
              <a16:creationId xmlns:a16="http://schemas.microsoft.com/office/drawing/2014/main" id="{FA3069B0-CC76-439F-BD76-0671E9AC9DC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1" name="Text Box 8">
          <a:extLst>
            <a:ext uri="{FF2B5EF4-FFF2-40B4-BE49-F238E27FC236}">
              <a16:creationId xmlns:a16="http://schemas.microsoft.com/office/drawing/2014/main" id="{65317B1E-750B-4CA7-9087-C273B13A7A1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2" name="Text Box 9">
          <a:extLst>
            <a:ext uri="{FF2B5EF4-FFF2-40B4-BE49-F238E27FC236}">
              <a16:creationId xmlns:a16="http://schemas.microsoft.com/office/drawing/2014/main" id="{678EC6A2-4CA2-4EB8-8C5A-ABF114B6C10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31716A1D-59CC-404F-B644-D74FB8A8078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4" name="Text Box 9">
          <a:extLst>
            <a:ext uri="{FF2B5EF4-FFF2-40B4-BE49-F238E27FC236}">
              <a16:creationId xmlns:a16="http://schemas.microsoft.com/office/drawing/2014/main" id="{CE6531A6-3344-4EC0-A19E-CB6388CFD28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5" name="Text Box 8">
          <a:extLst>
            <a:ext uri="{FF2B5EF4-FFF2-40B4-BE49-F238E27FC236}">
              <a16:creationId xmlns:a16="http://schemas.microsoft.com/office/drawing/2014/main" id="{5E2FD31E-B1D9-4740-B6EB-C0361B9A320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6" name="Text Box 9">
          <a:extLst>
            <a:ext uri="{FF2B5EF4-FFF2-40B4-BE49-F238E27FC236}">
              <a16:creationId xmlns:a16="http://schemas.microsoft.com/office/drawing/2014/main" id="{BD6389E5-A171-4D43-B86B-3CBECEF7569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7" name="Text Box 8">
          <a:extLst>
            <a:ext uri="{FF2B5EF4-FFF2-40B4-BE49-F238E27FC236}">
              <a16:creationId xmlns:a16="http://schemas.microsoft.com/office/drawing/2014/main" id="{07470251-123B-4BA4-AA45-DAC3A39F312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8" name="Text Box 9">
          <a:extLst>
            <a:ext uri="{FF2B5EF4-FFF2-40B4-BE49-F238E27FC236}">
              <a16:creationId xmlns:a16="http://schemas.microsoft.com/office/drawing/2014/main" id="{8C433CB8-117D-4EC9-BA8B-6228A181F5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29" name="Text Box 8">
          <a:extLst>
            <a:ext uri="{FF2B5EF4-FFF2-40B4-BE49-F238E27FC236}">
              <a16:creationId xmlns:a16="http://schemas.microsoft.com/office/drawing/2014/main" id="{BA1319B1-4E27-4B99-A37C-059F10CC159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0" name="Text Box 9">
          <a:extLst>
            <a:ext uri="{FF2B5EF4-FFF2-40B4-BE49-F238E27FC236}">
              <a16:creationId xmlns:a16="http://schemas.microsoft.com/office/drawing/2014/main" id="{BFCCEE3A-0509-4CA5-A46D-F16ACD7D946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31" name="Text Box 8">
          <a:extLst>
            <a:ext uri="{FF2B5EF4-FFF2-40B4-BE49-F238E27FC236}">
              <a16:creationId xmlns:a16="http://schemas.microsoft.com/office/drawing/2014/main" id="{2353D435-AD52-4ECC-998E-85E4A0B9F5D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32" name="Text Box 9">
          <a:extLst>
            <a:ext uri="{FF2B5EF4-FFF2-40B4-BE49-F238E27FC236}">
              <a16:creationId xmlns:a16="http://schemas.microsoft.com/office/drawing/2014/main" id="{0C48D483-8E64-4049-9147-56F1A6C0575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33" name="Text Box 8">
          <a:extLst>
            <a:ext uri="{FF2B5EF4-FFF2-40B4-BE49-F238E27FC236}">
              <a16:creationId xmlns:a16="http://schemas.microsoft.com/office/drawing/2014/main" id="{34F535AF-44C9-4755-8818-0CA7A5DD714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34" name="Text Box 9">
          <a:extLst>
            <a:ext uri="{FF2B5EF4-FFF2-40B4-BE49-F238E27FC236}">
              <a16:creationId xmlns:a16="http://schemas.microsoft.com/office/drawing/2014/main" id="{9E2F4F45-3925-4186-86AB-EA8D58A91E3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5" name="Text Box 8">
          <a:extLst>
            <a:ext uri="{FF2B5EF4-FFF2-40B4-BE49-F238E27FC236}">
              <a16:creationId xmlns:a16="http://schemas.microsoft.com/office/drawing/2014/main" id="{82B099FA-FDCC-44FC-BDB0-D6C9D1EAA07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6" name="Text Box 8">
          <a:extLst>
            <a:ext uri="{FF2B5EF4-FFF2-40B4-BE49-F238E27FC236}">
              <a16:creationId xmlns:a16="http://schemas.microsoft.com/office/drawing/2014/main" id="{BA8C0787-AA35-4E99-B5A6-403355DC31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7" name="Text Box 9">
          <a:extLst>
            <a:ext uri="{FF2B5EF4-FFF2-40B4-BE49-F238E27FC236}">
              <a16:creationId xmlns:a16="http://schemas.microsoft.com/office/drawing/2014/main" id="{7E0D9302-E8D3-4D0A-888D-D44C2E4A191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D8027ACB-B862-4CB1-9C31-42FCEC992B4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39" name="Text Box 9">
          <a:extLst>
            <a:ext uri="{FF2B5EF4-FFF2-40B4-BE49-F238E27FC236}">
              <a16:creationId xmlns:a16="http://schemas.microsoft.com/office/drawing/2014/main" id="{AB5A0A33-2D7D-4E9C-BC97-6573F1539E9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0" name="Text Box 8">
          <a:extLst>
            <a:ext uri="{FF2B5EF4-FFF2-40B4-BE49-F238E27FC236}">
              <a16:creationId xmlns:a16="http://schemas.microsoft.com/office/drawing/2014/main" id="{9B03D000-1A11-4794-88DA-71B89E6E984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1" name="Text Box 9">
          <a:extLst>
            <a:ext uri="{FF2B5EF4-FFF2-40B4-BE49-F238E27FC236}">
              <a16:creationId xmlns:a16="http://schemas.microsoft.com/office/drawing/2014/main" id="{B0E379EF-E544-4874-9D41-7053B62C8FD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2" name="Text Box 8">
          <a:extLst>
            <a:ext uri="{FF2B5EF4-FFF2-40B4-BE49-F238E27FC236}">
              <a16:creationId xmlns:a16="http://schemas.microsoft.com/office/drawing/2014/main" id="{4EA77D5C-FA24-4EA5-B6BD-6F1E9412077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3" name="Text Box 9">
          <a:extLst>
            <a:ext uri="{FF2B5EF4-FFF2-40B4-BE49-F238E27FC236}">
              <a16:creationId xmlns:a16="http://schemas.microsoft.com/office/drawing/2014/main" id="{869143A3-4DAB-4051-9745-4F8FD0DDCA6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4" name="Text Box 8">
          <a:extLst>
            <a:ext uri="{FF2B5EF4-FFF2-40B4-BE49-F238E27FC236}">
              <a16:creationId xmlns:a16="http://schemas.microsoft.com/office/drawing/2014/main" id="{DC44804E-9DE6-4FF5-B42B-6966343B1EF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5" name="Text Box 9">
          <a:extLst>
            <a:ext uri="{FF2B5EF4-FFF2-40B4-BE49-F238E27FC236}">
              <a16:creationId xmlns:a16="http://schemas.microsoft.com/office/drawing/2014/main" id="{16CDF8AA-BA4C-4BB2-AC66-01E45C422DD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6" name="Text Box 8">
          <a:extLst>
            <a:ext uri="{FF2B5EF4-FFF2-40B4-BE49-F238E27FC236}">
              <a16:creationId xmlns:a16="http://schemas.microsoft.com/office/drawing/2014/main" id="{45BA1BD0-7310-45DE-B84D-0A7B8A9866B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47" name="Text Box 9">
          <a:extLst>
            <a:ext uri="{FF2B5EF4-FFF2-40B4-BE49-F238E27FC236}">
              <a16:creationId xmlns:a16="http://schemas.microsoft.com/office/drawing/2014/main" id="{96DABD01-E2E8-47E6-9304-0850DC67EF2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48" name="Text Box 8">
          <a:extLst>
            <a:ext uri="{FF2B5EF4-FFF2-40B4-BE49-F238E27FC236}">
              <a16:creationId xmlns:a16="http://schemas.microsoft.com/office/drawing/2014/main" id="{027F1E3C-2370-455C-B56C-9E2E35DE622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49" name="Text Box 9">
          <a:extLst>
            <a:ext uri="{FF2B5EF4-FFF2-40B4-BE49-F238E27FC236}">
              <a16:creationId xmlns:a16="http://schemas.microsoft.com/office/drawing/2014/main" id="{9AC8FCE1-CB3B-43D0-B6A1-D46439D4238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50" name="Text Box 8">
          <a:extLst>
            <a:ext uri="{FF2B5EF4-FFF2-40B4-BE49-F238E27FC236}">
              <a16:creationId xmlns:a16="http://schemas.microsoft.com/office/drawing/2014/main" id="{36A361D5-1ED2-4F26-AB2A-79127ED3746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338568"/>
    <xdr:sp macro="" textlink="">
      <xdr:nvSpPr>
        <xdr:cNvPr id="5051" name="Text Box 9">
          <a:extLst>
            <a:ext uri="{FF2B5EF4-FFF2-40B4-BE49-F238E27FC236}">
              <a16:creationId xmlns:a16="http://schemas.microsoft.com/office/drawing/2014/main" id="{60E6370C-A7CB-4555-8D98-0DD019A9350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33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2" name="Text Box 8">
          <a:extLst>
            <a:ext uri="{FF2B5EF4-FFF2-40B4-BE49-F238E27FC236}">
              <a16:creationId xmlns:a16="http://schemas.microsoft.com/office/drawing/2014/main" id="{2EF53001-1A9B-4DFA-B1FA-B6E95E71F79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3" name="Text Box 8">
          <a:extLst>
            <a:ext uri="{FF2B5EF4-FFF2-40B4-BE49-F238E27FC236}">
              <a16:creationId xmlns:a16="http://schemas.microsoft.com/office/drawing/2014/main" id="{C7BB6EBE-40AA-493C-938F-395E61E093D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4" name="Text Box 9">
          <a:extLst>
            <a:ext uri="{FF2B5EF4-FFF2-40B4-BE49-F238E27FC236}">
              <a16:creationId xmlns:a16="http://schemas.microsoft.com/office/drawing/2014/main" id="{9F921BCA-C9D0-4DBA-A3AA-4A475353FD4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5" name="Text Box 8">
          <a:extLst>
            <a:ext uri="{FF2B5EF4-FFF2-40B4-BE49-F238E27FC236}">
              <a16:creationId xmlns:a16="http://schemas.microsoft.com/office/drawing/2014/main" id="{0576E8C6-6A89-4B0D-8A8D-4293B55A9E2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6" name="Text Box 9">
          <a:extLst>
            <a:ext uri="{FF2B5EF4-FFF2-40B4-BE49-F238E27FC236}">
              <a16:creationId xmlns:a16="http://schemas.microsoft.com/office/drawing/2014/main" id="{06EBCCF0-F69B-4A22-A7A0-6ABCBEF28E5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7" name="Text Box 8">
          <a:extLst>
            <a:ext uri="{FF2B5EF4-FFF2-40B4-BE49-F238E27FC236}">
              <a16:creationId xmlns:a16="http://schemas.microsoft.com/office/drawing/2014/main" id="{8ED59CC4-FAA2-496F-AF11-380E6E9576C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8" name="Text Box 9">
          <a:extLst>
            <a:ext uri="{FF2B5EF4-FFF2-40B4-BE49-F238E27FC236}">
              <a16:creationId xmlns:a16="http://schemas.microsoft.com/office/drawing/2014/main" id="{8F312913-E3FA-423A-AA04-7A6F050B286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59" name="Text Box 8">
          <a:extLst>
            <a:ext uri="{FF2B5EF4-FFF2-40B4-BE49-F238E27FC236}">
              <a16:creationId xmlns:a16="http://schemas.microsoft.com/office/drawing/2014/main" id="{3CFBA573-A54A-421A-A409-12E54F26BBA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0" name="Text Box 9">
          <a:extLst>
            <a:ext uri="{FF2B5EF4-FFF2-40B4-BE49-F238E27FC236}">
              <a16:creationId xmlns:a16="http://schemas.microsoft.com/office/drawing/2014/main" id="{E41CAC0D-D597-468F-A243-B747B64AF25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1" name="Text Box 8">
          <a:extLst>
            <a:ext uri="{FF2B5EF4-FFF2-40B4-BE49-F238E27FC236}">
              <a16:creationId xmlns:a16="http://schemas.microsoft.com/office/drawing/2014/main" id="{C0F6A543-922A-4347-A1EC-2680B76E76E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2" name="Text Box 9">
          <a:extLst>
            <a:ext uri="{FF2B5EF4-FFF2-40B4-BE49-F238E27FC236}">
              <a16:creationId xmlns:a16="http://schemas.microsoft.com/office/drawing/2014/main" id="{4E1C51E0-7A23-46F3-8936-1BC2CBBCB39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3" name="Text Box 8">
          <a:extLst>
            <a:ext uri="{FF2B5EF4-FFF2-40B4-BE49-F238E27FC236}">
              <a16:creationId xmlns:a16="http://schemas.microsoft.com/office/drawing/2014/main" id="{4726370D-C643-4642-8CC6-E8111051EEB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4" name="Text Box 9">
          <a:extLst>
            <a:ext uri="{FF2B5EF4-FFF2-40B4-BE49-F238E27FC236}">
              <a16:creationId xmlns:a16="http://schemas.microsoft.com/office/drawing/2014/main" id="{540D560D-9F69-428B-919C-CEAA0606ECA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BFB9238D-4574-42B0-B706-F2051D720A8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33937C72-D8EB-4E8A-A2E2-BDAE056B186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7" name="Text Box 9">
          <a:extLst>
            <a:ext uri="{FF2B5EF4-FFF2-40B4-BE49-F238E27FC236}">
              <a16:creationId xmlns:a16="http://schemas.microsoft.com/office/drawing/2014/main" id="{5A9FD995-3CA5-47FF-A3DF-DF0DF35E514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8" name="Text Box 8">
          <a:extLst>
            <a:ext uri="{FF2B5EF4-FFF2-40B4-BE49-F238E27FC236}">
              <a16:creationId xmlns:a16="http://schemas.microsoft.com/office/drawing/2014/main" id="{41E049F0-A67A-4BF6-9C76-DD1BBDC1989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69" name="Text Box 9">
          <a:extLst>
            <a:ext uri="{FF2B5EF4-FFF2-40B4-BE49-F238E27FC236}">
              <a16:creationId xmlns:a16="http://schemas.microsoft.com/office/drawing/2014/main" id="{4C97EBEE-D6FB-4629-8AC7-0D20F392C5A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0" name="Text Box 8">
          <a:extLst>
            <a:ext uri="{FF2B5EF4-FFF2-40B4-BE49-F238E27FC236}">
              <a16:creationId xmlns:a16="http://schemas.microsoft.com/office/drawing/2014/main" id="{6920B999-BCA8-4735-BB74-778BC62646D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1" name="Text Box 9">
          <a:extLst>
            <a:ext uri="{FF2B5EF4-FFF2-40B4-BE49-F238E27FC236}">
              <a16:creationId xmlns:a16="http://schemas.microsoft.com/office/drawing/2014/main" id="{A71ABEE0-E943-49B4-909A-FEA73A32A9C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9E52B526-5D1A-4C1C-B527-D62C8CA3B64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3" name="Text Box 9">
          <a:extLst>
            <a:ext uri="{FF2B5EF4-FFF2-40B4-BE49-F238E27FC236}">
              <a16:creationId xmlns:a16="http://schemas.microsoft.com/office/drawing/2014/main" id="{2B2CDC9F-CE9C-4670-9E57-682F97227F2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4" name="Text Box 8">
          <a:extLst>
            <a:ext uri="{FF2B5EF4-FFF2-40B4-BE49-F238E27FC236}">
              <a16:creationId xmlns:a16="http://schemas.microsoft.com/office/drawing/2014/main" id="{BEBFB697-5814-404E-85BF-0009F0FB79C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5" name="Text Box 9">
          <a:extLst>
            <a:ext uri="{FF2B5EF4-FFF2-40B4-BE49-F238E27FC236}">
              <a16:creationId xmlns:a16="http://schemas.microsoft.com/office/drawing/2014/main" id="{31EBB75D-E2F7-4935-8D26-22E0481F4BE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6" name="Text Box 8">
          <a:extLst>
            <a:ext uri="{FF2B5EF4-FFF2-40B4-BE49-F238E27FC236}">
              <a16:creationId xmlns:a16="http://schemas.microsoft.com/office/drawing/2014/main" id="{3AF97991-3C09-4F62-BFEE-05ECE19293C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77" name="Text Box 9">
          <a:extLst>
            <a:ext uri="{FF2B5EF4-FFF2-40B4-BE49-F238E27FC236}">
              <a16:creationId xmlns:a16="http://schemas.microsoft.com/office/drawing/2014/main" id="{1454C61D-DB54-43D1-A10A-CF024B4962C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78" name="Text Box 8">
          <a:extLst>
            <a:ext uri="{FF2B5EF4-FFF2-40B4-BE49-F238E27FC236}">
              <a16:creationId xmlns:a16="http://schemas.microsoft.com/office/drawing/2014/main" id="{A9F0CFE9-E891-455E-984E-9BBED32CCA8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79" name="Text Box 9">
          <a:extLst>
            <a:ext uri="{FF2B5EF4-FFF2-40B4-BE49-F238E27FC236}">
              <a16:creationId xmlns:a16="http://schemas.microsoft.com/office/drawing/2014/main" id="{97148AB5-8EEE-4A70-885F-FAE64506A10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80" name="Text Box 8">
          <a:extLst>
            <a:ext uri="{FF2B5EF4-FFF2-40B4-BE49-F238E27FC236}">
              <a16:creationId xmlns:a16="http://schemas.microsoft.com/office/drawing/2014/main" id="{E0E1F9B5-CA93-409D-B2DF-707AE566B4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81" name="Text Box 9">
          <a:extLst>
            <a:ext uri="{FF2B5EF4-FFF2-40B4-BE49-F238E27FC236}">
              <a16:creationId xmlns:a16="http://schemas.microsoft.com/office/drawing/2014/main" id="{2F639851-3560-41A8-ABD3-EF2322E6870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082" name="Text Box 8">
          <a:extLst>
            <a:ext uri="{FF2B5EF4-FFF2-40B4-BE49-F238E27FC236}">
              <a16:creationId xmlns:a16="http://schemas.microsoft.com/office/drawing/2014/main" id="{95A2079F-77DF-447C-AE1F-540B313B743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3608A9B9-2E9B-4898-8D25-93B82AC31FE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4" name="Text Box 9">
          <a:extLst>
            <a:ext uri="{FF2B5EF4-FFF2-40B4-BE49-F238E27FC236}">
              <a16:creationId xmlns:a16="http://schemas.microsoft.com/office/drawing/2014/main" id="{04967D05-6EE7-4BCF-8E79-A65EF2F9B26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5" name="Text Box 8">
          <a:extLst>
            <a:ext uri="{FF2B5EF4-FFF2-40B4-BE49-F238E27FC236}">
              <a16:creationId xmlns:a16="http://schemas.microsoft.com/office/drawing/2014/main" id="{BE0256E6-47F3-42F9-9F2B-833535F6A00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6" name="Text Box 9">
          <a:extLst>
            <a:ext uri="{FF2B5EF4-FFF2-40B4-BE49-F238E27FC236}">
              <a16:creationId xmlns:a16="http://schemas.microsoft.com/office/drawing/2014/main" id="{321ED4FD-17FC-4025-95FB-243EE7F2BDD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7" name="Text Box 8">
          <a:extLst>
            <a:ext uri="{FF2B5EF4-FFF2-40B4-BE49-F238E27FC236}">
              <a16:creationId xmlns:a16="http://schemas.microsoft.com/office/drawing/2014/main" id="{717D4D86-D80A-40E8-A72D-1FD7ABB74B2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8" name="Text Box 9">
          <a:extLst>
            <a:ext uri="{FF2B5EF4-FFF2-40B4-BE49-F238E27FC236}">
              <a16:creationId xmlns:a16="http://schemas.microsoft.com/office/drawing/2014/main" id="{E5DC8F96-C7EF-430E-ACEB-DB0CF407BB3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89" name="Text Box 8">
          <a:extLst>
            <a:ext uri="{FF2B5EF4-FFF2-40B4-BE49-F238E27FC236}">
              <a16:creationId xmlns:a16="http://schemas.microsoft.com/office/drawing/2014/main" id="{A27ED2CA-1C16-49CF-9B1A-98BCB7CB11E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90" name="Text Box 9">
          <a:extLst>
            <a:ext uri="{FF2B5EF4-FFF2-40B4-BE49-F238E27FC236}">
              <a16:creationId xmlns:a16="http://schemas.microsoft.com/office/drawing/2014/main" id="{56D1D65C-99DE-4427-BB8D-5B8FD54A0A1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91" name="Text Box 8">
          <a:extLst>
            <a:ext uri="{FF2B5EF4-FFF2-40B4-BE49-F238E27FC236}">
              <a16:creationId xmlns:a16="http://schemas.microsoft.com/office/drawing/2014/main" id="{7A7D8C9C-EC5B-4512-912A-6D6BE8620C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092" name="Text Box 9">
          <a:extLst>
            <a:ext uri="{FF2B5EF4-FFF2-40B4-BE49-F238E27FC236}">
              <a16:creationId xmlns:a16="http://schemas.microsoft.com/office/drawing/2014/main" id="{3FA2952F-050C-4540-AA86-EA2E6E54996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093" name="Text Box 8">
          <a:extLst>
            <a:ext uri="{FF2B5EF4-FFF2-40B4-BE49-F238E27FC236}">
              <a16:creationId xmlns:a16="http://schemas.microsoft.com/office/drawing/2014/main" id="{2A2EF7C9-5F06-4E7B-8060-5837242B7AB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094" name="Text Box 9">
          <a:extLst>
            <a:ext uri="{FF2B5EF4-FFF2-40B4-BE49-F238E27FC236}">
              <a16:creationId xmlns:a16="http://schemas.microsoft.com/office/drawing/2014/main" id="{18F791B5-1AF5-4EA2-8DA1-8CCDF885799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95" name="Text Box 8">
          <a:extLst>
            <a:ext uri="{FF2B5EF4-FFF2-40B4-BE49-F238E27FC236}">
              <a16:creationId xmlns:a16="http://schemas.microsoft.com/office/drawing/2014/main" id="{B57BF102-707D-45CE-A73B-218A2035EF1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96" name="Text Box 9">
          <a:extLst>
            <a:ext uri="{FF2B5EF4-FFF2-40B4-BE49-F238E27FC236}">
              <a16:creationId xmlns:a16="http://schemas.microsoft.com/office/drawing/2014/main" id="{5ACCCC57-337E-4D43-9DD7-6D653EB4EB8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97" name="Text Box 8">
          <a:extLst>
            <a:ext uri="{FF2B5EF4-FFF2-40B4-BE49-F238E27FC236}">
              <a16:creationId xmlns:a16="http://schemas.microsoft.com/office/drawing/2014/main" id="{E78D67F7-690E-4FFC-82BC-EE5A50B0814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098" name="Text Box 9">
          <a:extLst>
            <a:ext uri="{FF2B5EF4-FFF2-40B4-BE49-F238E27FC236}">
              <a16:creationId xmlns:a16="http://schemas.microsoft.com/office/drawing/2014/main" id="{35C612AE-8513-48EC-8C21-792F9C57832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099" name="Text Box 8">
          <a:extLst>
            <a:ext uri="{FF2B5EF4-FFF2-40B4-BE49-F238E27FC236}">
              <a16:creationId xmlns:a16="http://schemas.microsoft.com/office/drawing/2014/main" id="{E3A47A36-C028-43AC-B1D9-C686B7B7ECB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0" name="Text Box 8">
          <a:extLst>
            <a:ext uri="{FF2B5EF4-FFF2-40B4-BE49-F238E27FC236}">
              <a16:creationId xmlns:a16="http://schemas.microsoft.com/office/drawing/2014/main" id="{DC30EAE9-EE7C-408E-A451-B8A5BDE17F0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1" name="Text Box 9">
          <a:extLst>
            <a:ext uri="{FF2B5EF4-FFF2-40B4-BE49-F238E27FC236}">
              <a16:creationId xmlns:a16="http://schemas.microsoft.com/office/drawing/2014/main" id="{6D3B91CD-DBC9-474A-B814-A4943F34258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2" name="Text Box 8">
          <a:extLst>
            <a:ext uri="{FF2B5EF4-FFF2-40B4-BE49-F238E27FC236}">
              <a16:creationId xmlns:a16="http://schemas.microsoft.com/office/drawing/2014/main" id="{FD94781B-6CED-4E58-B743-67FF088DCA9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3" name="Text Box 9">
          <a:extLst>
            <a:ext uri="{FF2B5EF4-FFF2-40B4-BE49-F238E27FC236}">
              <a16:creationId xmlns:a16="http://schemas.microsoft.com/office/drawing/2014/main" id="{F2D73132-E08F-4734-95FC-374C913499D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4" name="Text Box 8">
          <a:extLst>
            <a:ext uri="{FF2B5EF4-FFF2-40B4-BE49-F238E27FC236}">
              <a16:creationId xmlns:a16="http://schemas.microsoft.com/office/drawing/2014/main" id="{7299B1A4-C8AB-4558-8673-9E4A6A291E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5" name="Text Box 9">
          <a:extLst>
            <a:ext uri="{FF2B5EF4-FFF2-40B4-BE49-F238E27FC236}">
              <a16:creationId xmlns:a16="http://schemas.microsoft.com/office/drawing/2014/main" id="{C17CD79F-7972-4A67-93EF-8EBE888D6BE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6" name="Text Box 8">
          <a:extLst>
            <a:ext uri="{FF2B5EF4-FFF2-40B4-BE49-F238E27FC236}">
              <a16:creationId xmlns:a16="http://schemas.microsoft.com/office/drawing/2014/main" id="{C1FFE7D4-5B06-455C-A7B2-07FD70C25DD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7" name="Text Box 9">
          <a:extLst>
            <a:ext uri="{FF2B5EF4-FFF2-40B4-BE49-F238E27FC236}">
              <a16:creationId xmlns:a16="http://schemas.microsoft.com/office/drawing/2014/main" id="{954CE40F-A0B4-41B2-81F9-41325A72C9C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8" name="Text Box 8">
          <a:extLst>
            <a:ext uri="{FF2B5EF4-FFF2-40B4-BE49-F238E27FC236}">
              <a16:creationId xmlns:a16="http://schemas.microsoft.com/office/drawing/2014/main" id="{A9360F2E-466F-49C3-9724-1369F4C0D92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09" name="Text Box 9">
          <a:extLst>
            <a:ext uri="{FF2B5EF4-FFF2-40B4-BE49-F238E27FC236}">
              <a16:creationId xmlns:a16="http://schemas.microsoft.com/office/drawing/2014/main" id="{10A32419-C831-4569-878F-A562F0B6EA3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D40236C9-2577-4940-BEBA-92135E29AD3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111" name="Text Box 9">
          <a:extLst>
            <a:ext uri="{FF2B5EF4-FFF2-40B4-BE49-F238E27FC236}">
              <a16:creationId xmlns:a16="http://schemas.microsoft.com/office/drawing/2014/main" id="{73FE1985-66DC-4653-9BE8-4E4FC779235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112" name="Text Box 8">
          <a:extLst>
            <a:ext uri="{FF2B5EF4-FFF2-40B4-BE49-F238E27FC236}">
              <a16:creationId xmlns:a16="http://schemas.microsoft.com/office/drawing/2014/main" id="{42B31807-99FC-4660-8CFA-22EA09F2B4E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3" name="Text Box 8">
          <a:extLst>
            <a:ext uri="{FF2B5EF4-FFF2-40B4-BE49-F238E27FC236}">
              <a16:creationId xmlns:a16="http://schemas.microsoft.com/office/drawing/2014/main" id="{8A0F7303-EB85-4299-8B05-C9248B2C35D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4" name="Text Box 9">
          <a:extLst>
            <a:ext uri="{FF2B5EF4-FFF2-40B4-BE49-F238E27FC236}">
              <a16:creationId xmlns:a16="http://schemas.microsoft.com/office/drawing/2014/main" id="{3F53635F-25EE-432A-AC4E-B6EFEA0390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5" name="Text Box 8">
          <a:extLst>
            <a:ext uri="{FF2B5EF4-FFF2-40B4-BE49-F238E27FC236}">
              <a16:creationId xmlns:a16="http://schemas.microsoft.com/office/drawing/2014/main" id="{F605118B-8714-48E9-8AC1-57A89085CF6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6" name="Text Box 9">
          <a:extLst>
            <a:ext uri="{FF2B5EF4-FFF2-40B4-BE49-F238E27FC236}">
              <a16:creationId xmlns:a16="http://schemas.microsoft.com/office/drawing/2014/main" id="{E4B7F2D9-8A31-4CAC-A9E6-098030932FB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7" name="Text Box 8">
          <a:extLst>
            <a:ext uri="{FF2B5EF4-FFF2-40B4-BE49-F238E27FC236}">
              <a16:creationId xmlns:a16="http://schemas.microsoft.com/office/drawing/2014/main" id="{5FED06DF-9F22-4D31-9186-865BA7192AB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8" name="Text Box 9">
          <a:extLst>
            <a:ext uri="{FF2B5EF4-FFF2-40B4-BE49-F238E27FC236}">
              <a16:creationId xmlns:a16="http://schemas.microsoft.com/office/drawing/2014/main" id="{ECC39E2C-9639-43FB-BEED-8BDA70C5C80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2C223ADF-4DE3-495C-8D88-1EC0C8DB2F3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20" name="Text Box 9">
          <a:extLst>
            <a:ext uri="{FF2B5EF4-FFF2-40B4-BE49-F238E27FC236}">
              <a16:creationId xmlns:a16="http://schemas.microsoft.com/office/drawing/2014/main" id="{778E2114-0CC5-4482-9914-982B230C984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21" name="Text Box 8">
          <a:extLst>
            <a:ext uri="{FF2B5EF4-FFF2-40B4-BE49-F238E27FC236}">
              <a16:creationId xmlns:a16="http://schemas.microsoft.com/office/drawing/2014/main" id="{896E4C27-BF55-4F9A-9F9E-28B417552D1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22" name="Text Box 9">
          <a:extLst>
            <a:ext uri="{FF2B5EF4-FFF2-40B4-BE49-F238E27FC236}">
              <a16:creationId xmlns:a16="http://schemas.microsoft.com/office/drawing/2014/main" id="{33165ADF-4CA4-4F34-8C83-C6BC9BD3F19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123" name="Text Box 8">
          <a:extLst>
            <a:ext uri="{FF2B5EF4-FFF2-40B4-BE49-F238E27FC236}">
              <a16:creationId xmlns:a16="http://schemas.microsoft.com/office/drawing/2014/main" id="{73C5C3A2-A2FA-4C89-ACD1-B6557B03610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124" name="Text Box 9">
          <a:extLst>
            <a:ext uri="{FF2B5EF4-FFF2-40B4-BE49-F238E27FC236}">
              <a16:creationId xmlns:a16="http://schemas.microsoft.com/office/drawing/2014/main" id="{A017172D-79F3-4519-82B2-D6F6EE24A3B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25" name="Text Box 8">
          <a:extLst>
            <a:ext uri="{FF2B5EF4-FFF2-40B4-BE49-F238E27FC236}">
              <a16:creationId xmlns:a16="http://schemas.microsoft.com/office/drawing/2014/main" id="{2C888079-5C84-45B3-B0A2-EB5DC9F7D15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26" name="Text Box 9">
          <a:extLst>
            <a:ext uri="{FF2B5EF4-FFF2-40B4-BE49-F238E27FC236}">
              <a16:creationId xmlns:a16="http://schemas.microsoft.com/office/drawing/2014/main" id="{F52438FC-732D-4B2F-822B-FC1C50A166A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27" name="Text Box 8">
          <a:extLst>
            <a:ext uri="{FF2B5EF4-FFF2-40B4-BE49-F238E27FC236}">
              <a16:creationId xmlns:a16="http://schemas.microsoft.com/office/drawing/2014/main" id="{4202445D-F7AC-44E5-BE87-3806FFB8E01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28" name="Text Box 9">
          <a:extLst>
            <a:ext uri="{FF2B5EF4-FFF2-40B4-BE49-F238E27FC236}">
              <a16:creationId xmlns:a16="http://schemas.microsoft.com/office/drawing/2014/main" id="{0AB6D75A-4865-4EC1-B764-739C6FD2EAD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29" name="Text Box 8">
          <a:extLst>
            <a:ext uri="{FF2B5EF4-FFF2-40B4-BE49-F238E27FC236}">
              <a16:creationId xmlns:a16="http://schemas.microsoft.com/office/drawing/2014/main" id="{9D51B215-8F3C-4C79-93FD-8B4FB51835E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30" name="Text Box 9">
          <a:extLst>
            <a:ext uri="{FF2B5EF4-FFF2-40B4-BE49-F238E27FC236}">
              <a16:creationId xmlns:a16="http://schemas.microsoft.com/office/drawing/2014/main" id="{7782CEA0-B877-49B5-8155-83D2FCAE3E8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31" name="Text Box 8">
          <a:extLst>
            <a:ext uri="{FF2B5EF4-FFF2-40B4-BE49-F238E27FC236}">
              <a16:creationId xmlns:a16="http://schemas.microsoft.com/office/drawing/2014/main" id="{F44842E5-F6DC-48A3-9466-95AA83D0D74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32" name="Text Box 9">
          <a:extLst>
            <a:ext uri="{FF2B5EF4-FFF2-40B4-BE49-F238E27FC236}">
              <a16:creationId xmlns:a16="http://schemas.microsoft.com/office/drawing/2014/main" id="{E99BCBD2-91A9-408F-B59A-F08FFD32F78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3" name="Text Box 8">
          <a:extLst>
            <a:ext uri="{FF2B5EF4-FFF2-40B4-BE49-F238E27FC236}">
              <a16:creationId xmlns:a16="http://schemas.microsoft.com/office/drawing/2014/main" id="{EC4FBFB6-6EE5-4784-B652-0445A281F7A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4" name="Text Box 9">
          <a:extLst>
            <a:ext uri="{FF2B5EF4-FFF2-40B4-BE49-F238E27FC236}">
              <a16:creationId xmlns:a16="http://schemas.microsoft.com/office/drawing/2014/main" id="{13C55C6E-55E8-4FC1-81D8-42A7A2734BE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5" name="Text Box 8">
          <a:extLst>
            <a:ext uri="{FF2B5EF4-FFF2-40B4-BE49-F238E27FC236}">
              <a16:creationId xmlns:a16="http://schemas.microsoft.com/office/drawing/2014/main" id="{84FD62B1-F5F4-462C-B235-E5D2C789C0F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6" name="Text Box 9">
          <a:extLst>
            <a:ext uri="{FF2B5EF4-FFF2-40B4-BE49-F238E27FC236}">
              <a16:creationId xmlns:a16="http://schemas.microsoft.com/office/drawing/2014/main" id="{308031F4-6C30-4C01-95CF-CB1B283AE38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6624D738-AC76-464D-8E04-21C81E38B5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8" name="Text Box 9">
          <a:extLst>
            <a:ext uri="{FF2B5EF4-FFF2-40B4-BE49-F238E27FC236}">
              <a16:creationId xmlns:a16="http://schemas.microsoft.com/office/drawing/2014/main" id="{101A82F6-5BC0-4DFE-8201-CCC79994741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39" name="Text Box 8">
          <a:extLst>
            <a:ext uri="{FF2B5EF4-FFF2-40B4-BE49-F238E27FC236}">
              <a16:creationId xmlns:a16="http://schemas.microsoft.com/office/drawing/2014/main" id="{DF5E8B48-8CB2-4911-8E09-3A7BD06AB0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40" name="Text Box 9">
          <a:extLst>
            <a:ext uri="{FF2B5EF4-FFF2-40B4-BE49-F238E27FC236}">
              <a16:creationId xmlns:a16="http://schemas.microsoft.com/office/drawing/2014/main" id="{07EC4AB7-DF9E-42D5-AB3D-396380EACF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1" name="Text Box 8">
          <a:extLst>
            <a:ext uri="{FF2B5EF4-FFF2-40B4-BE49-F238E27FC236}">
              <a16:creationId xmlns:a16="http://schemas.microsoft.com/office/drawing/2014/main" id="{325139BD-5F95-419F-A628-9012D911CCD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2" name="Text Box 8">
          <a:extLst>
            <a:ext uri="{FF2B5EF4-FFF2-40B4-BE49-F238E27FC236}">
              <a16:creationId xmlns:a16="http://schemas.microsoft.com/office/drawing/2014/main" id="{2DC3D20F-ED1A-4FEA-BB86-70B3706FD67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3" name="Text Box 9">
          <a:extLst>
            <a:ext uri="{FF2B5EF4-FFF2-40B4-BE49-F238E27FC236}">
              <a16:creationId xmlns:a16="http://schemas.microsoft.com/office/drawing/2014/main" id="{73EC1A97-0F98-4BAA-A818-2269ECE2F28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4" name="Text Box 8">
          <a:extLst>
            <a:ext uri="{FF2B5EF4-FFF2-40B4-BE49-F238E27FC236}">
              <a16:creationId xmlns:a16="http://schemas.microsoft.com/office/drawing/2014/main" id="{6FC155C7-BC28-438F-81A0-1359F20960E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5" name="Text Box 9">
          <a:extLst>
            <a:ext uri="{FF2B5EF4-FFF2-40B4-BE49-F238E27FC236}">
              <a16:creationId xmlns:a16="http://schemas.microsoft.com/office/drawing/2014/main" id="{15E0DB92-A4FD-4EBC-9D59-04BF4CCD3B7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6" name="Text Box 8">
          <a:extLst>
            <a:ext uri="{FF2B5EF4-FFF2-40B4-BE49-F238E27FC236}">
              <a16:creationId xmlns:a16="http://schemas.microsoft.com/office/drawing/2014/main" id="{5CD20551-1A04-4FC9-90BA-8E2B38B33D5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7" name="Text Box 9">
          <a:extLst>
            <a:ext uri="{FF2B5EF4-FFF2-40B4-BE49-F238E27FC236}">
              <a16:creationId xmlns:a16="http://schemas.microsoft.com/office/drawing/2014/main" id="{DFA2E9CD-F8D1-459E-A324-53DF62F2F9F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8" name="Text Box 8">
          <a:extLst>
            <a:ext uri="{FF2B5EF4-FFF2-40B4-BE49-F238E27FC236}">
              <a16:creationId xmlns:a16="http://schemas.microsoft.com/office/drawing/2014/main" id="{0D1A85F4-B3B7-441F-B9B4-0385F2886C6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49" name="Text Box 9">
          <a:extLst>
            <a:ext uri="{FF2B5EF4-FFF2-40B4-BE49-F238E27FC236}">
              <a16:creationId xmlns:a16="http://schemas.microsoft.com/office/drawing/2014/main" id="{A275C43E-F12B-4AED-AB37-7DE61046818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0" name="Text Box 8">
          <a:extLst>
            <a:ext uri="{FF2B5EF4-FFF2-40B4-BE49-F238E27FC236}">
              <a16:creationId xmlns:a16="http://schemas.microsoft.com/office/drawing/2014/main" id="{F437FF9E-9142-49ED-93AD-30FC0E87421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1" name="Text Box 9">
          <a:extLst>
            <a:ext uri="{FF2B5EF4-FFF2-40B4-BE49-F238E27FC236}">
              <a16:creationId xmlns:a16="http://schemas.microsoft.com/office/drawing/2014/main" id="{24E58F3F-6BCA-4F71-BD40-796F6BAC985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2" name="Text Box 8">
          <a:extLst>
            <a:ext uri="{FF2B5EF4-FFF2-40B4-BE49-F238E27FC236}">
              <a16:creationId xmlns:a16="http://schemas.microsoft.com/office/drawing/2014/main" id="{D7D83EC9-2D1F-4EE7-927F-4E371F78814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3" name="Text Box 9">
          <a:extLst>
            <a:ext uri="{FF2B5EF4-FFF2-40B4-BE49-F238E27FC236}">
              <a16:creationId xmlns:a16="http://schemas.microsoft.com/office/drawing/2014/main" id="{E722DAB1-7437-497E-93E5-26C141D2EE7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54" name="Text Box 8">
          <a:extLst>
            <a:ext uri="{FF2B5EF4-FFF2-40B4-BE49-F238E27FC236}">
              <a16:creationId xmlns:a16="http://schemas.microsoft.com/office/drawing/2014/main" id="{5D865ACE-B87C-4600-975F-C6AC7489B83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55" name="Text Box 9">
          <a:extLst>
            <a:ext uri="{FF2B5EF4-FFF2-40B4-BE49-F238E27FC236}">
              <a16:creationId xmlns:a16="http://schemas.microsoft.com/office/drawing/2014/main" id="{D272DD55-88A4-478F-8857-5089A06B4A9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56" name="Text Box 8">
          <a:extLst>
            <a:ext uri="{FF2B5EF4-FFF2-40B4-BE49-F238E27FC236}">
              <a16:creationId xmlns:a16="http://schemas.microsoft.com/office/drawing/2014/main" id="{A492A91E-5950-4E3C-A274-2F2CA40EB9B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57" name="Text Box 9">
          <a:extLst>
            <a:ext uri="{FF2B5EF4-FFF2-40B4-BE49-F238E27FC236}">
              <a16:creationId xmlns:a16="http://schemas.microsoft.com/office/drawing/2014/main" id="{34F13DF1-532B-4C7B-A94D-192B8ADD002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8" name="Text Box 8">
          <a:extLst>
            <a:ext uri="{FF2B5EF4-FFF2-40B4-BE49-F238E27FC236}">
              <a16:creationId xmlns:a16="http://schemas.microsoft.com/office/drawing/2014/main" id="{C63D4555-0403-49F6-A9A0-989655CECB7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59" name="Text Box 8">
          <a:extLst>
            <a:ext uri="{FF2B5EF4-FFF2-40B4-BE49-F238E27FC236}">
              <a16:creationId xmlns:a16="http://schemas.microsoft.com/office/drawing/2014/main" id="{80C7E0E5-3B2D-4C67-A948-374B4C717E4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0" name="Text Box 9">
          <a:extLst>
            <a:ext uri="{FF2B5EF4-FFF2-40B4-BE49-F238E27FC236}">
              <a16:creationId xmlns:a16="http://schemas.microsoft.com/office/drawing/2014/main" id="{B9C25206-15D4-4BE9-94F0-6023246119A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1" name="Text Box 8">
          <a:extLst>
            <a:ext uri="{FF2B5EF4-FFF2-40B4-BE49-F238E27FC236}">
              <a16:creationId xmlns:a16="http://schemas.microsoft.com/office/drawing/2014/main" id="{BDE9D644-1901-47D5-9587-E8FDD4703E1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2" name="Text Box 9">
          <a:extLst>
            <a:ext uri="{FF2B5EF4-FFF2-40B4-BE49-F238E27FC236}">
              <a16:creationId xmlns:a16="http://schemas.microsoft.com/office/drawing/2014/main" id="{3FA6A992-3D1E-42DC-890B-F92AD8BF425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3" name="Text Box 8">
          <a:extLst>
            <a:ext uri="{FF2B5EF4-FFF2-40B4-BE49-F238E27FC236}">
              <a16:creationId xmlns:a16="http://schemas.microsoft.com/office/drawing/2014/main" id="{9AE547AB-EA83-4CDC-BF5B-FD9216C1496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4" name="Text Box 9">
          <a:extLst>
            <a:ext uri="{FF2B5EF4-FFF2-40B4-BE49-F238E27FC236}">
              <a16:creationId xmlns:a16="http://schemas.microsoft.com/office/drawing/2014/main" id="{845FD3E8-BA95-4094-AAE1-18A786A0DD7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5" name="Text Box 8">
          <a:extLst>
            <a:ext uri="{FF2B5EF4-FFF2-40B4-BE49-F238E27FC236}">
              <a16:creationId xmlns:a16="http://schemas.microsoft.com/office/drawing/2014/main" id="{0E889353-483B-4939-A40A-4F53A28F5D7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6" name="Text Box 9">
          <a:extLst>
            <a:ext uri="{FF2B5EF4-FFF2-40B4-BE49-F238E27FC236}">
              <a16:creationId xmlns:a16="http://schemas.microsoft.com/office/drawing/2014/main" id="{B38746EB-981C-4026-AF12-C1EA37F42EB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7" name="Text Box 8">
          <a:extLst>
            <a:ext uri="{FF2B5EF4-FFF2-40B4-BE49-F238E27FC236}">
              <a16:creationId xmlns:a16="http://schemas.microsoft.com/office/drawing/2014/main" id="{4ED52A0D-C91D-4A68-9792-F1069E5D44A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8" name="Text Box 9">
          <a:extLst>
            <a:ext uri="{FF2B5EF4-FFF2-40B4-BE49-F238E27FC236}">
              <a16:creationId xmlns:a16="http://schemas.microsoft.com/office/drawing/2014/main" id="{97BA61D6-6EC0-48AC-B79C-2BAD5826448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69" name="Text Box 8">
          <a:extLst>
            <a:ext uri="{FF2B5EF4-FFF2-40B4-BE49-F238E27FC236}">
              <a16:creationId xmlns:a16="http://schemas.microsoft.com/office/drawing/2014/main" id="{CB8C63C2-9FBA-4A13-94A6-398FB99479A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0" name="Text Box 9">
          <a:extLst>
            <a:ext uri="{FF2B5EF4-FFF2-40B4-BE49-F238E27FC236}">
              <a16:creationId xmlns:a16="http://schemas.microsoft.com/office/drawing/2014/main" id="{D2E4DFE4-1B69-45CD-A334-74E83099C6B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71" name="Text Box 8">
          <a:extLst>
            <a:ext uri="{FF2B5EF4-FFF2-40B4-BE49-F238E27FC236}">
              <a16:creationId xmlns:a16="http://schemas.microsoft.com/office/drawing/2014/main" id="{6CFC8CE8-7634-448B-82EB-A26FEDDAB4C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72" name="Text Box 9">
          <a:extLst>
            <a:ext uri="{FF2B5EF4-FFF2-40B4-BE49-F238E27FC236}">
              <a16:creationId xmlns:a16="http://schemas.microsoft.com/office/drawing/2014/main" id="{9FADA885-8015-45BD-80D0-2A6E152F371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73" name="Text Box 8">
          <a:extLst>
            <a:ext uri="{FF2B5EF4-FFF2-40B4-BE49-F238E27FC236}">
              <a16:creationId xmlns:a16="http://schemas.microsoft.com/office/drawing/2014/main" id="{E8C4B1AA-CBF3-46B5-9263-81384E471B2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174" name="Text Box 9">
          <a:extLst>
            <a:ext uri="{FF2B5EF4-FFF2-40B4-BE49-F238E27FC236}">
              <a16:creationId xmlns:a16="http://schemas.microsoft.com/office/drawing/2014/main" id="{0AD89B26-960D-4252-B1FA-10CD2B83A38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5" name="Text Box 8">
          <a:extLst>
            <a:ext uri="{FF2B5EF4-FFF2-40B4-BE49-F238E27FC236}">
              <a16:creationId xmlns:a16="http://schemas.microsoft.com/office/drawing/2014/main" id="{B4B0961C-E2CA-4F1B-BD8A-B8B85353234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6" name="Text Box 8">
          <a:extLst>
            <a:ext uri="{FF2B5EF4-FFF2-40B4-BE49-F238E27FC236}">
              <a16:creationId xmlns:a16="http://schemas.microsoft.com/office/drawing/2014/main" id="{19D88F2B-2C44-4789-8870-AFE4ECD4705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7" name="Text Box 9">
          <a:extLst>
            <a:ext uri="{FF2B5EF4-FFF2-40B4-BE49-F238E27FC236}">
              <a16:creationId xmlns:a16="http://schemas.microsoft.com/office/drawing/2014/main" id="{B1DA45C9-2E3D-4343-83C3-582309177EB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8" name="Text Box 8">
          <a:extLst>
            <a:ext uri="{FF2B5EF4-FFF2-40B4-BE49-F238E27FC236}">
              <a16:creationId xmlns:a16="http://schemas.microsoft.com/office/drawing/2014/main" id="{061AFEE8-EA08-42D9-A42C-8C34D9EBBD0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79" name="Text Box 9">
          <a:extLst>
            <a:ext uri="{FF2B5EF4-FFF2-40B4-BE49-F238E27FC236}">
              <a16:creationId xmlns:a16="http://schemas.microsoft.com/office/drawing/2014/main" id="{1676763F-4681-4D00-B09C-6A3A649D38C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0" name="Text Box 8">
          <a:extLst>
            <a:ext uri="{FF2B5EF4-FFF2-40B4-BE49-F238E27FC236}">
              <a16:creationId xmlns:a16="http://schemas.microsoft.com/office/drawing/2014/main" id="{F24E0C53-CE65-435D-AFDE-A93A1AEF587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1" name="Text Box 9">
          <a:extLst>
            <a:ext uri="{FF2B5EF4-FFF2-40B4-BE49-F238E27FC236}">
              <a16:creationId xmlns:a16="http://schemas.microsoft.com/office/drawing/2014/main" id="{EF5E2D1C-62DD-4591-A3E2-8DF35A78CE7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2" name="Text Box 8">
          <a:extLst>
            <a:ext uri="{FF2B5EF4-FFF2-40B4-BE49-F238E27FC236}">
              <a16:creationId xmlns:a16="http://schemas.microsoft.com/office/drawing/2014/main" id="{B9A044F9-C315-460D-8433-3A14FF3361F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3" name="Text Box 9">
          <a:extLst>
            <a:ext uri="{FF2B5EF4-FFF2-40B4-BE49-F238E27FC236}">
              <a16:creationId xmlns:a16="http://schemas.microsoft.com/office/drawing/2014/main" id="{80F7E3D1-A632-43ED-A32C-93AE2FABEF7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4" name="Text Box 8">
          <a:extLst>
            <a:ext uri="{FF2B5EF4-FFF2-40B4-BE49-F238E27FC236}">
              <a16:creationId xmlns:a16="http://schemas.microsoft.com/office/drawing/2014/main" id="{C63FD52B-0A73-4152-AF9D-279754461A4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5" name="Text Box 9">
          <a:extLst>
            <a:ext uri="{FF2B5EF4-FFF2-40B4-BE49-F238E27FC236}">
              <a16:creationId xmlns:a16="http://schemas.microsoft.com/office/drawing/2014/main" id="{74B147C3-8E10-4770-BA25-59DB1C54263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6" name="Text Box 8">
          <a:extLst>
            <a:ext uri="{FF2B5EF4-FFF2-40B4-BE49-F238E27FC236}">
              <a16:creationId xmlns:a16="http://schemas.microsoft.com/office/drawing/2014/main" id="{1818D542-7C24-4A3F-BF63-CF4CD2B0503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7" name="Text Box 9">
          <a:extLst>
            <a:ext uri="{FF2B5EF4-FFF2-40B4-BE49-F238E27FC236}">
              <a16:creationId xmlns:a16="http://schemas.microsoft.com/office/drawing/2014/main" id="{3D8A7FC9-C485-4C5F-B43B-0AEF73BE060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8" name="Text Box 8">
          <a:extLst>
            <a:ext uri="{FF2B5EF4-FFF2-40B4-BE49-F238E27FC236}">
              <a16:creationId xmlns:a16="http://schemas.microsoft.com/office/drawing/2014/main" id="{E7678372-AB91-4455-B182-22BB800DCD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89" name="Text Box 8">
          <a:extLst>
            <a:ext uri="{FF2B5EF4-FFF2-40B4-BE49-F238E27FC236}">
              <a16:creationId xmlns:a16="http://schemas.microsoft.com/office/drawing/2014/main" id="{3B3451C4-D322-41E0-841C-D315D6C3358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0" name="Text Box 9">
          <a:extLst>
            <a:ext uri="{FF2B5EF4-FFF2-40B4-BE49-F238E27FC236}">
              <a16:creationId xmlns:a16="http://schemas.microsoft.com/office/drawing/2014/main" id="{A6433650-7D06-44D4-943B-A6A53EAEA77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1" name="Text Box 8">
          <a:extLst>
            <a:ext uri="{FF2B5EF4-FFF2-40B4-BE49-F238E27FC236}">
              <a16:creationId xmlns:a16="http://schemas.microsoft.com/office/drawing/2014/main" id="{29B2F0B9-E88D-46EA-92DA-5F1D6604DEB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2" name="Text Box 9">
          <a:extLst>
            <a:ext uri="{FF2B5EF4-FFF2-40B4-BE49-F238E27FC236}">
              <a16:creationId xmlns:a16="http://schemas.microsoft.com/office/drawing/2014/main" id="{ECB4B4D5-BAFD-4528-B89A-B5D98D57D7C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3" name="Text Box 8">
          <a:extLst>
            <a:ext uri="{FF2B5EF4-FFF2-40B4-BE49-F238E27FC236}">
              <a16:creationId xmlns:a16="http://schemas.microsoft.com/office/drawing/2014/main" id="{B537F7D3-FAA6-4B70-8BFC-03D988EDDFD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4" name="Text Box 9">
          <a:extLst>
            <a:ext uri="{FF2B5EF4-FFF2-40B4-BE49-F238E27FC236}">
              <a16:creationId xmlns:a16="http://schemas.microsoft.com/office/drawing/2014/main" id="{9826D578-BD47-42B2-8003-F3DECC4F600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5" name="Text Box 8">
          <a:extLst>
            <a:ext uri="{FF2B5EF4-FFF2-40B4-BE49-F238E27FC236}">
              <a16:creationId xmlns:a16="http://schemas.microsoft.com/office/drawing/2014/main" id="{30A39AF3-BDAB-48C1-A7DD-BAA86AB3A75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6" name="Text Box 9">
          <a:extLst>
            <a:ext uri="{FF2B5EF4-FFF2-40B4-BE49-F238E27FC236}">
              <a16:creationId xmlns:a16="http://schemas.microsoft.com/office/drawing/2014/main" id="{6CEE75D8-4362-48F8-B658-C2F680CED8C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7" name="Text Box 8">
          <a:extLst>
            <a:ext uri="{FF2B5EF4-FFF2-40B4-BE49-F238E27FC236}">
              <a16:creationId xmlns:a16="http://schemas.microsoft.com/office/drawing/2014/main" id="{6172D60C-4A37-4857-BC03-C4C7A411B57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8" name="Text Box 9">
          <a:extLst>
            <a:ext uri="{FF2B5EF4-FFF2-40B4-BE49-F238E27FC236}">
              <a16:creationId xmlns:a16="http://schemas.microsoft.com/office/drawing/2014/main" id="{2A8199EE-271C-4031-A6DA-DE64CF2E7BB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199" name="Text Box 8">
          <a:extLst>
            <a:ext uri="{FF2B5EF4-FFF2-40B4-BE49-F238E27FC236}">
              <a16:creationId xmlns:a16="http://schemas.microsoft.com/office/drawing/2014/main" id="{C97A07DB-B5DF-4267-8173-11DB4D694B3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00" name="Text Box 9">
          <a:extLst>
            <a:ext uri="{FF2B5EF4-FFF2-40B4-BE49-F238E27FC236}">
              <a16:creationId xmlns:a16="http://schemas.microsoft.com/office/drawing/2014/main" id="{115E4875-AC75-402E-9ED5-8A718C3E294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01" name="Text Box 8">
          <a:extLst>
            <a:ext uri="{FF2B5EF4-FFF2-40B4-BE49-F238E27FC236}">
              <a16:creationId xmlns:a16="http://schemas.microsoft.com/office/drawing/2014/main" id="{0BFE830B-9B15-4E80-8F9B-13B18DF78FF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02" name="Text Box 9">
          <a:extLst>
            <a:ext uri="{FF2B5EF4-FFF2-40B4-BE49-F238E27FC236}">
              <a16:creationId xmlns:a16="http://schemas.microsoft.com/office/drawing/2014/main" id="{8CE09106-23BA-4F86-A8B3-3889269375B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03" name="Text Box 8">
          <a:extLst>
            <a:ext uri="{FF2B5EF4-FFF2-40B4-BE49-F238E27FC236}">
              <a16:creationId xmlns:a16="http://schemas.microsoft.com/office/drawing/2014/main" id="{A90F32E0-22C6-46F8-90A5-714065D38ED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04" name="Text Box 9">
          <a:extLst>
            <a:ext uri="{FF2B5EF4-FFF2-40B4-BE49-F238E27FC236}">
              <a16:creationId xmlns:a16="http://schemas.microsoft.com/office/drawing/2014/main" id="{64D3F348-2D14-4240-A9B9-5D45A6355F4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05" name="Text Box 8">
          <a:extLst>
            <a:ext uri="{FF2B5EF4-FFF2-40B4-BE49-F238E27FC236}">
              <a16:creationId xmlns:a16="http://schemas.microsoft.com/office/drawing/2014/main" id="{C4530060-D4CF-47CA-AEC9-12B62CC1B4B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06" name="Text Box 8">
          <a:extLst>
            <a:ext uri="{FF2B5EF4-FFF2-40B4-BE49-F238E27FC236}">
              <a16:creationId xmlns:a16="http://schemas.microsoft.com/office/drawing/2014/main" id="{873331D5-8410-49EA-8E03-97EC038FF59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07" name="Text Box 9">
          <a:extLst>
            <a:ext uri="{FF2B5EF4-FFF2-40B4-BE49-F238E27FC236}">
              <a16:creationId xmlns:a16="http://schemas.microsoft.com/office/drawing/2014/main" id="{4F90C70F-7FA6-4199-9FA5-3C6FF86E550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08" name="Text Box 8">
          <a:extLst>
            <a:ext uri="{FF2B5EF4-FFF2-40B4-BE49-F238E27FC236}">
              <a16:creationId xmlns:a16="http://schemas.microsoft.com/office/drawing/2014/main" id="{5CA782E5-3D50-460D-9B98-BD7E1327BD8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09" name="Text Box 9">
          <a:extLst>
            <a:ext uri="{FF2B5EF4-FFF2-40B4-BE49-F238E27FC236}">
              <a16:creationId xmlns:a16="http://schemas.microsoft.com/office/drawing/2014/main" id="{89C40CDB-5477-4A79-BC9A-FBA4209AE10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0" name="Text Box 8">
          <a:extLst>
            <a:ext uri="{FF2B5EF4-FFF2-40B4-BE49-F238E27FC236}">
              <a16:creationId xmlns:a16="http://schemas.microsoft.com/office/drawing/2014/main" id="{A89AC896-5AE2-4173-AD00-95127CA6C15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1" name="Text Box 9">
          <a:extLst>
            <a:ext uri="{FF2B5EF4-FFF2-40B4-BE49-F238E27FC236}">
              <a16:creationId xmlns:a16="http://schemas.microsoft.com/office/drawing/2014/main" id="{73F12558-5B60-485E-88B6-405CA65AD96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2" name="Text Box 8">
          <a:extLst>
            <a:ext uri="{FF2B5EF4-FFF2-40B4-BE49-F238E27FC236}">
              <a16:creationId xmlns:a16="http://schemas.microsoft.com/office/drawing/2014/main" id="{61AF5BED-8685-41F5-8AD5-933065BB0D0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3" name="Text Box 9">
          <a:extLst>
            <a:ext uri="{FF2B5EF4-FFF2-40B4-BE49-F238E27FC236}">
              <a16:creationId xmlns:a16="http://schemas.microsoft.com/office/drawing/2014/main" id="{6F369B7B-A83D-4756-A08A-D5799437353C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4" name="Text Box 8">
          <a:extLst>
            <a:ext uri="{FF2B5EF4-FFF2-40B4-BE49-F238E27FC236}">
              <a16:creationId xmlns:a16="http://schemas.microsoft.com/office/drawing/2014/main" id="{30D807BC-3827-4212-8020-E050978B255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15" name="Text Box 9">
          <a:extLst>
            <a:ext uri="{FF2B5EF4-FFF2-40B4-BE49-F238E27FC236}">
              <a16:creationId xmlns:a16="http://schemas.microsoft.com/office/drawing/2014/main" id="{A0B28BF6-D636-483C-9D32-D9F2754AFC9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16" name="Text Box 8">
          <a:extLst>
            <a:ext uri="{FF2B5EF4-FFF2-40B4-BE49-F238E27FC236}">
              <a16:creationId xmlns:a16="http://schemas.microsoft.com/office/drawing/2014/main" id="{23C1F645-9560-4988-BA68-EB0FF6DE3D3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17" name="Text Box 9">
          <a:extLst>
            <a:ext uri="{FF2B5EF4-FFF2-40B4-BE49-F238E27FC236}">
              <a16:creationId xmlns:a16="http://schemas.microsoft.com/office/drawing/2014/main" id="{090B8F9A-039A-4BA1-A42A-9A592ECDFEF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C8684DEA-5A00-42AC-9203-CDE80FDC712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19" name="Text Box 9">
          <a:extLst>
            <a:ext uri="{FF2B5EF4-FFF2-40B4-BE49-F238E27FC236}">
              <a16:creationId xmlns:a16="http://schemas.microsoft.com/office/drawing/2014/main" id="{08907039-63D3-4C1D-8B0F-9A62AFF41CA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20" name="Text Box 8">
          <a:extLst>
            <a:ext uri="{FF2B5EF4-FFF2-40B4-BE49-F238E27FC236}">
              <a16:creationId xmlns:a16="http://schemas.microsoft.com/office/drawing/2014/main" id="{A6613187-38C1-4201-AB24-CC7C1C33693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744" cy="164916"/>
    <xdr:sp macro="" textlink="">
      <xdr:nvSpPr>
        <xdr:cNvPr id="5221" name="Text Box 9">
          <a:extLst>
            <a:ext uri="{FF2B5EF4-FFF2-40B4-BE49-F238E27FC236}">
              <a16:creationId xmlns:a16="http://schemas.microsoft.com/office/drawing/2014/main" id="{08968BD0-E19D-4DCF-99F4-2460413DA4B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74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22" name="Text Box 8">
          <a:extLst>
            <a:ext uri="{FF2B5EF4-FFF2-40B4-BE49-F238E27FC236}">
              <a16:creationId xmlns:a16="http://schemas.microsoft.com/office/drawing/2014/main" id="{C02BBBC6-028C-48D9-9C29-579124DBE40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3" name="Text Box 8">
          <a:extLst>
            <a:ext uri="{FF2B5EF4-FFF2-40B4-BE49-F238E27FC236}">
              <a16:creationId xmlns:a16="http://schemas.microsoft.com/office/drawing/2014/main" id="{98FAE221-51EE-4BDD-9630-A8B48F99F3F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4" name="Text Box 9">
          <a:extLst>
            <a:ext uri="{FF2B5EF4-FFF2-40B4-BE49-F238E27FC236}">
              <a16:creationId xmlns:a16="http://schemas.microsoft.com/office/drawing/2014/main" id="{C580676B-F3F4-4285-9CF9-4B03F6E2A547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5" name="Text Box 8">
          <a:extLst>
            <a:ext uri="{FF2B5EF4-FFF2-40B4-BE49-F238E27FC236}">
              <a16:creationId xmlns:a16="http://schemas.microsoft.com/office/drawing/2014/main" id="{48B2C551-00D4-497A-9FDA-508147844331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6" name="Text Box 9">
          <a:extLst>
            <a:ext uri="{FF2B5EF4-FFF2-40B4-BE49-F238E27FC236}">
              <a16:creationId xmlns:a16="http://schemas.microsoft.com/office/drawing/2014/main" id="{4D253F64-7B67-4020-9E7F-87E190D5459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78202888-FF06-41CD-9379-FABA947DDE1D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8" name="Text Box 9">
          <a:extLst>
            <a:ext uri="{FF2B5EF4-FFF2-40B4-BE49-F238E27FC236}">
              <a16:creationId xmlns:a16="http://schemas.microsoft.com/office/drawing/2014/main" id="{008D7759-52F9-4F67-8519-5E7321D19DB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29" name="Text Box 8">
          <a:extLst>
            <a:ext uri="{FF2B5EF4-FFF2-40B4-BE49-F238E27FC236}">
              <a16:creationId xmlns:a16="http://schemas.microsoft.com/office/drawing/2014/main" id="{46448135-6160-40AC-9E84-384252AC2CA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0" name="Text Box 9">
          <a:extLst>
            <a:ext uri="{FF2B5EF4-FFF2-40B4-BE49-F238E27FC236}">
              <a16:creationId xmlns:a16="http://schemas.microsoft.com/office/drawing/2014/main" id="{A8FECAEF-931A-46C2-A452-DE6BCB99B72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1" name="Text Box 8">
          <a:extLst>
            <a:ext uri="{FF2B5EF4-FFF2-40B4-BE49-F238E27FC236}">
              <a16:creationId xmlns:a16="http://schemas.microsoft.com/office/drawing/2014/main" id="{3A49D0A8-160F-4D44-9213-ECFC8B34838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2" name="Text Box 9">
          <a:extLst>
            <a:ext uri="{FF2B5EF4-FFF2-40B4-BE49-F238E27FC236}">
              <a16:creationId xmlns:a16="http://schemas.microsoft.com/office/drawing/2014/main" id="{6D722FAE-8262-4CE0-837F-20ACAB4D966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33" name="Text Box 8">
          <a:extLst>
            <a:ext uri="{FF2B5EF4-FFF2-40B4-BE49-F238E27FC236}">
              <a16:creationId xmlns:a16="http://schemas.microsoft.com/office/drawing/2014/main" id="{B1CB459C-B649-408E-83EC-E63A60E4C26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34" name="Text Box 9">
          <a:extLst>
            <a:ext uri="{FF2B5EF4-FFF2-40B4-BE49-F238E27FC236}">
              <a16:creationId xmlns:a16="http://schemas.microsoft.com/office/drawing/2014/main" id="{B98E40AA-539A-4900-8CAC-279B81D7614E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35" name="Text Box 8">
          <a:extLst>
            <a:ext uri="{FF2B5EF4-FFF2-40B4-BE49-F238E27FC236}">
              <a16:creationId xmlns:a16="http://schemas.microsoft.com/office/drawing/2014/main" id="{652048A7-622D-4F7F-80B4-2F9EBE2D7B46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6" name="Text Box 8">
          <a:extLst>
            <a:ext uri="{FF2B5EF4-FFF2-40B4-BE49-F238E27FC236}">
              <a16:creationId xmlns:a16="http://schemas.microsoft.com/office/drawing/2014/main" id="{A90EF1CB-5C45-43A2-A441-67E95EDB3749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7" name="Text Box 9">
          <a:extLst>
            <a:ext uri="{FF2B5EF4-FFF2-40B4-BE49-F238E27FC236}">
              <a16:creationId xmlns:a16="http://schemas.microsoft.com/office/drawing/2014/main" id="{D7A0B387-922C-4732-B7A5-BB7B66A017C5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8" name="Text Box 8">
          <a:extLst>
            <a:ext uri="{FF2B5EF4-FFF2-40B4-BE49-F238E27FC236}">
              <a16:creationId xmlns:a16="http://schemas.microsoft.com/office/drawing/2014/main" id="{59AC29A8-917F-4EAE-9C58-D1176D5DC650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39" name="Text Box 9">
          <a:extLst>
            <a:ext uri="{FF2B5EF4-FFF2-40B4-BE49-F238E27FC236}">
              <a16:creationId xmlns:a16="http://schemas.microsoft.com/office/drawing/2014/main" id="{8421854E-968E-4165-8EB4-6E134ACCA55F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0" name="Text Box 8">
          <a:extLst>
            <a:ext uri="{FF2B5EF4-FFF2-40B4-BE49-F238E27FC236}">
              <a16:creationId xmlns:a16="http://schemas.microsoft.com/office/drawing/2014/main" id="{10248634-2760-4D1F-9AAE-72DF6D56C3F3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1" name="Text Box 9">
          <a:extLst>
            <a:ext uri="{FF2B5EF4-FFF2-40B4-BE49-F238E27FC236}">
              <a16:creationId xmlns:a16="http://schemas.microsoft.com/office/drawing/2014/main" id="{D9798581-5A5E-4D2F-83E1-1249A787DA2B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2" name="Text Box 8">
          <a:extLst>
            <a:ext uri="{FF2B5EF4-FFF2-40B4-BE49-F238E27FC236}">
              <a16:creationId xmlns:a16="http://schemas.microsoft.com/office/drawing/2014/main" id="{19B6260F-A065-4513-98C2-2E44532DDEE2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3" name="Text Box 9">
          <a:extLst>
            <a:ext uri="{FF2B5EF4-FFF2-40B4-BE49-F238E27FC236}">
              <a16:creationId xmlns:a16="http://schemas.microsoft.com/office/drawing/2014/main" id="{21C31DA9-F9A5-4FC4-8B82-8B460033471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4" name="Text Box 8">
          <a:extLst>
            <a:ext uri="{FF2B5EF4-FFF2-40B4-BE49-F238E27FC236}">
              <a16:creationId xmlns:a16="http://schemas.microsoft.com/office/drawing/2014/main" id="{2EF91A9F-332D-45AC-9E5D-0F9E25F246CA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64916"/>
    <xdr:sp macro="" textlink="">
      <xdr:nvSpPr>
        <xdr:cNvPr id="5245" name="Text Box 9">
          <a:extLst>
            <a:ext uri="{FF2B5EF4-FFF2-40B4-BE49-F238E27FC236}">
              <a16:creationId xmlns:a16="http://schemas.microsoft.com/office/drawing/2014/main" id="{1F988172-CB65-4CE0-9FF3-10998494DDB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6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46" name="Text Box 8">
          <a:extLst>
            <a:ext uri="{FF2B5EF4-FFF2-40B4-BE49-F238E27FC236}">
              <a16:creationId xmlns:a16="http://schemas.microsoft.com/office/drawing/2014/main" id="{9AF80B3D-5B69-4690-B3B9-3FC745F7EE84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269</xdr:row>
      <xdr:rowOff>0</xdr:rowOff>
    </xdr:from>
    <xdr:ext cx="98414" cy="142875"/>
    <xdr:sp macro="" textlink="">
      <xdr:nvSpPr>
        <xdr:cNvPr id="5247" name="Text Box 9">
          <a:extLst>
            <a:ext uri="{FF2B5EF4-FFF2-40B4-BE49-F238E27FC236}">
              <a16:creationId xmlns:a16="http://schemas.microsoft.com/office/drawing/2014/main" id="{B6E0B7CF-1831-4E20-8780-2D7D8214D338}"/>
            </a:ext>
          </a:extLst>
        </xdr:cNvPr>
        <xdr:cNvSpPr txBox="1">
          <a:spLocks noChangeArrowheads="1"/>
        </xdr:cNvSpPr>
      </xdr:nvSpPr>
      <xdr:spPr bwMode="auto">
        <a:xfrm>
          <a:off x="4981575" y="50272950"/>
          <a:ext cx="9841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48" name="Text Box 8">
          <a:extLst>
            <a:ext uri="{FF2B5EF4-FFF2-40B4-BE49-F238E27FC236}">
              <a16:creationId xmlns:a16="http://schemas.microsoft.com/office/drawing/2014/main" id="{478564FD-FF66-452C-8C70-0F547615D18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49" name="Text Box 9">
          <a:extLst>
            <a:ext uri="{FF2B5EF4-FFF2-40B4-BE49-F238E27FC236}">
              <a16:creationId xmlns:a16="http://schemas.microsoft.com/office/drawing/2014/main" id="{EF87FFE3-2D9F-4FD7-B316-62528FD61DD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0" name="Text Box 8">
          <a:extLst>
            <a:ext uri="{FF2B5EF4-FFF2-40B4-BE49-F238E27FC236}">
              <a16:creationId xmlns:a16="http://schemas.microsoft.com/office/drawing/2014/main" id="{13462078-9D65-466F-8F34-1DEBDB4F575A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1" name="Text Box 9">
          <a:extLst>
            <a:ext uri="{FF2B5EF4-FFF2-40B4-BE49-F238E27FC236}">
              <a16:creationId xmlns:a16="http://schemas.microsoft.com/office/drawing/2014/main" id="{E71F0477-2AA9-407E-941C-C10EFF6BF1B4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68936EC2-96D5-4850-85BB-A5DE5AF082FE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3" name="Text Box 9">
          <a:extLst>
            <a:ext uri="{FF2B5EF4-FFF2-40B4-BE49-F238E27FC236}">
              <a16:creationId xmlns:a16="http://schemas.microsoft.com/office/drawing/2014/main" id="{C3627238-91AB-4FC6-A3F8-9780F50432FB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89D89A9-4445-4644-BA30-15E02D6A0398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5" name="Text Box 9">
          <a:extLst>
            <a:ext uri="{FF2B5EF4-FFF2-40B4-BE49-F238E27FC236}">
              <a16:creationId xmlns:a16="http://schemas.microsoft.com/office/drawing/2014/main" id="{31EDDB87-E929-43AB-B873-3550C90C81A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6" name="Text Box 8">
          <a:extLst>
            <a:ext uri="{FF2B5EF4-FFF2-40B4-BE49-F238E27FC236}">
              <a16:creationId xmlns:a16="http://schemas.microsoft.com/office/drawing/2014/main" id="{BFCF60F5-A4BF-42B7-A5E9-15096481CADA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7" name="Text Box 9">
          <a:extLst>
            <a:ext uri="{FF2B5EF4-FFF2-40B4-BE49-F238E27FC236}">
              <a16:creationId xmlns:a16="http://schemas.microsoft.com/office/drawing/2014/main" id="{CD0862C9-CEAB-4882-8921-A58272438CB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8" name="Text Box 8">
          <a:extLst>
            <a:ext uri="{FF2B5EF4-FFF2-40B4-BE49-F238E27FC236}">
              <a16:creationId xmlns:a16="http://schemas.microsoft.com/office/drawing/2014/main" id="{F310707A-8915-488A-9CC1-EF824DC49A54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4914"/>
    <xdr:sp macro="" textlink="">
      <xdr:nvSpPr>
        <xdr:cNvPr id="5259" name="Text Box 9">
          <a:extLst>
            <a:ext uri="{FF2B5EF4-FFF2-40B4-BE49-F238E27FC236}">
              <a16:creationId xmlns:a16="http://schemas.microsoft.com/office/drawing/2014/main" id="{1E8743A2-37C2-451D-B147-5692324401F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5260" name="Text Box 8">
          <a:extLst>
            <a:ext uri="{FF2B5EF4-FFF2-40B4-BE49-F238E27FC236}">
              <a16:creationId xmlns:a16="http://schemas.microsoft.com/office/drawing/2014/main" id="{11EDD9B3-F241-498F-8EB7-3DE9ACAAD7C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5261" name="Text Box 9">
          <a:extLst>
            <a:ext uri="{FF2B5EF4-FFF2-40B4-BE49-F238E27FC236}">
              <a16:creationId xmlns:a16="http://schemas.microsoft.com/office/drawing/2014/main" id="{306209B4-0CF6-452F-ADDC-BEAC1D1F530B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76D92AC9-33E3-4842-B990-93DAB535E7B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28A6BCA-C854-4DE3-932D-0A7CB044815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B8542354-68B6-478F-A951-9F556C3C03E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A764F071-5254-4574-B225-1CB4CF17DD0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91AD9293-FEF3-4BAD-B5B1-53CC049D02B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B38802D8-4BF7-4041-9E9F-97A6CFBF9E13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EF080E41-419D-4484-A9D3-CFE6F413A6E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EF6B910C-6516-43C7-808E-035FFA71B1D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36D0DD80-FEF4-4877-8C7A-4BC603E7AC3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FAC45C42-B99D-4447-9985-4FC1A72D97E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379B36A3-A589-441C-BF75-D2B614C4D4B4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79B4CE3C-3004-4CCF-BAD3-AC7748D1ECF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A282A776-7049-4CC2-B008-9AD9C2ED8FCF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6E2740E8-2BCA-43D2-A50C-9FC5E7D7CE1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7C995915-881B-4FA8-8B31-470FA2B468B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E4F7E071-253B-453C-BBA3-5AB6E38B057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C98AE40F-65BB-46BE-9330-03A82B9E011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D3BB600F-338D-4941-8CE6-7ECA66DEE78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4B517EF2-5D73-422F-BA83-8489E7A88573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BD00DFB3-283C-478D-8746-1A0B414A3BA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FD82F36D-6B8E-412A-819A-5AC21472C3C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94FFE3FB-4A53-464D-90B5-EC180CF10A1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258988E5-1B98-43CD-8B14-991BD1ED043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B755B298-ACE3-40C1-94C5-E39D102419F2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8A3D354B-4A05-473A-91EF-3AB3DA06DDA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A51F1CFB-94EB-4391-B2B8-DC4794D7D114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954431E9-1B0E-4B58-915A-51F9E90EC64E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73B28931-FE12-46C5-8969-9688B3CC3610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F7993602-5FFF-4BC9-8825-24AD3A3B8B0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4A6D8635-A2D1-42DA-A0B9-1F23564018D6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F6FAA090-A41D-4CC5-952B-D6B5633E75C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B0885DC0-B34A-41AE-A22D-9C8A31C2D53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8CA99EDE-5517-4B32-9FF5-B1E45314519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4EE5552E-92DC-4C41-B3E5-F4262B65DE57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1493777F-80FB-4EF8-BC22-FDA58E009FF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FB11889A-2DAA-4248-B3CC-E90300FAF82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F397E1C7-01E1-4280-B4DB-98CEFEBA629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FC9A1380-D2BD-4523-AA1E-D0B8D3F03AD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1F0CAEA9-2BDF-4945-8329-1861869704FE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C0F2ADB6-A00B-4F58-B12F-5F2377C00F3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B9EAF47D-A819-4D0C-9FB9-FD10241393FD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7009AF47-C324-44FF-AF44-0C36769F0661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68060365-08BB-4F4A-9CE4-8BB1C6AADAF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2CA38D05-759B-4470-A953-AF6C29EE86C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EACED382-2CB4-469C-BDEB-F06E4C0159B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A8416E27-FFF3-43B8-83E8-C7335F49E29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C3DA739B-B509-47E6-BE9B-FB31AF60ED5E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6567202F-5E1C-4170-B2BC-62765EEADDA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A94CDA54-3B65-4DCF-AD40-DF1496474AB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68867CF8-A9AC-446D-AB14-A6714892E40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8FE56195-F409-4BEE-B9FE-9FDA088DC876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C2A4D4FA-6C31-45EC-A745-374F9797A04E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9F776518-697D-40B6-925E-F01AD745451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E058614F-5981-4A44-BCDB-70BFF6B7763A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0819D551-1CB3-4E66-80F4-3307D7FCF7DA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4D2C5A21-6F29-412C-B177-0B0DE351EC80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29CB49E9-CEF8-46FA-AF83-64D37C5F945B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ADFA2339-68E3-44E7-92AA-DDB70FC96DA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4BDF11ED-3CD6-4972-BE64-F8FD8DA7C61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9303F54C-D7B3-4AFC-9463-34F3E4A9051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10891103-277C-4DE4-AB3F-C3FC43807C5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2DD12890-F98B-4D32-8D31-D70B4DED47A9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C051178F-1ECC-40CC-931C-9A264E80C48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8E17E079-EBF2-4F64-82A7-9FDBB6B4F00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6B0B211D-9005-4CA3-B339-ED052554B4A6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33268657-FB9A-4CFB-8B90-2250DD61B18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C226637A-B1C6-4A72-98F0-F62E9453B257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5EE06D6F-3F24-43C3-97AE-B9035816786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90D17CE1-D04B-4BC4-9F1D-DD1BCF8CFAA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9283F8AF-A7B3-44CC-B42D-2B1D0B3A16D9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ADEF33C9-9C85-4FB7-8509-02ED258383A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31965D53-61C3-4F83-B1E8-35FA80D305E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AF592ACD-009D-4BA6-B0EF-1C25C9F3A26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F99E2A0C-8AE6-4031-A44F-26165BEDFC7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7FF1099A-9990-41FC-B609-80F59D6684BF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E388ED0B-7370-4E53-BFEF-26C179761BD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EC546697-A7BE-4956-B814-1B341C21634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32DFB7C2-AB16-4D85-B26F-758E9E5D460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B4B0BA2F-EFA0-4E19-8A83-E214D715DAA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682DBF5A-CA7B-4EE8-A0EE-7E6A9443600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73D9966-33D0-4BFA-ACF9-79DF33AFEF5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48E8FC64-51F2-43D0-A928-7FBF129A89F6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B7071E29-ED84-40CC-95E2-B527038AACAD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9C59469A-A10B-4974-8E5C-BDC485C5BE3E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E67F0D3E-AEC5-4196-AC61-44972353C890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BB3587D6-DA59-4D55-B119-6354EEE5532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9A3C9A0F-0B19-4E85-A43A-A861B124972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C64F23D0-DCD3-4CA7-B9D5-B966BDC834D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51D45754-36BC-4524-B582-EAC52C13663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CC33EB2A-A1C8-4AB4-8522-8CC246BA9C36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868303FA-7998-4B0F-B125-D09352E2FEF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B4863739-686C-468F-9505-7E06A8CA295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F24AF000-A108-45C1-B207-6247CD1A6226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99FCCCD0-4F34-4201-8C58-4663AA0B4CE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C6B38052-AFD5-4BEE-B4C2-EEE4D2D875F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6D65F822-E623-4CDC-9A42-A835681B396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CFC1E761-8512-4E46-8019-9E50441C22A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C7117CA9-D9C4-404B-8482-45303EECDD98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1E3FED73-2FC2-4D48-9691-91E69FA47A9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011CDDF1-D73D-49E5-854F-EAD60F78821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F6D56BBB-F56A-439D-8397-7EFC570145E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5A865657-FAEF-479A-8917-B2CE3B5E163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5F78D906-1DA9-4BEF-AECA-0342105A06AE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1EF56701-BF10-4DD9-BD7F-30C89A17FE2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8F02F8E7-0034-4294-9B7A-F4C049980C8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A9B78533-2658-4333-8EDA-C803CBBB062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CFA51A19-EA72-4408-A6CB-3E826B22188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4C05AF6E-20AD-4656-BD01-2344DBE5445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C5B844D7-B1F9-4649-A705-CA28F734B3A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EFB0AE85-B21E-420C-B205-220A5C875BB7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CC1E9153-3E3F-4B11-BD15-0B0CEC7F2B31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7B11DF99-0801-4015-9F4F-95EF20406BF3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DC2E7AC4-0CCA-4A43-91FB-4570B6060BFA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02A13255-6EE1-476E-864B-DF8E490E05E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2D920C04-2E8D-4497-AD1A-187E148396C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03D20DF4-76B0-4C83-96FF-E92F1CE0EE0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434A2C2D-CF7C-4FE9-8046-0EFBDA7B3A2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706FA77B-ED07-455E-BD00-99BEC99E09C7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009CFFF2-CEF5-4E62-BFFC-C7139D6AF2A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346923DF-196A-402F-8AF7-A5F27B1C76D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E9915FE5-4A23-4A92-959B-5C507FC76D7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BB5D98CB-C079-4371-A047-56015EC1EBD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A778F268-012A-4BDB-B900-342A27B917F1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E6B55D22-7EB1-4F75-8616-1389104362C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0A5865F9-0F91-4418-888A-E80A8D411D4F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C77F5F31-6FD2-46BF-B81A-E2C785A26E5D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D3B1BDA9-0DF2-4CFC-993F-32995A93713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C59B4827-B569-43D2-9866-5B26D4D6A34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082ACEFA-3522-46D5-9A34-E3397CBE85A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3AC003AD-4A41-4621-9244-B863F236CBF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23353382-C89F-4D92-9397-36DBF5E4219B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CB768A90-4EE1-456C-A1DD-4EB4BBEC1FA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DBFBEECB-4886-499C-8FDF-95363BA8885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5266D14E-BE2F-4D28-87E1-88CA36E1258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C15E5DAA-E51F-4D99-B57D-D74074DBB15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4649534C-6C1F-487C-88E1-2D0B5323ACAB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2EFF0526-CA98-4DC0-9CD4-A24AEDBD5E8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AB3ECEC3-925B-48D4-B7D3-5839B6D89027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9AE65F8E-AFF9-4DB7-A954-FEE7F4DC5D8C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63981CB2-D742-4792-8DB4-5752098BD0A7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28BE13AC-DF38-44AF-9993-56A7D7450DCF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34D3A729-3672-44D2-B5B8-DA72254C320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52FD4E28-4468-46ED-A94D-275F49E9F53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D65866B4-8C75-4343-AAF8-2AA6658E9AB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42EC5DB0-E7BF-4FDB-ABBB-677DBE2DB32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E5BB8456-6DC7-42CB-A47B-67F478CCCFAD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9950EF87-C326-4550-A617-F6866E36247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5EA71F6B-2E0E-404D-99AA-E8087862652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01047FE6-975A-47E2-87B0-CAA6A37B783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A66569F0-11B7-499B-A3F6-CDB2F635DA5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BE42FEBB-948E-4821-A8B5-0129FB79BDE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305F45FC-687E-48FF-9C18-AC98CA97D54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3ECD8B05-6C6F-4F7C-AD82-588430E4D8DE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5AA87F44-1A97-437D-BD8F-4B320F03865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028EA71C-2125-4483-BB9D-7A48525DB6C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E58CC6E9-2366-4EE4-94CA-4F91915D4C0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E5706D5F-D999-416B-B861-6A1D7C087E1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D4AE8732-F04C-41DE-B8F9-5E05CAAC58C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C0F17DF0-6B6C-47FF-9B6B-B420A2A8579F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F5F89281-05B5-48B4-965F-928AFFE8133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7663ED62-A36C-49E7-BD5C-3B05E1D737C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767DBABB-68EE-4D73-A807-51DA67BE52F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CD1F915A-92DF-4A21-95EE-B0ABE3F9CF1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DA02178A-9EF6-4082-A8F0-E3FA9BDD2A28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42D56995-2340-4262-8F18-27B61F27720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498F193D-EE86-4040-A3F0-EC5879307042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1C99A24B-3308-41FB-B267-1401472CB687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C64D5E47-4C31-4AFD-8B6A-9878B0B80F5C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BFF398B0-F893-479B-88C5-45A4DD155022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64ACAD2E-9C54-4ABD-83C0-4D170CA0F50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EDCE07C6-313C-4260-A986-5960C10D0FC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8E62B128-80B6-45D5-803F-62390D43CD60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E5DACC4E-1904-4EA4-890E-BC19425231C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8083115A-1B22-48F2-8EFD-0F805C4F30DB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72A689EA-D3D1-4010-ABDC-1B0F0218C85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9F8C6E73-015C-4E6B-AAB1-AC0AEF99E37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191BC8B0-FA28-4CCD-8895-F56086566BA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EC19DD84-0349-4715-AE0D-92364329322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C9B1A69C-263A-4616-8D8C-569DFB78A432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E1BD1674-FBFD-4EA6-AB49-329A4E1A37D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130A08D9-D4B1-4C31-8112-500E4F43A27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66BF0FD5-429A-40E5-89EC-014C481BF6AD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CDE6834E-AC58-41CF-9A18-BCEAB076B62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B162C2AE-4DB5-4636-8C4A-BE4B702FF22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94646AEF-A788-4A10-9E29-67C9704BBA1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E341A608-473D-485E-B4AA-6DF9A155743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6285CC4-52C4-43D2-BFCC-A53E1E728A12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63588390-60AC-47DB-9980-735F9DAD9DDE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A62FBDBD-744D-40D5-AD2A-1ABECFDEE04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D28ECC21-F372-4DE6-8AEF-834E883B904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8EA43410-6547-4C98-93EA-2E15248791A2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E8222936-76AB-4F74-9145-578385094C92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EA608103-A0A2-4961-A3E6-41909EA1013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64C8CBF6-7F14-41EE-8684-A70A5C7E65C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7076EED0-29EF-4AA5-A74D-B5DB1E29BA6F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AC613FC7-738D-4EF7-9A65-C10DEBB9BC71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6BAF14E9-6F13-4E54-93A1-87343A1B4869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BB4CF875-8474-4B6F-A45C-1BD3F637042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88C2E2A7-A560-48D7-819F-C2EE864F32D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9D3A7AE2-61B7-4B8B-AB26-2685CB3593FC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619B9DE2-B122-402B-8CDF-D8CF729EE1B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252882BD-B6AD-473F-9C05-94956B81DF2E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D870021C-3194-4CDF-82E0-CFE195507AC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1C7DFBDC-6EC0-46EF-86C4-CD0F62DD70F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F8BB23B2-17BB-4C09-8129-BC5D267CD22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39C95242-9F38-4EB7-8393-3DD4F24F9B85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9230BADF-594A-4689-B5DA-5001E61C565C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4A9F691C-6997-4E99-A990-0FD96504E283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9C2384A0-76A8-42CD-BA45-DAF18987F497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2828B6E8-FDF2-43C9-9272-D60C2DFA5E07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780A7AC7-E526-4251-8717-1D9A377B8778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55402DC4-CBC0-49D3-B610-75CAAA0AAC0A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B6F38029-AE88-4F16-BB70-D0EFC2C54141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5FB4308A-D876-4DA5-A9C2-1E741EA4E4A4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265</xdr:row>
      <xdr:rowOff>0</xdr:rowOff>
    </xdr:from>
    <xdr:ext cx="95250" cy="164523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087086FD-7023-4618-813C-DBD3C0A7F2FD}"/>
            </a:ext>
          </a:extLst>
        </xdr:cNvPr>
        <xdr:cNvSpPr txBox="1">
          <a:spLocks noChangeArrowheads="1"/>
        </xdr:cNvSpPr>
      </xdr:nvSpPr>
      <xdr:spPr bwMode="auto">
        <a:xfrm>
          <a:off x="1733550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7181BE5A-E6D5-401F-81A9-42CC6C6772E9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DED8690A-7A2E-4A70-8DE5-4E360569EF9D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E02C76B1-5EB2-42BC-9F03-F3C373C821BB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D3A097F3-9B8A-482F-A909-4C53A4406C87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48D5A042-4400-420D-994E-B074DFC2D203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265</xdr:row>
      <xdr:rowOff>0</xdr:rowOff>
    </xdr:from>
    <xdr:ext cx="95250" cy="164523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4E839DD5-EC11-4C14-A356-16A42C99C1FF}"/>
            </a:ext>
          </a:extLst>
        </xdr:cNvPr>
        <xdr:cNvSpPr txBox="1">
          <a:spLocks noChangeArrowheads="1"/>
        </xdr:cNvSpPr>
      </xdr:nvSpPr>
      <xdr:spPr bwMode="auto">
        <a:xfrm>
          <a:off x="168592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265</xdr:row>
      <xdr:rowOff>0</xdr:rowOff>
    </xdr:from>
    <xdr:ext cx="95250" cy="164523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A92D1361-F3E3-4961-8EF1-F26D1C1B6CE1}"/>
            </a:ext>
          </a:extLst>
        </xdr:cNvPr>
        <xdr:cNvSpPr txBox="1">
          <a:spLocks noChangeArrowheads="1"/>
        </xdr:cNvSpPr>
      </xdr:nvSpPr>
      <xdr:spPr bwMode="auto">
        <a:xfrm>
          <a:off x="1704975" y="49425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718B562-AC16-49E6-B6E0-27CC965B8135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265</xdr:row>
      <xdr:rowOff>0</xdr:rowOff>
    </xdr:from>
    <xdr:ext cx="95250" cy="316923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86918952-557C-4F35-AB60-3743B19300D5}"/>
            </a:ext>
          </a:extLst>
        </xdr:cNvPr>
        <xdr:cNvSpPr txBox="1">
          <a:spLocks noChangeArrowheads="1"/>
        </xdr:cNvSpPr>
      </xdr:nvSpPr>
      <xdr:spPr bwMode="auto">
        <a:xfrm>
          <a:off x="1695450" y="49425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86" name="Text Box 8">
          <a:extLst>
            <a:ext uri="{FF2B5EF4-FFF2-40B4-BE49-F238E27FC236}">
              <a16:creationId xmlns:a16="http://schemas.microsoft.com/office/drawing/2014/main" id="{AFE37D2F-C829-425F-B7AF-67858F5F612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87" name="Text Box 9">
          <a:extLst>
            <a:ext uri="{FF2B5EF4-FFF2-40B4-BE49-F238E27FC236}">
              <a16:creationId xmlns:a16="http://schemas.microsoft.com/office/drawing/2014/main" id="{3FAC057D-BAA6-422F-ABBA-FAF44C49C3E3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488" name="Text Box 8">
          <a:extLst>
            <a:ext uri="{FF2B5EF4-FFF2-40B4-BE49-F238E27FC236}">
              <a16:creationId xmlns:a16="http://schemas.microsoft.com/office/drawing/2014/main" id="{7E4F879D-40D1-4DFE-B754-46E333D2921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489" name="Text Box 9">
          <a:extLst>
            <a:ext uri="{FF2B5EF4-FFF2-40B4-BE49-F238E27FC236}">
              <a16:creationId xmlns:a16="http://schemas.microsoft.com/office/drawing/2014/main" id="{0351548F-972F-4E9C-93A1-214A59DF285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90" name="Text Box 8">
          <a:extLst>
            <a:ext uri="{FF2B5EF4-FFF2-40B4-BE49-F238E27FC236}">
              <a16:creationId xmlns:a16="http://schemas.microsoft.com/office/drawing/2014/main" id="{036D7565-59D2-42DB-8165-DFC10EDE6DED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91" name="Text Box 9">
          <a:extLst>
            <a:ext uri="{FF2B5EF4-FFF2-40B4-BE49-F238E27FC236}">
              <a16:creationId xmlns:a16="http://schemas.microsoft.com/office/drawing/2014/main" id="{6896C19C-B79F-4F40-992E-205E9D730DE9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492" name="Text Box 8">
          <a:extLst>
            <a:ext uri="{FF2B5EF4-FFF2-40B4-BE49-F238E27FC236}">
              <a16:creationId xmlns:a16="http://schemas.microsoft.com/office/drawing/2014/main" id="{B9E09B4A-E35B-48B4-9AC9-8BE5DF8BD0B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493" name="Text Box 9">
          <a:extLst>
            <a:ext uri="{FF2B5EF4-FFF2-40B4-BE49-F238E27FC236}">
              <a16:creationId xmlns:a16="http://schemas.microsoft.com/office/drawing/2014/main" id="{34088FA4-20D0-4C8A-808F-55AADEDA49AC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494" name="Text Box 8">
          <a:extLst>
            <a:ext uri="{FF2B5EF4-FFF2-40B4-BE49-F238E27FC236}">
              <a16:creationId xmlns:a16="http://schemas.microsoft.com/office/drawing/2014/main" id="{6D3EE9CE-B823-4420-ACB5-E338E3274FE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495" name="Text Box 9">
          <a:extLst>
            <a:ext uri="{FF2B5EF4-FFF2-40B4-BE49-F238E27FC236}">
              <a16:creationId xmlns:a16="http://schemas.microsoft.com/office/drawing/2014/main" id="{C13F303A-A6B1-44EC-821F-6BCE32B4C98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496" name="Text Box 8">
          <a:extLst>
            <a:ext uri="{FF2B5EF4-FFF2-40B4-BE49-F238E27FC236}">
              <a16:creationId xmlns:a16="http://schemas.microsoft.com/office/drawing/2014/main" id="{97D7049E-FD6F-420D-80DC-9B8726D9DA44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497" name="Text Box 9">
          <a:extLst>
            <a:ext uri="{FF2B5EF4-FFF2-40B4-BE49-F238E27FC236}">
              <a16:creationId xmlns:a16="http://schemas.microsoft.com/office/drawing/2014/main" id="{34CF9330-D815-473C-80E3-D94CB47D931E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98" name="Text Box 8">
          <a:extLst>
            <a:ext uri="{FF2B5EF4-FFF2-40B4-BE49-F238E27FC236}">
              <a16:creationId xmlns:a16="http://schemas.microsoft.com/office/drawing/2014/main" id="{031DC112-06BD-4148-BBC8-B903132BC0B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499" name="Text Box 9">
          <a:extLst>
            <a:ext uri="{FF2B5EF4-FFF2-40B4-BE49-F238E27FC236}">
              <a16:creationId xmlns:a16="http://schemas.microsoft.com/office/drawing/2014/main" id="{FE2AC659-5A56-46E4-9564-0274C22D92E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00" name="Text Box 8">
          <a:extLst>
            <a:ext uri="{FF2B5EF4-FFF2-40B4-BE49-F238E27FC236}">
              <a16:creationId xmlns:a16="http://schemas.microsoft.com/office/drawing/2014/main" id="{B4D1B4DB-6EB4-48DE-A6CC-C6C736135E8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01" name="Text Box 9">
          <a:extLst>
            <a:ext uri="{FF2B5EF4-FFF2-40B4-BE49-F238E27FC236}">
              <a16:creationId xmlns:a16="http://schemas.microsoft.com/office/drawing/2014/main" id="{A72F395B-0984-486D-B7BB-0977DCCED39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02" name="Text Box 8">
          <a:extLst>
            <a:ext uri="{FF2B5EF4-FFF2-40B4-BE49-F238E27FC236}">
              <a16:creationId xmlns:a16="http://schemas.microsoft.com/office/drawing/2014/main" id="{2AA8100B-431B-4261-8237-E04BE2C15D4D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03" name="Text Box 9">
          <a:extLst>
            <a:ext uri="{FF2B5EF4-FFF2-40B4-BE49-F238E27FC236}">
              <a16:creationId xmlns:a16="http://schemas.microsoft.com/office/drawing/2014/main" id="{FCBB9E3F-B471-4FB1-A0FE-70F6EDF4A3C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04" name="Text Box 8">
          <a:extLst>
            <a:ext uri="{FF2B5EF4-FFF2-40B4-BE49-F238E27FC236}">
              <a16:creationId xmlns:a16="http://schemas.microsoft.com/office/drawing/2014/main" id="{28A7C449-4092-477C-BFD8-32AAFE809C4E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05" name="Text Box 9">
          <a:extLst>
            <a:ext uri="{FF2B5EF4-FFF2-40B4-BE49-F238E27FC236}">
              <a16:creationId xmlns:a16="http://schemas.microsoft.com/office/drawing/2014/main" id="{D820BA2D-A1E7-461E-8922-48FE650AD70C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06" name="Text Box 8">
          <a:extLst>
            <a:ext uri="{FF2B5EF4-FFF2-40B4-BE49-F238E27FC236}">
              <a16:creationId xmlns:a16="http://schemas.microsoft.com/office/drawing/2014/main" id="{6A22BF27-128A-4BC4-B167-0BF6FFFC7465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07" name="Text Box 9">
          <a:extLst>
            <a:ext uri="{FF2B5EF4-FFF2-40B4-BE49-F238E27FC236}">
              <a16:creationId xmlns:a16="http://schemas.microsoft.com/office/drawing/2014/main" id="{E3037CF0-A3E5-487A-B0D8-0CF64296A94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08" name="Text Box 8">
          <a:extLst>
            <a:ext uri="{FF2B5EF4-FFF2-40B4-BE49-F238E27FC236}">
              <a16:creationId xmlns:a16="http://schemas.microsoft.com/office/drawing/2014/main" id="{698B1C60-E9D8-4E88-BF61-35528BAEA2A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09" name="Text Box 9">
          <a:extLst>
            <a:ext uri="{FF2B5EF4-FFF2-40B4-BE49-F238E27FC236}">
              <a16:creationId xmlns:a16="http://schemas.microsoft.com/office/drawing/2014/main" id="{41864BA6-50C2-4817-94DD-3A63936DE44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90901"/>
    <xdr:sp macro="" textlink="">
      <xdr:nvSpPr>
        <xdr:cNvPr id="5510" name="Text Box 8">
          <a:extLst>
            <a:ext uri="{FF2B5EF4-FFF2-40B4-BE49-F238E27FC236}">
              <a16:creationId xmlns:a16="http://schemas.microsoft.com/office/drawing/2014/main" id="{EB31F4B1-4A8D-484D-83D8-CF6D138D992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9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90901"/>
    <xdr:sp macro="" textlink="">
      <xdr:nvSpPr>
        <xdr:cNvPr id="5511" name="Text Box 9">
          <a:extLst>
            <a:ext uri="{FF2B5EF4-FFF2-40B4-BE49-F238E27FC236}">
              <a16:creationId xmlns:a16="http://schemas.microsoft.com/office/drawing/2014/main" id="{2744A680-2465-4098-839A-659256912930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9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81376"/>
    <xdr:sp macro="" textlink="">
      <xdr:nvSpPr>
        <xdr:cNvPr id="5512" name="Text Box 8">
          <a:extLst>
            <a:ext uri="{FF2B5EF4-FFF2-40B4-BE49-F238E27FC236}">
              <a16:creationId xmlns:a16="http://schemas.microsoft.com/office/drawing/2014/main" id="{AE1FEBB7-2CE8-4BBD-BBF6-92D9C6F87AC3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81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81376"/>
    <xdr:sp macro="" textlink="">
      <xdr:nvSpPr>
        <xdr:cNvPr id="5513" name="Text Box 9">
          <a:extLst>
            <a:ext uri="{FF2B5EF4-FFF2-40B4-BE49-F238E27FC236}">
              <a16:creationId xmlns:a16="http://schemas.microsoft.com/office/drawing/2014/main" id="{E39412FC-9AF2-4E7E-B9F0-4C2036B6AA34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81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14" name="Text Box 8">
          <a:extLst>
            <a:ext uri="{FF2B5EF4-FFF2-40B4-BE49-F238E27FC236}">
              <a16:creationId xmlns:a16="http://schemas.microsoft.com/office/drawing/2014/main" id="{D5B6BD8A-C282-4145-B8AC-9D4746B4F0F5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15" name="Text Box 9">
          <a:extLst>
            <a:ext uri="{FF2B5EF4-FFF2-40B4-BE49-F238E27FC236}">
              <a16:creationId xmlns:a16="http://schemas.microsoft.com/office/drawing/2014/main" id="{B7080B08-87CB-409D-8884-2F0B4AF9B69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16" name="Text Box 8">
          <a:extLst>
            <a:ext uri="{FF2B5EF4-FFF2-40B4-BE49-F238E27FC236}">
              <a16:creationId xmlns:a16="http://schemas.microsoft.com/office/drawing/2014/main" id="{FEC026DC-BE3D-41CB-BBB5-069A37ACA07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17" name="Text Box 9">
          <a:extLst>
            <a:ext uri="{FF2B5EF4-FFF2-40B4-BE49-F238E27FC236}">
              <a16:creationId xmlns:a16="http://schemas.microsoft.com/office/drawing/2014/main" id="{4784A6EC-329C-42CC-BBB7-80D8C98E76D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18" name="Text Box 8">
          <a:extLst>
            <a:ext uri="{FF2B5EF4-FFF2-40B4-BE49-F238E27FC236}">
              <a16:creationId xmlns:a16="http://schemas.microsoft.com/office/drawing/2014/main" id="{E4A48C63-ADEF-42AF-A1B7-AADCB082C950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19" name="Text Box 9">
          <a:extLst>
            <a:ext uri="{FF2B5EF4-FFF2-40B4-BE49-F238E27FC236}">
              <a16:creationId xmlns:a16="http://schemas.microsoft.com/office/drawing/2014/main" id="{5251E75A-A8AC-4701-BA53-1B30C721F59E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20" name="Text Box 8">
          <a:extLst>
            <a:ext uri="{FF2B5EF4-FFF2-40B4-BE49-F238E27FC236}">
              <a16:creationId xmlns:a16="http://schemas.microsoft.com/office/drawing/2014/main" id="{F0D1BAD6-DE2D-45FB-B6BA-931B45F7C79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21" name="Text Box 9">
          <a:extLst>
            <a:ext uri="{FF2B5EF4-FFF2-40B4-BE49-F238E27FC236}">
              <a16:creationId xmlns:a16="http://schemas.microsoft.com/office/drawing/2014/main" id="{E5888A3A-360E-4029-9856-84F956F118B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22" name="Text Box 8">
          <a:extLst>
            <a:ext uri="{FF2B5EF4-FFF2-40B4-BE49-F238E27FC236}">
              <a16:creationId xmlns:a16="http://schemas.microsoft.com/office/drawing/2014/main" id="{4ADE7001-3059-4CC0-B31C-BE4EEB3BE51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23" name="Text Box 9">
          <a:extLst>
            <a:ext uri="{FF2B5EF4-FFF2-40B4-BE49-F238E27FC236}">
              <a16:creationId xmlns:a16="http://schemas.microsoft.com/office/drawing/2014/main" id="{80B3C2FA-4162-4258-B086-E5B48D1B3CF0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24" name="Text Box 8">
          <a:extLst>
            <a:ext uri="{FF2B5EF4-FFF2-40B4-BE49-F238E27FC236}">
              <a16:creationId xmlns:a16="http://schemas.microsoft.com/office/drawing/2014/main" id="{CDD09341-101D-4CF9-B7FC-2B61319BECE9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25" name="Text Box 9">
          <a:extLst>
            <a:ext uri="{FF2B5EF4-FFF2-40B4-BE49-F238E27FC236}">
              <a16:creationId xmlns:a16="http://schemas.microsoft.com/office/drawing/2014/main" id="{E5BE02A2-081F-4652-ADFE-BB503B09D195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26" name="Text Box 8">
          <a:extLst>
            <a:ext uri="{FF2B5EF4-FFF2-40B4-BE49-F238E27FC236}">
              <a16:creationId xmlns:a16="http://schemas.microsoft.com/office/drawing/2014/main" id="{75776CA4-DD8E-432C-8E70-D8B119EF1AC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27" name="Text Box 9">
          <a:extLst>
            <a:ext uri="{FF2B5EF4-FFF2-40B4-BE49-F238E27FC236}">
              <a16:creationId xmlns:a16="http://schemas.microsoft.com/office/drawing/2014/main" id="{43100A33-4378-4F35-B766-4DFE447D4A07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28" name="Text Box 8">
          <a:extLst>
            <a:ext uri="{FF2B5EF4-FFF2-40B4-BE49-F238E27FC236}">
              <a16:creationId xmlns:a16="http://schemas.microsoft.com/office/drawing/2014/main" id="{BD77DF9B-1EE9-4DB0-A54A-1441ED11A943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29" name="Text Box 9">
          <a:extLst>
            <a:ext uri="{FF2B5EF4-FFF2-40B4-BE49-F238E27FC236}">
              <a16:creationId xmlns:a16="http://schemas.microsoft.com/office/drawing/2014/main" id="{64DC7B48-1704-48D6-9113-3DADD99F010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30" name="Text Box 8">
          <a:extLst>
            <a:ext uri="{FF2B5EF4-FFF2-40B4-BE49-F238E27FC236}">
              <a16:creationId xmlns:a16="http://schemas.microsoft.com/office/drawing/2014/main" id="{94C57E37-7630-4988-835C-891EB922A84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31" name="Text Box 9">
          <a:extLst>
            <a:ext uri="{FF2B5EF4-FFF2-40B4-BE49-F238E27FC236}">
              <a16:creationId xmlns:a16="http://schemas.microsoft.com/office/drawing/2014/main" id="{07358EA1-FC96-42FA-BAEF-70D836FF9E5D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32" name="Text Box 8">
          <a:extLst>
            <a:ext uri="{FF2B5EF4-FFF2-40B4-BE49-F238E27FC236}">
              <a16:creationId xmlns:a16="http://schemas.microsoft.com/office/drawing/2014/main" id="{BE3F22A5-64AA-4559-AE5A-12E5B8C3BEE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33" name="Text Box 9">
          <a:extLst>
            <a:ext uri="{FF2B5EF4-FFF2-40B4-BE49-F238E27FC236}">
              <a16:creationId xmlns:a16="http://schemas.microsoft.com/office/drawing/2014/main" id="{7DCDCF2F-0279-4476-888D-EC2E4821B8C4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34" name="Text Box 8">
          <a:extLst>
            <a:ext uri="{FF2B5EF4-FFF2-40B4-BE49-F238E27FC236}">
              <a16:creationId xmlns:a16="http://schemas.microsoft.com/office/drawing/2014/main" id="{884E9AA8-2071-48C3-B0F6-B5BE07D988B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35" name="Text Box 9">
          <a:extLst>
            <a:ext uri="{FF2B5EF4-FFF2-40B4-BE49-F238E27FC236}">
              <a16:creationId xmlns:a16="http://schemas.microsoft.com/office/drawing/2014/main" id="{84F83817-0B2B-487D-BACC-8D9EA6719686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36" name="Text Box 8">
          <a:extLst>
            <a:ext uri="{FF2B5EF4-FFF2-40B4-BE49-F238E27FC236}">
              <a16:creationId xmlns:a16="http://schemas.microsoft.com/office/drawing/2014/main" id="{A9D0F633-CB65-43B4-9898-413D513DE8FA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37" name="Text Box 9">
          <a:extLst>
            <a:ext uri="{FF2B5EF4-FFF2-40B4-BE49-F238E27FC236}">
              <a16:creationId xmlns:a16="http://schemas.microsoft.com/office/drawing/2014/main" id="{9A13DBF6-C81D-44B7-8317-50BA1377127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38" name="Text Box 8">
          <a:extLst>
            <a:ext uri="{FF2B5EF4-FFF2-40B4-BE49-F238E27FC236}">
              <a16:creationId xmlns:a16="http://schemas.microsoft.com/office/drawing/2014/main" id="{F90D49DD-DC68-4A81-9107-78DB9E5350D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39" name="Text Box 9">
          <a:extLst>
            <a:ext uri="{FF2B5EF4-FFF2-40B4-BE49-F238E27FC236}">
              <a16:creationId xmlns:a16="http://schemas.microsoft.com/office/drawing/2014/main" id="{6232CD30-2063-4EA0-B167-8CBE3B1C420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40" name="Text Box 8">
          <a:extLst>
            <a:ext uri="{FF2B5EF4-FFF2-40B4-BE49-F238E27FC236}">
              <a16:creationId xmlns:a16="http://schemas.microsoft.com/office/drawing/2014/main" id="{DE6DDFF7-9C29-4538-BD7E-5D8AC6D208B4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41" name="Text Box 9">
          <a:extLst>
            <a:ext uri="{FF2B5EF4-FFF2-40B4-BE49-F238E27FC236}">
              <a16:creationId xmlns:a16="http://schemas.microsoft.com/office/drawing/2014/main" id="{2E059E7F-FC83-4864-B90F-CEB5ACA2DBBE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42" name="Text Box 8">
          <a:extLst>
            <a:ext uri="{FF2B5EF4-FFF2-40B4-BE49-F238E27FC236}">
              <a16:creationId xmlns:a16="http://schemas.microsoft.com/office/drawing/2014/main" id="{3E8F9968-ABA0-4CC3-9EA1-0D15F16E1A8D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43" name="Text Box 9">
          <a:extLst>
            <a:ext uri="{FF2B5EF4-FFF2-40B4-BE49-F238E27FC236}">
              <a16:creationId xmlns:a16="http://schemas.microsoft.com/office/drawing/2014/main" id="{06B93733-A35F-4385-B2FD-D0D0131CA0D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44" name="Text Box 8">
          <a:extLst>
            <a:ext uri="{FF2B5EF4-FFF2-40B4-BE49-F238E27FC236}">
              <a16:creationId xmlns:a16="http://schemas.microsoft.com/office/drawing/2014/main" id="{1541B0EA-A9CC-4724-B490-271346D0BE80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45" name="Text Box 9">
          <a:extLst>
            <a:ext uri="{FF2B5EF4-FFF2-40B4-BE49-F238E27FC236}">
              <a16:creationId xmlns:a16="http://schemas.microsoft.com/office/drawing/2014/main" id="{17F8A082-4CF6-406D-8879-CBED6BAF5C03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90901"/>
    <xdr:sp macro="" textlink="">
      <xdr:nvSpPr>
        <xdr:cNvPr id="5546" name="Text Box 8">
          <a:extLst>
            <a:ext uri="{FF2B5EF4-FFF2-40B4-BE49-F238E27FC236}">
              <a16:creationId xmlns:a16="http://schemas.microsoft.com/office/drawing/2014/main" id="{A02861FE-5BA4-4A34-94E3-EC8359D4F258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9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90901"/>
    <xdr:sp macro="" textlink="">
      <xdr:nvSpPr>
        <xdr:cNvPr id="5547" name="Text Box 9">
          <a:extLst>
            <a:ext uri="{FF2B5EF4-FFF2-40B4-BE49-F238E27FC236}">
              <a16:creationId xmlns:a16="http://schemas.microsoft.com/office/drawing/2014/main" id="{E9337EDF-8ABF-448B-9888-879A09561FC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9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81376"/>
    <xdr:sp macro="" textlink="">
      <xdr:nvSpPr>
        <xdr:cNvPr id="5548" name="Text Box 8">
          <a:extLst>
            <a:ext uri="{FF2B5EF4-FFF2-40B4-BE49-F238E27FC236}">
              <a16:creationId xmlns:a16="http://schemas.microsoft.com/office/drawing/2014/main" id="{A0AA6BD4-D4DB-4C69-B1D8-EE07E535E42F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81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81376"/>
    <xdr:sp macro="" textlink="">
      <xdr:nvSpPr>
        <xdr:cNvPr id="5549" name="Text Box 9">
          <a:extLst>
            <a:ext uri="{FF2B5EF4-FFF2-40B4-BE49-F238E27FC236}">
              <a16:creationId xmlns:a16="http://schemas.microsoft.com/office/drawing/2014/main" id="{85E9420E-2067-4D3D-992B-E5C6E6541A6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81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50" name="Text Box 8">
          <a:extLst>
            <a:ext uri="{FF2B5EF4-FFF2-40B4-BE49-F238E27FC236}">
              <a16:creationId xmlns:a16="http://schemas.microsoft.com/office/drawing/2014/main" id="{60CDCC32-D9E8-4E8D-8ABC-9C3CA4BBCEE7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68953"/>
    <xdr:sp macro="" textlink="">
      <xdr:nvSpPr>
        <xdr:cNvPr id="5551" name="Text Box 9">
          <a:extLst>
            <a:ext uri="{FF2B5EF4-FFF2-40B4-BE49-F238E27FC236}">
              <a16:creationId xmlns:a16="http://schemas.microsoft.com/office/drawing/2014/main" id="{AA97C6C7-3337-43F9-A822-16E379E23DA2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52" name="Text Box 8">
          <a:extLst>
            <a:ext uri="{FF2B5EF4-FFF2-40B4-BE49-F238E27FC236}">
              <a16:creationId xmlns:a16="http://schemas.microsoft.com/office/drawing/2014/main" id="{3CBB7E0A-B503-43DB-AEAD-1541CB485909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56114"/>
    <xdr:sp macro="" textlink="">
      <xdr:nvSpPr>
        <xdr:cNvPr id="5553" name="Text Box 9">
          <a:extLst>
            <a:ext uri="{FF2B5EF4-FFF2-40B4-BE49-F238E27FC236}">
              <a16:creationId xmlns:a16="http://schemas.microsoft.com/office/drawing/2014/main" id="{3AFCACE7-BDB7-470E-9BD7-66455ABEECB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5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54" name="Text Box 8">
          <a:extLst>
            <a:ext uri="{FF2B5EF4-FFF2-40B4-BE49-F238E27FC236}">
              <a16:creationId xmlns:a16="http://schemas.microsoft.com/office/drawing/2014/main" id="{7E74EAE6-3EAF-4E23-8C21-4D6693354D84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46588"/>
    <xdr:sp macro="" textlink="">
      <xdr:nvSpPr>
        <xdr:cNvPr id="5555" name="Text Box 9">
          <a:extLst>
            <a:ext uri="{FF2B5EF4-FFF2-40B4-BE49-F238E27FC236}">
              <a16:creationId xmlns:a16="http://schemas.microsoft.com/office/drawing/2014/main" id="{81D491B4-C791-40CE-BB30-F2339B2DDB4B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4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56" name="Text Box 8">
          <a:extLst>
            <a:ext uri="{FF2B5EF4-FFF2-40B4-BE49-F238E27FC236}">
              <a16:creationId xmlns:a16="http://schemas.microsoft.com/office/drawing/2014/main" id="{7F1A29A2-0449-430B-82B8-741D35893F11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268</xdr:row>
      <xdr:rowOff>0</xdr:rowOff>
    </xdr:from>
    <xdr:ext cx="0" cy="2037063"/>
    <xdr:sp macro="" textlink="">
      <xdr:nvSpPr>
        <xdr:cNvPr id="5557" name="Text Box 9">
          <a:extLst>
            <a:ext uri="{FF2B5EF4-FFF2-40B4-BE49-F238E27FC236}">
              <a16:creationId xmlns:a16="http://schemas.microsoft.com/office/drawing/2014/main" id="{DD625EDD-A2DD-4056-A1A2-C3AFD6BAE869}"/>
            </a:ext>
          </a:extLst>
        </xdr:cNvPr>
        <xdr:cNvSpPr txBox="1">
          <a:spLocks noChangeArrowheads="1"/>
        </xdr:cNvSpPr>
      </xdr:nvSpPr>
      <xdr:spPr bwMode="auto">
        <a:xfrm>
          <a:off x="1704975" y="50111025"/>
          <a:ext cx="0" cy="203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6310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77A0B559-C9E6-4A61-81CD-65DD4CAF394B}"/>
            </a:ext>
          </a:extLst>
        </xdr:cNvPr>
        <xdr:cNvSpPr txBox="1">
          <a:spLocks noChangeArrowheads="1"/>
        </xdr:cNvSpPr>
      </xdr:nvSpPr>
      <xdr:spPr bwMode="auto">
        <a:xfrm>
          <a:off x="1685925" y="486156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307397"/>
    <xdr:sp macro="" textlink="">
      <xdr:nvSpPr>
        <xdr:cNvPr id="5559" name="Text Box 9">
          <a:extLst>
            <a:ext uri="{FF2B5EF4-FFF2-40B4-BE49-F238E27FC236}">
              <a16:creationId xmlns:a16="http://schemas.microsoft.com/office/drawing/2014/main" id="{392D333F-3FE2-4453-A15B-3CCC43E20A64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30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297872"/>
    <xdr:sp macro="" textlink="">
      <xdr:nvSpPr>
        <xdr:cNvPr id="5560" name="Text Box 8">
          <a:extLst>
            <a:ext uri="{FF2B5EF4-FFF2-40B4-BE49-F238E27FC236}">
              <a16:creationId xmlns:a16="http://schemas.microsoft.com/office/drawing/2014/main" id="{1F68DF60-F73F-4F21-9524-3107E12EEA60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29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297872"/>
    <xdr:sp macro="" textlink="">
      <xdr:nvSpPr>
        <xdr:cNvPr id="5561" name="Text Box 9">
          <a:extLst>
            <a:ext uri="{FF2B5EF4-FFF2-40B4-BE49-F238E27FC236}">
              <a16:creationId xmlns:a16="http://schemas.microsoft.com/office/drawing/2014/main" id="{DD9C19AB-383C-4186-A556-2ED1D27F6A37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29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307397"/>
    <xdr:sp macro="" textlink="">
      <xdr:nvSpPr>
        <xdr:cNvPr id="5562" name="Text Box 8">
          <a:extLst>
            <a:ext uri="{FF2B5EF4-FFF2-40B4-BE49-F238E27FC236}">
              <a16:creationId xmlns:a16="http://schemas.microsoft.com/office/drawing/2014/main" id="{DB83061A-88A9-403B-AEDB-1796CF2CD126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30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307397"/>
    <xdr:sp macro="" textlink="">
      <xdr:nvSpPr>
        <xdr:cNvPr id="5563" name="Text Box 9">
          <a:extLst>
            <a:ext uri="{FF2B5EF4-FFF2-40B4-BE49-F238E27FC236}">
              <a16:creationId xmlns:a16="http://schemas.microsoft.com/office/drawing/2014/main" id="{308D4AE0-F50E-4CD4-8220-AD4C2132ACB3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30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291</xdr:row>
      <xdr:rowOff>0</xdr:rowOff>
    </xdr:from>
    <xdr:ext cx="104775" cy="297872"/>
    <xdr:sp macro="" textlink="">
      <xdr:nvSpPr>
        <xdr:cNvPr id="5564" name="Text Box 8">
          <a:extLst>
            <a:ext uri="{FF2B5EF4-FFF2-40B4-BE49-F238E27FC236}">
              <a16:creationId xmlns:a16="http://schemas.microsoft.com/office/drawing/2014/main" id="{EA92CADA-F159-4D7C-AF56-29BDA4DA0E74}"/>
            </a:ext>
          </a:extLst>
        </xdr:cNvPr>
        <xdr:cNvSpPr txBox="1">
          <a:spLocks noChangeArrowheads="1"/>
        </xdr:cNvSpPr>
      </xdr:nvSpPr>
      <xdr:spPr bwMode="auto">
        <a:xfrm>
          <a:off x="1704975" y="56588025"/>
          <a:ext cx="104775" cy="29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65" name="Text Box 8">
          <a:extLst>
            <a:ext uri="{FF2B5EF4-FFF2-40B4-BE49-F238E27FC236}">
              <a16:creationId xmlns:a16="http://schemas.microsoft.com/office/drawing/2014/main" id="{23F17582-68B0-406C-870B-B7DE48118F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66" name="Text Box 9">
          <a:extLst>
            <a:ext uri="{FF2B5EF4-FFF2-40B4-BE49-F238E27FC236}">
              <a16:creationId xmlns:a16="http://schemas.microsoft.com/office/drawing/2014/main" id="{024BF440-3F42-42DD-A5E6-C5070A52DD0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67" name="Text Box 8">
          <a:extLst>
            <a:ext uri="{FF2B5EF4-FFF2-40B4-BE49-F238E27FC236}">
              <a16:creationId xmlns:a16="http://schemas.microsoft.com/office/drawing/2014/main" id="{5DD038D3-9701-4810-A7AE-B92222D6BCC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68" name="Text Box 9">
          <a:extLst>
            <a:ext uri="{FF2B5EF4-FFF2-40B4-BE49-F238E27FC236}">
              <a16:creationId xmlns:a16="http://schemas.microsoft.com/office/drawing/2014/main" id="{0A8822F7-FCC9-471B-92A1-2294CB14031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569" name="Text Box 8">
          <a:extLst>
            <a:ext uri="{FF2B5EF4-FFF2-40B4-BE49-F238E27FC236}">
              <a16:creationId xmlns:a16="http://schemas.microsoft.com/office/drawing/2014/main" id="{813FED24-E23D-48CB-84B0-1D6260378C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0" name="Text Box 8">
          <a:extLst>
            <a:ext uri="{FF2B5EF4-FFF2-40B4-BE49-F238E27FC236}">
              <a16:creationId xmlns:a16="http://schemas.microsoft.com/office/drawing/2014/main" id="{964528C1-5F5E-4E4C-A720-A7DF6204870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1" name="Text Box 9">
          <a:extLst>
            <a:ext uri="{FF2B5EF4-FFF2-40B4-BE49-F238E27FC236}">
              <a16:creationId xmlns:a16="http://schemas.microsoft.com/office/drawing/2014/main" id="{953C3B46-AC55-4D78-B24C-E158123AA0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2" name="Text Box 8">
          <a:extLst>
            <a:ext uri="{FF2B5EF4-FFF2-40B4-BE49-F238E27FC236}">
              <a16:creationId xmlns:a16="http://schemas.microsoft.com/office/drawing/2014/main" id="{36539C82-DB1E-44AF-9298-FC4FC9CFC06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3" name="Text Box 9">
          <a:extLst>
            <a:ext uri="{FF2B5EF4-FFF2-40B4-BE49-F238E27FC236}">
              <a16:creationId xmlns:a16="http://schemas.microsoft.com/office/drawing/2014/main" id="{D6E04429-4819-4297-9029-5AB30A3DF65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4" name="Text Box 8">
          <a:extLst>
            <a:ext uri="{FF2B5EF4-FFF2-40B4-BE49-F238E27FC236}">
              <a16:creationId xmlns:a16="http://schemas.microsoft.com/office/drawing/2014/main" id="{A2E784A4-1ECB-444F-A2BC-8F10B1F0C3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5" name="Text Box 9">
          <a:extLst>
            <a:ext uri="{FF2B5EF4-FFF2-40B4-BE49-F238E27FC236}">
              <a16:creationId xmlns:a16="http://schemas.microsoft.com/office/drawing/2014/main" id="{8287E706-960B-4281-8096-1CE7D1A56D1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6" name="Text Box 8">
          <a:extLst>
            <a:ext uri="{FF2B5EF4-FFF2-40B4-BE49-F238E27FC236}">
              <a16:creationId xmlns:a16="http://schemas.microsoft.com/office/drawing/2014/main" id="{FE180F95-3F94-4D1F-A07D-09CCBF43A61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7" name="Text Box 9">
          <a:extLst>
            <a:ext uri="{FF2B5EF4-FFF2-40B4-BE49-F238E27FC236}">
              <a16:creationId xmlns:a16="http://schemas.microsoft.com/office/drawing/2014/main" id="{B8C7785C-2851-4FC0-861A-CD0A63DEFDE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8" name="Text Box 8">
          <a:extLst>
            <a:ext uri="{FF2B5EF4-FFF2-40B4-BE49-F238E27FC236}">
              <a16:creationId xmlns:a16="http://schemas.microsoft.com/office/drawing/2014/main" id="{EEC0AD0D-1CA2-45EE-B869-207A6867170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79" name="Text Box 9">
          <a:extLst>
            <a:ext uri="{FF2B5EF4-FFF2-40B4-BE49-F238E27FC236}">
              <a16:creationId xmlns:a16="http://schemas.microsoft.com/office/drawing/2014/main" id="{4BF041B0-719D-4396-BE7D-CB828D42A6A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580" name="Text Box 8">
          <a:extLst>
            <a:ext uri="{FF2B5EF4-FFF2-40B4-BE49-F238E27FC236}">
              <a16:creationId xmlns:a16="http://schemas.microsoft.com/office/drawing/2014/main" id="{D6761223-1F33-4384-BBCC-F5C19CCEE39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581" name="Text Box 9">
          <a:extLst>
            <a:ext uri="{FF2B5EF4-FFF2-40B4-BE49-F238E27FC236}">
              <a16:creationId xmlns:a16="http://schemas.microsoft.com/office/drawing/2014/main" id="{A69C98B8-C090-4147-A3CB-F4868E6B450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2" name="Text Box 8">
          <a:extLst>
            <a:ext uri="{FF2B5EF4-FFF2-40B4-BE49-F238E27FC236}">
              <a16:creationId xmlns:a16="http://schemas.microsoft.com/office/drawing/2014/main" id="{ECFD0115-8C53-4799-921B-A488C1A0634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3" name="Text Box 9">
          <a:extLst>
            <a:ext uri="{FF2B5EF4-FFF2-40B4-BE49-F238E27FC236}">
              <a16:creationId xmlns:a16="http://schemas.microsoft.com/office/drawing/2014/main" id="{F770FF6F-D385-472A-94D8-A799503378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4" name="Text Box 8">
          <a:extLst>
            <a:ext uri="{FF2B5EF4-FFF2-40B4-BE49-F238E27FC236}">
              <a16:creationId xmlns:a16="http://schemas.microsoft.com/office/drawing/2014/main" id="{6B84DB4E-6806-4B38-8776-C431CE496AD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5" name="Text Box 9">
          <a:extLst>
            <a:ext uri="{FF2B5EF4-FFF2-40B4-BE49-F238E27FC236}">
              <a16:creationId xmlns:a16="http://schemas.microsoft.com/office/drawing/2014/main" id="{6D7DFC22-37AD-491A-B2F7-98D35EE1640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6" name="Text Box 8">
          <a:extLst>
            <a:ext uri="{FF2B5EF4-FFF2-40B4-BE49-F238E27FC236}">
              <a16:creationId xmlns:a16="http://schemas.microsoft.com/office/drawing/2014/main" id="{113E612E-6EA2-4F16-8DC6-2AD9B81757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7" name="Text Box 9">
          <a:extLst>
            <a:ext uri="{FF2B5EF4-FFF2-40B4-BE49-F238E27FC236}">
              <a16:creationId xmlns:a16="http://schemas.microsoft.com/office/drawing/2014/main" id="{910FE6E6-D97E-4A85-8353-E0302A43424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8" name="Text Box 8">
          <a:extLst>
            <a:ext uri="{FF2B5EF4-FFF2-40B4-BE49-F238E27FC236}">
              <a16:creationId xmlns:a16="http://schemas.microsoft.com/office/drawing/2014/main" id="{45AF8C58-5500-49E6-B924-C4DD5E26F4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589" name="Text Box 9">
          <a:extLst>
            <a:ext uri="{FF2B5EF4-FFF2-40B4-BE49-F238E27FC236}">
              <a16:creationId xmlns:a16="http://schemas.microsoft.com/office/drawing/2014/main" id="{908D7A1A-B07A-406D-B763-7D8FE687299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0" name="Text Box 8">
          <a:extLst>
            <a:ext uri="{FF2B5EF4-FFF2-40B4-BE49-F238E27FC236}">
              <a16:creationId xmlns:a16="http://schemas.microsoft.com/office/drawing/2014/main" id="{77271601-294D-4730-9649-323D1ABE18C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1" name="Text Box 9">
          <a:extLst>
            <a:ext uri="{FF2B5EF4-FFF2-40B4-BE49-F238E27FC236}">
              <a16:creationId xmlns:a16="http://schemas.microsoft.com/office/drawing/2014/main" id="{D0352D33-F1D5-4D3C-B706-C8289DBE246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592" name="Text Box 8">
          <a:extLst>
            <a:ext uri="{FF2B5EF4-FFF2-40B4-BE49-F238E27FC236}">
              <a16:creationId xmlns:a16="http://schemas.microsoft.com/office/drawing/2014/main" id="{6F5759CA-F666-4549-9786-E7F6CC95161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3" name="Text Box 8">
          <a:extLst>
            <a:ext uri="{FF2B5EF4-FFF2-40B4-BE49-F238E27FC236}">
              <a16:creationId xmlns:a16="http://schemas.microsoft.com/office/drawing/2014/main" id="{7DF2AF84-D6E1-44A2-87B5-60AB168D443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4" name="Text Box 9">
          <a:extLst>
            <a:ext uri="{FF2B5EF4-FFF2-40B4-BE49-F238E27FC236}">
              <a16:creationId xmlns:a16="http://schemas.microsoft.com/office/drawing/2014/main" id="{E49AED20-9735-47DA-8367-631224D828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5" name="Text Box 8">
          <a:extLst>
            <a:ext uri="{FF2B5EF4-FFF2-40B4-BE49-F238E27FC236}">
              <a16:creationId xmlns:a16="http://schemas.microsoft.com/office/drawing/2014/main" id="{BA02A619-FAF1-491B-89D6-93F1F005E69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6" name="Text Box 9">
          <a:extLst>
            <a:ext uri="{FF2B5EF4-FFF2-40B4-BE49-F238E27FC236}">
              <a16:creationId xmlns:a16="http://schemas.microsoft.com/office/drawing/2014/main" id="{3C435DE8-112E-4201-A6FA-E82D580B97F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7" name="Text Box 8">
          <a:extLst>
            <a:ext uri="{FF2B5EF4-FFF2-40B4-BE49-F238E27FC236}">
              <a16:creationId xmlns:a16="http://schemas.microsoft.com/office/drawing/2014/main" id="{628E85A7-6277-4DDA-95D7-99ADA3B4711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8" name="Text Box 9">
          <a:extLst>
            <a:ext uri="{FF2B5EF4-FFF2-40B4-BE49-F238E27FC236}">
              <a16:creationId xmlns:a16="http://schemas.microsoft.com/office/drawing/2014/main" id="{59662B17-30D7-4616-BE9A-56B214BFB65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599" name="Text Box 8">
          <a:extLst>
            <a:ext uri="{FF2B5EF4-FFF2-40B4-BE49-F238E27FC236}">
              <a16:creationId xmlns:a16="http://schemas.microsoft.com/office/drawing/2014/main" id="{9EDE04DA-35D2-4FF3-9266-468D976079C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00" name="Text Box 9">
          <a:extLst>
            <a:ext uri="{FF2B5EF4-FFF2-40B4-BE49-F238E27FC236}">
              <a16:creationId xmlns:a16="http://schemas.microsoft.com/office/drawing/2014/main" id="{2873207F-C5AF-4430-BD16-C1EE9B5878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01" name="Text Box 8">
          <a:extLst>
            <a:ext uri="{FF2B5EF4-FFF2-40B4-BE49-F238E27FC236}">
              <a16:creationId xmlns:a16="http://schemas.microsoft.com/office/drawing/2014/main" id="{0E035F0D-D130-4151-AF7E-FA91D85049B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02" name="Text Box 9">
          <a:extLst>
            <a:ext uri="{FF2B5EF4-FFF2-40B4-BE49-F238E27FC236}">
              <a16:creationId xmlns:a16="http://schemas.microsoft.com/office/drawing/2014/main" id="{480401F2-9DD1-4A37-8F4A-E157E663507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603" name="Text Box 8">
          <a:extLst>
            <a:ext uri="{FF2B5EF4-FFF2-40B4-BE49-F238E27FC236}">
              <a16:creationId xmlns:a16="http://schemas.microsoft.com/office/drawing/2014/main" id="{2EE7C0BF-7645-4140-8903-6A252450C28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604" name="Text Box 9">
          <a:extLst>
            <a:ext uri="{FF2B5EF4-FFF2-40B4-BE49-F238E27FC236}">
              <a16:creationId xmlns:a16="http://schemas.microsoft.com/office/drawing/2014/main" id="{3BD2210B-50E2-4205-96F8-8C1815C3E68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05" name="Text Box 8">
          <a:extLst>
            <a:ext uri="{FF2B5EF4-FFF2-40B4-BE49-F238E27FC236}">
              <a16:creationId xmlns:a16="http://schemas.microsoft.com/office/drawing/2014/main" id="{21FC7503-03C3-41A9-8021-17259636BD5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06" name="Text Box 9">
          <a:extLst>
            <a:ext uri="{FF2B5EF4-FFF2-40B4-BE49-F238E27FC236}">
              <a16:creationId xmlns:a16="http://schemas.microsoft.com/office/drawing/2014/main" id="{8B3CCC11-7475-4CAD-B6EA-A517A2D5968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07" name="Text Box 8">
          <a:extLst>
            <a:ext uri="{FF2B5EF4-FFF2-40B4-BE49-F238E27FC236}">
              <a16:creationId xmlns:a16="http://schemas.microsoft.com/office/drawing/2014/main" id="{C95AB8AB-98FF-4FDF-BA97-6102B3F01A9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08" name="Text Box 9">
          <a:extLst>
            <a:ext uri="{FF2B5EF4-FFF2-40B4-BE49-F238E27FC236}">
              <a16:creationId xmlns:a16="http://schemas.microsoft.com/office/drawing/2014/main" id="{D56F953B-F80E-4E47-9F2F-63F58D4F5FD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52400"/>
    <xdr:sp macro="" textlink="">
      <xdr:nvSpPr>
        <xdr:cNvPr id="5609" name="Text Box 8">
          <a:extLst>
            <a:ext uri="{FF2B5EF4-FFF2-40B4-BE49-F238E27FC236}">
              <a16:creationId xmlns:a16="http://schemas.microsoft.com/office/drawing/2014/main" id="{F5BA886A-F10F-4D26-ADA5-00BFE15B3EB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52400"/>
    <xdr:sp macro="" textlink="">
      <xdr:nvSpPr>
        <xdr:cNvPr id="5610" name="Text Box 9">
          <a:extLst>
            <a:ext uri="{FF2B5EF4-FFF2-40B4-BE49-F238E27FC236}">
              <a16:creationId xmlns:a16="http://schemas.microsoft.com/office/drawing/2014/main" id="{5AC982CF-8E8C-4F68-AF63-9F0BA97F562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52400"/>
    <xdr:sp macro="" textlink="">
      <xdr:nvSpPr>
        <xdr:cNvPr id="5611" name="Text Box 8">
          <a:extLst>
            <a:ext uri="{FF2B5EF4-FFF2-40B4-BE49-F238E27FC236}">
              <a16:creationId xmlns:a16="http://schemas.microsoft.com/office/drawing/2014/main" id="{4CB62AE4-D15A-4947-995B-C3EEBE9E83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52400"/>
    <xdr:sp macro="" textlink="">
      <xdr:nvSpPr>
        <xdr:cNvPr id="5612" name="Text Box 9">
          <a:extLst>
            <a:ext uri="{FF2B5EF4-FFF2-40B4-BE49-F238E27FC236}">
              <a16:creationId xmlns:a16="http://schemas.microsoft.com/office/drawing/2014/main" id="{EC8229FD-021B-4B59-8C15-7528999CF5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613" name="Text Box 8">
          <a:extLst>
            <a:ext uri="{FF2B5EF4-FFF2-40B4-BE49-F238E27FC236}">
              <a16:creationId xmlns:a16="http://schemas.microsoft.com/office/drawing/2014/main" id="{440EDC64-D7CA-415F-A7D6-B7C40658174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4" name="Text Box 8">
          <a:extLst>
            <a:ext uri="{FF2B5EF4-FFF2-40B4-BE49-F238E27FC236}">
              <a16:creationId xmlns:a16="http://schemas.microsoft.com/office/drawing/2014/main" id="{777BEE3B-7325-4839-9E9A-49EE15EEB2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5" name="Text Box 9">
          <a:extLst>
            <a:ext uri="{FF2B5EF4-FFF2-40B4-BE49-F238E27FC236}">
              <a16:creationId xmlns:a16="http://schemas.microsoft.com/office/drawing/2014/main" id="{E31B1445-C483-4741-AA91-F469CD907B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6" name="Text Box 8">
          <a:extLst>
            <a:ext uri="{FF2B5EF4-FFF2-40B4-BE49-F238E27FC236}">
              <a16:creationId xmlns:a16="http://schemas.microsoft.com/office/drawing/2014/main" id="{721859AF-7C77-4354-AB8B-D0F3865180D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7" name="Text Box 9">
          <a:extLst>
            <a:ext uri="{FF2B5EF4-FFF2-40B4-BE49-F238E27FC236}">
              <a16:creationId xmlns:a16="http://schemas.microsoft.com/office/drawing/2014/main" id="{39EB580F-ACFC-40B2-B444-09F5655271C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8" name="Text Box 8">
          <a:extLst>
            <a:ext uri="{FF2B5EF4-FFF2-40B4-BE49-F238E27FC236}">
              <a16:creationId xmlns:a16="http://schemas.microsoft.com/office/drawing/2014/main" id="{CDC52F2C-7243-44DC-BD8F-A9D597EA50C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19" name="Text Box 9">
          <a:extLst>
            <a:ext uri="{FF2B5EF4-FFF2-40B4-BE49-F238E27FC236}">
              <a16:creationId xmlns:a16="http://schemas.microsoft.com/office/drawing/2014/main" id="{56CC610B-D212-4207-966C-2ADDBFC2B3B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20" name="Text Box 8">
          <a:extLst>
            <a:ext uri="{FF2B5EF4-FFF2-40B4-BE49-F238E27FC236}">
              <a16:creationId xmlns:a16="http://schemas.microsoft.com/office/drawing/2014/main" id="{02B35AED-A560-4F68-9240-F05C47DD4AF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21" name="Text Box 9">
          <a:extLst>
            <a:ext uri="{FF2B5EF4-FFF2-40B4-BE49-F238E27FC236}">
              <a16:creationId xmlns:a16="http://schemas.microsoft.com/office/drawing/2014/main" id="{1C7EB658-6094-48D6-B627-74CDD18471D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22" name="Text Box 8">
          <a:extLst>
            <a:ext uri="{FF2B5EF4-FFF2-40B4-BE49-F238E27FC236}">
              <a16:creationId xmlns:a16="http://schemas.microsoft.com/office/drawing/2014/main" id="{02E6BF1C-193E-4736-8BE4-B97C04F1AF9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23" name="Text Box 9">
          <a:extLst>
            <a:ext uri="{FF2B5EF4-FFF2-40B4-BE49-F238E27FC236}">
              <a16:creationId xmlns:a16="http://schemas.microsoft.com/office/drawing/2014/main" id="{F5C1B77D-B044-4AB2-98AB-B790A5925DA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624" name="Text Box 8">
          <a:extLst>
            <a:ext uri="{FF2B5EF4-FFF2-40B4-BE49-F238E27FC236}">
              <a16:creationId xmlns:a16="http://schemas.microsoft.com/office/drawing/2014/main" id="{C0D80AC9-D9B0-41B7-8D12-3540CD4AC90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625" name="Text Box 9">
          <a:extLst>
            <a:ext uri="{FF2B5EF4-FFF2-40B4-BE49-F238E27FC236}">
              <a16:creationId xmlns:a16="http://schemas.microsoft.com/office/drawing/2014/main" id="{F77518E5-300C-48C2-A919-1F3A2BBEA29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83573"/>
    <xdr:sp macro="" textlink="">
      <xdr:nvSpPr>
        <xdr:cNvPr id="5626" name="Text Box 8">
          <a:extLst>
            <a:ext uri="{FF2B5EF4-FFF2-40B4-BE49-F238E27FC236}">
              <a16:creationId xmlns:a16="http://schemas.microsoft.com/office/drawing/2014/main" id="{A4EAEC04-06FC-4795-8ADC-59552DE74B1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83573"/>
    <xdr:sp macro="" textlink="">
      <xdr:nvSpPr>
        <xdr:cNvPr id="5627" name="Text Box 9">
          <a:extLst>
            <a:ext uri="{FF2B5EF4-FFF2-40B4-BE49-F238E27FC236}">
              <a16:creationId xmlns:a16="http://schemas.microsoft.com/office/drawing/2014/main" id="{3F128E9E-73E6-46DB-8AC1-7842E44F45F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83573"/>
    <xdr:sp macro="" textlink="">
      <xdr:nvSpPr>
        <xdr:cNvPr id="5628" name="Text Box 8">
          <a:extLst>
            <a:ext uri="{FF2B5EF4-FFF2-40B4-BE49-F238E27FC236}">
              <a16:creationId xmlns:a16="http://schemas.microsoft.com/office/drawing/2014/main" id="{ED75D056-45A1-4DA9-B611-AD230B4EE8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83573"/>
    <xdr:sp macro="" textlink="">
      <xdr:nvSpPr>
        <xdr:cNvPr id="5629" name="Text Box 9">
          <a:extLst>
            <a:ext uri="{FF2B5EF4-FFF2-40B4-BE49-F238E27FC236}">
              <a16:creationId xmlns:a16="http://schemas.microsoft.com/office/drawing/2014/main" id="{457707A6-1BC0-4456-9514-FA1FF46ACB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297874"/>
    <xdr:sp macro="" textlink="">
      <xdr:nvSpPr>
        <xdr:cNvPr id="5630" name="Text Box 8">
          <a:extLst>
            <a:ext uri="{FF2B5EF4-FFF2-40B4-BE49-F238E27FC236}">
              <a16:creationId xmlns:a16="http://schemas.microsoft.com/office/drawing/2014/main" id="{80457E53-BFD9-4E88-8C5B-37DB2D67FF0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29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297874"/>
    <xdr:sp macro="" textlink="">
      <xdr:nvSpPr>
        <xdr:cNvPr id="5631" name="Text Box 9">
          <a:extLst>
            <a:ext uri="{FF2B5EF4-FFF2-40B4-BE49-F238E27FC236}">
              <a16:creationId xmlns:a16="http://schemas.microsoft.com/office/drawing/2014/main" id="{D8FF04F5-9F1B-4404-A962-4A2A531FDA5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29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297874"/>
    <xdr:sp macro="" textlink="">
      <xdr:nvSpPr>
        <xdr:cNvPr id="5632" name="Text Box 8">
          <a:extLst>
            <a:ext uri="{FF2B5EF4-FFF2-40B4-BE49-F238E27FC236}">
              <a16:creationId xmlns:a16="http://schemas.microsoft.com/office/drawing/2014/main" id="{5BE85A2D-9270-45BB-A34E-AC8FC9A9E1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29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297874"/>
    <xdr:sp macro="" textlink="">
      <xdr:nvSpPr>
        <xdr:cNvPr id="5633" name="Text Box 9">
          <a:extLst>
            <a:ext uri="{FF2B5EF4-FFF2-40B4-BE49-F238E27FC236}">
              <a16:creationId xmlns:a16="http://schemas.microsoft.com/office/drawing/2014/main" id="{C0EE651D-75DA-414B-91B9-1F6B6635DFD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29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34" name="Text Box 8">
          <a:extLst>
            <a:ext uri="{FF2B5EF4-FFF2-40B4-BE49-F238E27FC236}">
              <a16:creationId xmlns:a16="http://schemas.microsoft.com/office/drawing/2014/main" id="{C95D5D96-4568-4526-AA7A-3AF8AE6A717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35" name="Text Box 9">
          <a:extLst>
            <a:ext uri="{FF2B5EF4-FFF2-40B4-BE49-F238E27FC236}">
              <a16:creationId xmlns:a16="http://schemas.microsoft.com/office/drawing/2014/main" id="{9A2DF301-8B3C-47C9-96A5-4A198023A5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36" name="Text Box 8">
          <a:extLst>
            <a:ext uri="{FF2B5EF4-FFF2-40B4-BE49-F238E27FC236}">
              <a16:creationId xmlns:a16="http://schemas.microsoft.com/office/drawing/2014/main" id="{FE71080B-D79E-42CB-ADA7-F037ED9A708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37" name="Text Box 9">
          <a:extLst>
            <a:ext uri="{FF2B5EF4-FFF2-40B4-BE49-F238E27FC236}">
              <a16:creationId xmlns:a16="http://schemas.microsoft.com/office/drawing/2014/main" id="{18698355-FF80-4618-8639-D9BA59BE9C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38" name="Text Box 8">
          <a:extLst>
            <a:ext uri="{FF2B5EF4-FFF2-40B4-BE49-F238E27FC236}">
              <a16:creationId xmlns:a16="http://schemas.microsoft.com/office/drawing/2014/main" id="{48B8ADB9-571E-4C7C-A0FD-242A864CA2D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39" name="Text Box 9">
          <a:extLst>
            <a:ext uri="{FF2B5EF4-FFF2-40B4-BE49-F238E27FC236}">
              <a16:creationId xmlns:a16="http://schemas.microsoft.com/office/drawing/2014/main" id="{9E9296A8-AF8C-4FC3-85A9-ACCC0FC2ECA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40" name="Text Box 8">
          <a:extLst>
            <a:ext uri="{FF2B5EF4-FFF2-40B4-BE49-F238E27FC236}">
              <a16:creationId xmlns:a16="http://schemas.microsoft.com/office/drawing/2014/main" id="{6734AE76-7AFB-41C2-8B06-F10D82C2BEA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41" name="Text Box 9">
          <a:extLst>
            <a:ext uri="{FF2B5EF4-FFF2-40B4-BE49-F238E27FC236}">
              <a16:creationId xmlns:a16="http://schemas.microsoft.com/office/drawing/2014/main" id="{68D73297-F340-48F1-8968-369B821A3A1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42" name="Text Box 8">
          <a:extLst>
            <a:ext uri="{FF2B5EF4-FFF2-40B4-BE49-F238E27FC236}">
              <a16:creationId xmlns:a16="http://schemas.microsoft.com/office/drawing/2014/main" id="{229710AA-9375-43E8-978B-B7E50DB27C3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43" name="Text Box 9">
          <a:extLst>
            <a:ext uri="{FF2B5EF4-FFF2-40B4-BE49-F238E27FC236}">
              <a16:creationId xmlns:a16="http://schemas.microsoft.com/office/drawing/2014/main" id="{A523E9A7-9353-4373-B243-B64F78FD0BA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44" name="Text Box 8">
          <a:extLst>
            <a:ext uri="{FF2B5EF4-FFF2-40B4-BE49-F238E27FC236}">
              <a16:creationId xmlns:a16="http://schemas.microsoft.com/office/drawing/2014/main" id="{0856D801-BFA6-4ECC-B3BE-E499A841544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45" name="Text Box 9">
          <a:extLst>
            <a:ext uri="{FF2B5EF4-FFF2-40B4-BE49-F238E27FC236}">
              <a16:creationId xmlns:a16="http://schemas.microsoft.com/office/drawing/2014/main" id="{56D501E6-E36C-4B2C-92FA-16E3C034D78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46" name="Text Box 8">
          <a:extLst>
            <a:ext uri="{FF2B5EF4-FFF2-40B4-BE49-F238E27FC236}">
              <a16:creationId xmlns:a16="http://schemas.microsoft.com/office/drawing/2014/main" id="{737BDECA-278B-455B-B82E-CA7C2E36181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47" name="Text Box 8">
          <a:extLst>
            <a:ext uri="{FF2B5EF4-FFF2-40B4-BE49-F238E27FC236}">
              <a16:creationId xmlns:a16="http://schemas.microsoft.com/office/drawing/2014/main" id="{7934D074-438A-4F70-889C-71572B61A1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48" name="Text Box 9">
          <a:extLst>
            <a:ext uri="{FF2B5EF4-FFF2-40B4-BE49-F238E27FC236}">
              <a16:creationId xmlns:a16="http://schemas.microsoft.com/office/drawing/2014/main" id="{986FBE99-7327-46FA-819D-9E686EEF096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49" name="Text Box 8">
          <a:extLst>
            <a:ext uri="{FF2B5EF4-FFF2-40B4-BE49-F238E27FC236}">
              <a16:creationId xmlns:a16="http://schemas.microsoft.com/office/drawing/2014/main" id="{3025A932-E0D7-4859-80AE-A82967C54DB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0" name="Text Box 9">
          <a:extLst>
            <a:ext uri="{FF2B5EF4-FFF2-40B4-BE49-F238E27FC236}">
              <a16:creationId xmlns:a16="http://schemas.microsoft.com/office/drawing/2014/main" id="{8DB3FAB6-2414-451C-83AD-452EF3C0065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1" name="Text Box 8">
          <a:extLst>
            <a:ext uri="{FF2B5EF4-FFF2-40B4-BE49-F238E27FC236}">
              <a16:creationId xmlns:a16="http://schemas.microsoft.com/office/drawing/2014/main" id="{CACC4194-0702-4687-B5E6-E42D2480146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2" name="Text Box 9">
          <a:extLst>
            <a:ext uri="{FF2B5EF4-FFF2-40B4-BE49-F238E27FC236}">
              <a16:creationId xmlns:a16="http://schemas.microsoft.com/office/drawing/2014/main" id="{ADE75D8A-5F29-4358-970D-00E4C6AB7AC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3" name="Text Box 8">
          <a:extLst>
            <a:ext uri="{FF2B5EF4-FFF2-40B4-BE49-F238E27FC236}">
              <a16:creationId xmlns:a16="http://schemas.microsoft.com/office/drawing/2014/main" id="{77ED6338-177A-40C0-882B-A2487A8BF9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4" name="Text Box 9">
          <a:extLst>
            <a:ext uri="{FF2B5EF4-FFF2-40B4-BE49-F238E27FC236}">
              <a16:creationId xmlns:a16="http://schemas.microsoft.com/office/drawing/2014/main" id="{E9CB061E-9F5F-4D60-BD8C-532CAA2AB8E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5" name="Text Box 8">
          <a:extLst>
            <a:ext uri="{FF2B5EF4-FFF2-40B4-BE49-F238E27FC236}">
              <a16:creationId xmlns:a16="http://schemas.microsoft.com/office/drawing/2014/main" id="{0EF4EDE2-4081-419A-892F-D20E38E6C3C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6" name="Text Box 9">
          <a:extLst>
            <a:ext uri="{FF2B5EF4-FFF2-40B4-BE49-F238E27FC236}">
              <a16:creationId xmlns:a16="http://schemas.microsoft.com/office/drawing/2014/main" id="{61A38FDC-DAB8-4F35-A1B8-8821B680ECD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7" name="Text Box 8">
          <a:extLst>
            <a:ext uri="{FF2B5EF4-FFF2-40B4-BE49-F238E27FC236}">
              <a16:creationId xmlns:a16="http://schemas.microsoft.com/office/drawing/2014/main" id="{3A5988B7-96E7-4207-88B5-491B03B5E6F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58" name="Text Box 9">
          <a:extLst>
            <a:ext uri="{FF2B5EF4-FFF2-40B4-BE49-F238E27FC236}">
              <a16:creationId xmlns:a16="http://schemas.microsoft.com/office/drawing/2014/main" id="{19B6DBE1-2F3E-4D9F-828A-31AF10B3816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59" name="Text Box 8">
          <a:extLst>
            <a:ext uri="{FF2B5EF4-FFF2-40B4-BE49-F238E27FC236}">
              <a16:creationId xmlns:a16="http://schemas.microsoft.com/office/drawing/2014/main" id="{0911A99C-ECB3-461A-8836-D94838B63BE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60" name="Text Box 9">
          <a:extLst>
            <a:ext uri="{FF2B5EF4-FFF2-40B4-BE49-F238E27FC236}">
              <a16:creationId xmlns:a16="http://schemas.microsoft.com/office/drawing/2014/main" id="{EE0E2BF9-D2D5-4572-A861-93D339C45E6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61" name="Text Box 8">
          <a:extLst>
            <a:ext uri="{FF2B5EF4-FFF2-40B4-BE49-F238E27FC236}">
              <a16:creationId xmlns:a16="http://schemas.microsoft.com/office/drawing/2014/main" id="{01FCE83E-99B6-4A30-AF06-D9F0AE0960E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662" name="Text Box 9">
          <a:extLst>
            <a:ext uri="{FF2B5EF4-FFF2-40B4-BE49-F238E27FC236}">
              <a16:creationId xmlns:a16="http://schemas.microsoft.com/office/drawing/2014/main" id="{58FCBB54-92FE-4B01-BD95-E8378383FE4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3" name="Text Box 8">
          <a:extLst>
            <a:ext uri="{FF2B5EF4-FFF2-40B4-BE49-F238E27FC236}">
              <a16:creationId xmlns:a16="http://schemas.microsoft.com/office/drawing/2014/main" id="{9E76AD52-4FBB-40A5-B8EA-A4FFA934E1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4" name="Text Box 8">
          <a:extLst>
            <a:ext uri="{FF2B5EF4-FFF2-40B4-BE49-F238E27FC236}">
              <a16:creationId xmlns:a16="http://schemas.microsoft.com/office/drawing/2014/main" id="{9D4F5A96-2514-4064-BBF3-2D2A708014E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5" name="Text Box 9">
          <a:extLst>
            <a:ext uri="{FF2B5EF4-FFF2-40B4-BE49-F238E27FC236}">
              <a16:creationId xmlns:a16="http://schemas.microsoft.com/office/drawing/2014/main" id="{C75EA20C-CE7B-4E31-B9FF-C82AE4BE360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6" name="Text Box 8">
          <a:extLst>
            <a:ext uri="{FF2B5EF4-FFF2-40B4-BE49-F238E27FC236}">
              <a16:creationId xmlns:a16="http://schemas.microsoft.com/office/drawing/2014/main" id="{7CE6DDB8-1922-431B-90AC-4DA4CFEB8BB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7" name="Text Box 9">
          <a:extLst>
            <a:ext uri="{FF2B5EF4-FFF2-40B4-BE49-F238E27FC236}">
              <a16:creationId xmlns:a16="http://schemas.microsoft.com/office/drawing/2014/main" id="{7B24B8AF-296B-4770-B09F-28C87FFBC75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8" name="Text Box 8">
          <a:extLst>
            <a:ext uri="{FF2B5EF4-FFF2-40B4-BE49-F238E27FC236}">
              <a16:creationId xmlns:a16="http://schemas.microsoft.com/office/drawing/2014/main" id="{83A3BFC5-18DA-4C2F-9E03-248257C726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69" name="Text Box 9">
          <a:extLst>
            <a:ext uri="{FF2B5EF4-FFF2-40B4-BE49-F238E27FC236}">
              <a16:creationId xmlns:a16="http://schemas.microsoft.com/office/drawing/2014/main" id="{DB44BE35-34A6-4620-BE97-013BFFBF94F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0" name="Text Box 8">
          <a:extLst>
            <a:ext uri="{FF2B5EF4-FFF2-40B4-BE49-F238E27FC236}">
              <a16:creationId xmlns:a16="http://schemas.microsoft.com/office/drawing/2014/main" id="{3D77719F-FA91-4CDC-9044-F69931A2AAA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1" name="Text Box 9">
          <a:extLst>
            <a:ext uri="{FF2B5EF4-FFF2-40B4-BE49-F238E27FC236}">
              <a16:creationId xmlns:a16="http://schemas.microsoft.com/office/drawing/2014/main" id="{8F30021C-50A4-43FA-AFD2-7FE83941E20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2" name="Text Box 8">
          <a:extLst>
            <a:ext uri="{FF2B5EF4-FFF2-40B4-BE49-F238E27FC236}">
              <a16:creationId xmlns:a16="http://schemas.microsoft.com/office/drawing/2014/main" id="{C7EEC5D7-EC90-4F95-9C38-CD0D9FC5C0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3" name="Text Box 9">
          <a:extLst>
            <a:ext uri="{FF2B5EF4-FFF2-40B4-BE49-F238E27FC236}">
              <a16:creationId xmlns:a16="http://schemas.microsoft.com/office/drawing/2014/main" id="{5774EF9C-FEEC-4040-B55D-A124EA6FAA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4" name="Text Box 8">
          <a:extLst>
            <a:ext uri="{FF2B5EF4-FFF2-40B4-BE49-F238E27FC236}">
              <a16:creationId xmlns:a16="http://schemas.microsoft.com/office/drawing/2014/main" id="{3C4F11F5-AB9A-439C-956B-C0206200662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75" name="Text Box 9">
          <a:extLst>
            <a:ext uri="{FF2B5EF4-FFF2-40B4-BE49-F238E27FC236}">
              <a16:creationId xmlns:a16="http://schemas.microsoft.com/office/drawing/2014/main" id="{A99867A3-D4EA-43BC-BD20-4B722F82C1A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76" name="Text Box 8">
          <a:extLst>
            <a:ext uri="{FF2B5EF4-FFF2-40B4-BE49-F238E27FC236}">
              <a16:creationId xmlns:a16="http://schemas.microsoft.com/office/drawing/2014/main" id="{122EE8C0-42E6-49CF-B6A7-01D6ABC9061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77" name="Text Box 9">
          <a:extLst>
            <a:ext uri="{FF2B5EF4-FFF2-40B4-BE49-F238E27FC236}">
              <a16:creationId xmlns:a16="http://schemas.microsoft.com/office/drawing/2014/main" id="{0071A246-8EA3-4E88-ACF7-CB05FB08E5D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78" name="Text Box 8">
          <a:extLst>
            <a:ext uri="{FF2B5EF4-FFF2-40B4-BE49-F238E27FC236}">
              <a16:creationId xmlns:a16="http://schemas.microsoft.com/office/drawing/2014/main" id="{54562AE3-78A2-4B6E-80BE-114FBA4638E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326108"/>
    <xdr:sp macro="" textlink="">
      <xdr:nvSpPr>
        <xdr:cNvPr id="5679" name="Text Box 9">
          <a:extLst>
            <a:ext uri="{FF2B5EF4-FFF2-40B4-BE49-F238E27FC236}">
              <a16:creationId xmlns:a16="http://schemas.microsoft.com/office/drawing/2014/main" id="{489ECC14-5522-410E-8217-646C133C8C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32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0" name="Text Box 8">
          <a:extLst>
            <a:ext uri="{FF2B5EF4-FFF2-40B4-BE49-F238E27FC236}">
              <a16:creationId xmlns:a16="http://schemas.microsoft.com/office/drawing/2014/main" id="{625A1401-FEA5-43B2-BA42-20059229417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CF38E27F-29D5-47A5-8F7A-DE7BF1DE1AE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B7EEED87-D009-4D94-9984-93FE8304059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60C32D70-CE98-4202-AC96-C7ACA5F5F9C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4" name="Text Box 9">
          <a:extLst>
            <a:ext uri="{FF2B5EF4-FFF2-40B4-BE49-F238E27FC236}">
              <a16:creationId xmlns:a16="http://schemas.microsoft.com/office/drawing/2014/main" id="{3856ED31-1381-41BA-85D1-E5AF060710D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D0FB7851-A71E-431B-A75C-0BBCFD8375F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4C14C99C-B24C-4A0B-86E4-D87D960A2F0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65CB83E9-DCFA-4F0A-8EBE-0E9FE562664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BD9D5536-B015-4AD9-B983-A0A5139B2B8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6CC61E22-02EF-434F-AE7B-FB2E891A048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8A24AE12-3123-4192-88FA-DF5EB296F3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0B5C9C07-6400-4C4D-9086-613A27B963B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6A0D02FE-6F62-4B7C-8DEE-7A6990605AE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EC6C53C8-BF02-480D-88E5-D5348778FDE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4" name="Text Box 8">
          <a:extLst>
            <a:ext uri="{FF2B5EF4-FFF2-40B4-BE49-F238E27FC236}">
              <a16:creationId xmlns:a16="http://schemas.microsoft.com/office/drawing/2014/main" id="{5922B9A6-ABA8-4DD3-9AE2-04DE98CF212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5" name="Text Box 9">
          <a:extLst>
            <a:ext uri="{FF2B5EF4-FFF2-40B4-BE49-F238E27FC236}">
              <a16:creationId xmlns:a16="http://schemas.microsoft.com/office/drawing/2014/main" id="{98689D69-3C50-47E4-A0BE-D5BA6265FE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6" name="Text Box 8">
          <a:extLst>
            <a:ext uri="{FF2B5EF4-FFF2-40B4-BE49-F238E27FC236}">
              <a16:creationId xmlns:a16="http://schemas.microsoft.com/office/drawing/2014/main" id="{6D9840CD-7944-4C28-A171-DF41124844E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7" name="Text Box 9">
          <a:extLst>
            <a:ext uri="{FF2B5EF4-FFF2-40B4-BE49-F238E27FC236}">
              <a16:creationId xmlns:a16="http://schemas.microsoft.com/office/drawing/2014/main" id="{5E3C3EE9-1F21-4582-8F73-B618B7AA478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5DF6B84A-55AF-416F-A16B-84079DFE91C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699" name="Text Box 9">
          <a:extLst>
            <a:ext uri="{FF2B5EF4-FFF2-40B4-BE49-F238E27FC236}">
              <a16:creationId xmlns:a16="http://schemas.microsoft.com/office/drawing/2014/main" id="{935EA184-2891-4C9B-ACB0-DE9B95BFF2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0" name="Text Box 8">
          <a:extLst>
            <a:ext uri="{FF2B5EF4-FFF2-40B4-BE49-F238E27FC236}">
              <a16:creationId xmlns:a16="http://schemas.microsoft.com/office/drawing/2014/main" id="{0711D69C-A427-4747-A4B0-B2072FE8BD0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1" name="Text Box 9">
          <a:extLst>
            <a:ext uri="{FF2B5EF4-FFF2-40B4-BE49-F238E27FC236}">
              <a16:creationId xmlns:a16="http://schemas.microsoft.com/office/drawing/2014/main" id="{40ED69F0-3B83-42C0-9B70-CC9A9C044C6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2" name="Text Box 8">
          <a:extLst>
            <a:ext uri="{FF2B5EF4-FFF2-40B4-BE49-F238E27FC236}">
              <a16:creationId xmlns:a16="http://schemas.microsoft.com/office/drawing/2014/main" id="{4AE04C13-079E-498C-9AF9-3941429638E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3" name="Text Box 9">
          <a:extLst>
            <a:ext uri="{FF2B5EF4-FFF2-40B4-BE49-F238E27FC236}">
              <a16:creationId xmlns:a16="http://schemas.microsoft.com/office/drawing/2014/main" id="{49CFF771-94EE-4BDB-8794-79B7F8F99F3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4" name="Text Box 8">
          <a:extLst>
            <a:ext uri="{FF2B5EF4-FFF2-40B4-BE49-F238E27FC236}">
              <a16:creationId xmlns:a16="http://schemas.microsoft.com/office/drawing/2014/main" id="{AA3ED76D-C20F-41DF-9AD4-1644FF5F6BE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05" name="Text Box 9">
          <a:extLst>
            <a:ext uri="{FF2B5EF4-FFF2-40B4-BE49-F238E27FC236}">
              <a16:creationId xmlns:a16="http://schemas.microsoft.com/office/drawing/2014/main" id="{480B4DCD-DE26-486D-BD40-0AED3CD5BB8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06" name="Text Box 8">
          <a:extLst>
            <a:ext uri="{FF2B5EF4-FFF2-40B4-BE49-F238E27FC236}">
              <a16:creationId xmlns:a16="http://schemas.microsoft.com/office/drawing/2014/main" id="{8536A628-769F-4553-AC2C-F8E874F255F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07" name="Text Box 9">
          <a:extLst>
            <a:ext uri="{FF2B5EF4-FFF2-40B4-BE49-F238E27FC236}">
              <a16:creationId xmlns:a16="http://schemas.microsoft.com/office/drawing/2014/main" id="{E668B73C-6FEF-4BF2-980E-C5CDBFE58A3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08" name="Text Box 8">
          <a:extLst>
            <a:ext uri="{FF2B5EF4-FFF2-40B4-BE49-F238E27FC236}">
              <a16:creationId xmlns:a16="http://schemas.microsoft.com/office/drawing/2014/main" id="{3EEB64B3-A047-45A9-A38E-E6329E541DE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09" name="Text Box 9">
          <a:extLst>
            <a:ext uri="{FF2B5EF4-FFF2-40B4-BE49-F238E27FC236}">
              <a16:creationId xmlns:a16="http://schemas.microsoft.com/office/drawing/2014/main" id="{337E678B-FFFB-4EE5-AB3D-7C929CED15C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10" name="Text Box 8">
          <a:extLst>
            <a:ext uri="{FF2B5EF4-FFF2-40B4-BE49-F238E27FC236}">
              <a16:creationId xmlns:a16="http://schemas.microsoft.com/office/drawing/2014/main" id="{6B8A89C0-88E9-47D3-97AD-31A86F1FFAC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13A8D765-AFBC-466D-99CC-95DA3B0D043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C08575A1-CC77-4989-8E92-3E990BF3DC1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B36ADF35-57D4-4091-B494-F44E3D7C95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C816F9ED-1811-4C17-BB6C-2A3233AE5C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D116230A-5DA6-447F-AB69-AF837C1AF43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09041A6B-8BF4-4906-8E8F-33B47CA99B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1C7B0EB6-542B-4055-B942-50D8FEE15B5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71DD2D53-66C2-41F6-87D9-0DF8BD4070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190A3E57-A155-46B0-90AE-39855E2A30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4D672A95-60BB-4D00-B66C-BF4C2F66983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32643842-6027-4EB0-9253-AF28D99F732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95E1C819-8D57-4CAD-B36B-2327D1401A5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233D46A2-7D0C-4C5A-98D7-552B72A1863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EC67CD41-94CD-44B0-AB05-2CFD12BB15D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50BC781C-41FD-4745-B2B3-C201BEB785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182732C8-CD3A-40E0-B1E1-FEF1C32BEB7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F18094A9-89BC-47D1-AC43-0EA2717217D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28" name="Text Box 8">
          <a:extLst>
            <a:ext uri="{FF2B5EF4-FFF2-40B4-BE49-F238E27FC236}">
              <a16:creationId xmlns:a16="http://schemas.microsoft.com/office/drawing/2014/main" id="{04F90C01-A3AB-43AC-B1F7-442A47573E7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29" name="Text Box 9">
          <a:extLst>
            <a:ext uri="{FF2B5EF4-FFF2-40B4-BE49-F238E27FC236}">
              <a16:creationId xmlns:a16="http://schemas.microsoft.com/office/drawing/2014/main" id="{59756822-0E9E-4253-A3F1-563E35BCB2B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0" name="Text Box 8">
          <a:extLst>
            <a:ext uri="{FF2B5EF4-FFF2-40B4-BE49-F238E27FC236}">
              <a16:creationId xmlns:a16="http://schemas.microsoft.com/office/drawing/2014/main" id="{681D4BAD-ABD8-4773-B7F9-1F493F198C6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1" name="Text Box 9">
          <a:extLst>
            <a:ext uri="{FF2B5EF4-FFF2-40B4-BE49-F238E27FC236}">
              <a16:creationId xmlns:a16="http://schemas.microsoft.com/office/drawing/2014/main" id="{36AF2CD8-ED17-4F75-8D20-0580E3870FD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2" name="Text Box 8">
          <a:extLst>
            <a:ext uri="{FF2B5EF4-FFF2-40B4-BE49-F238E27FC236}">
              <a16:creationId xmlns:a16="http://schemas.microsoft.com/office/drawing/2014/main" id="{91F48E38-F04D-44F9-B13E-168F409B075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3" name="Text Box 9">
          <a:extLst>
            <a:ext uri="{FF2B5EF4-FFF2-40B4-BE49-F238E27FC236}">
              <a16:creationId xmlns:a16="http://schemas.microsoft.com/office/drawing/2014/main" id="{7963298E-9C91-4C6E-BBE1-098799386AE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4" name="Text Box 8">
          <a:extLst>
            <a:ext uri="{FF2B5EF4-FFF2-40B4-BE49-F238E27FC236}">
              <a16:creationId xmlns:a16="http://schemas.microsoft.com/office/drawing/2014/main" id="{5E95ACF7-31A0-4D52-AE54-FAAA989B55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5" name="Text Box 9">
          <a:extLst>
            <a:ext uri="{FF2B5EF4-FFF2-40B4-BE49-F238E27FC236}">
              <a16:creationId xmlns:a16="http://schemas.microsoft.com/office/drawing/2014/main" id="{E47F14DD-59BA-4D72-9CDC-364F2EE8076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993FBD23-DC3D-4E71-9D9C-B48DDFA6709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37" name="Text Box 9">
          <a:extLst>
            <a:ext uri="{FF2B5EF4-FFF2-40B4-BE49-F238E27FC236}">
              <a16:creationId xmlns:a16="http://schemas.microsoft.com/office/drawing/2014/main" id="{5FA69427-2F51-4831-8FFB-F3625EF366A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F04380F5-41F2-47A8-919F-823C0945300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39" name="Text Box 9">
          <a:extLst>
            <a:ext uri="{FF2B5EF4-FFF2-40B4-BE49-F238E27FC236}">
              <a16:creationId xmlns:a16="http://schemas.microsoft.com/office/drawing/2014/main" id="{1B906319-A3EF-4E44-BD1F-F7C2548D22F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40" name="Text Box 8">
          <a:extLst>
            <a:ext uri="{FF2B5EF4-FFF2-40B4-BE49-F238E27FC236}">
              <a16:creationId xmlns:a16="http://schemas.microsoft.com/office/drawing/2014/main" id="{DF8DD565-9502-47E0-BC5C-46DC5319C41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167504DD-EF26-4C5C-A2B8-017E894B96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058AEAC2-8076-42C4-85A0-56B58D25541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E07817A5-1BD3-4E14-9788-B9C13254322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420E7447-40A7-47C3-A9F0-5DE89F0B803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A727783F-5199-4E10-9D67-B9FE38327B1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66495E69-0160-42A1-9202-C0C47F09F1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848B2DDD-E135-42BC-A279-E48D50A9936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C1BD0F31-3438-4761-9E18-12817672E1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4C301136-660F-488A-8EDD-7E69B36FC7B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AB1F9AC1-1D68-4024-9739-1F503068ED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1B60CB07-D155-4A9F-851A-65C91004A66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E16E006D-FAC0-4136-8B0A-86BC593F2A5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1796A852-1F9C-4BDC-BD50-4C0BE093C57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37C24866-DEF2-405D-8BE6-B521ACD4405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C7993763-6C5A-4C0A-B83D-532E25349E3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889B8AE4-09DC-40F3-B1AE-8194DC0E832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912DD07D-0C4C-4370-BEF8-F2933381BC1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C68E866B-8935-4D1D-A2E8-0F205E0179F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203DD0AF-4435-4A51-813E-FDFBBCA24F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34C15210-1C6C-4B05-836B-309E578AF95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EAB702FE-CF3C-4E65-A1BE-CE4318C5644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1945E017-7B04-473A-9042-ACE0E95F9B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DB480A34-F651-409A-B3FB-2E713490EEF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23B552DF-0BDD-4AF2-B351-A04B1722BBF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5F6D49F1-F59B-4295-BDE5-510A11A40E8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90DD9EF2-BE5F-4BA4-B9F0-8A534B7D814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EB7F86A0-C255-443D-8351-4824567AC2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68" name="Text Box 9">
          <a:extLst>
            <a:ext uri="{FF2B5EF4-FFF2-40B4-BE49-F238E27FC236}">
              <a16:creationId xmlns:a16="http://schemas.microsoft.com/office/drawing/2014/main" id="{6FDA52C0-00FA-4E50-9579-9BBF3EC1E0A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7FA131CD-422B-47B1-9DDA-BD22CB34DA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0" name="Text Box 8">
          <a:extLst>
            <a:ext uri="{FF2B5EF4-FFF2-40B4-BE49-F238E27FC236}">
              <a16:creationId xmlns:a16="http://schemas.microsoft.com/office/drawing/2014/main" id="{BA47C3A7-7368-406D-9E7A-FE235B9519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1" name="Text Box 9">
          <a:extLst>
            <a:ext uri="{FF2B5EF4-FFF2-40B4-BE49-F238E27FC236}">
              <a16:creationId xmlns:a16="http://schemas.microsoft.com/office/drawing/2014/main" id="{60C42C60-89F3-41B8-8E4D-1150A13F17D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2" name="Text Box 8">
          <a:extLst>
            <a:ext uri="{FF2B5EF4-FFF2-40B4-BE49-F238E27FC236}">
              <a16:creationId xmlns:a16="http://schemas.microsoft.com/office/drawing/2014/main" id="{03152D88-4163-4239-A290-322FA0811D6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3" name="Text Box 9">
          <a:extLst>
            <a:ext uri="{FF2B5EF4-FFF2-40B4-BE49-F238E27FC236}">
              <a16:creationId xmlns:a16="http://schemas.microsoft.com/office/drawing/2014/main" id="{C812E627-0758-49FD-B799-7BAD46C5961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4CBB5EFF-66B8-4E87-A240-5657F5EF9E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5" name="Text Box 9">
          <a:extLst>
            <a:ext uri="{FF2B5EF4-FFF2-40B4-BE49-F238E27FC236}">
              <a16:creationId xmlns:a16="http://schemas.microsoft.com/office/drawing/2014/main" id="{2717DF9A-D002-4061-83DD-4972578A7CE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6" name="Text Box 8">
          <a:extLst>
            <a:ext uri="{FF2B5EF4-FFF2-40B4-BE49-F238E27FC236}">
              <a16:creationId xmlns:a16="http://schemas.microsoft.com/office/drawing/2014/main" id="{CC2CC832-2D49-448A-A38E-D92A0D914E3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7" name="Text Box 9">
          <a:extLst>
            <a:ext uri="{FF2B5EF4-FFF2-40B4-BE49-F238E27FC236}">
              <a16:creationId xmlns:a16="http://schemas.microsoft.com/office/drawing/2014/main" id="{C9FE514F-018B-4340-80D3-3ADFE74B40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8" name="Text Box 8">
          <a:extLst>
            <a:ext uri="{FF2B5EF4-FFF2-40B4-BE49-F238E27FC236}">
              <a16:creationId xmlns:a16="http://schemas.microsoft.com/office/drawing/2014/main" id="{5ABFC015-8727-4E3A-AB62-9627942C6D2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79" name="Text Box 9">
          <a:extLst>
            <a:ext uri="{FF2B5EF4-FFF2-40B4-BE49-F238E27FC236}">
              <a16:creationId xmlns:a16="http://schemas.microsoft.com/office/drawing/2014/main" id="{4CB0021A-F221-4378-9377-A16638D89E1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0" name="Text Box 8">
          <a:extLst>
            <a:ext uri="{FF2B5EF4-FFF2-40B4-BE49-F238E27FC236}">
              <a16:creationId xmlns:a16="http://schemas.microsoft.com/office/drawing/2014/main" id="{2E698C94-A7A3-4F1C-83A6-F80E304B1F0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1" name="Text Box 9">
          <a:extLst>
            <a:ext uri="{FF2B5EF4-FFF2-40B4-BE49-F238E27FC236}">
              <a16:creationId xmlns:a16="http://schemas.microsoft.com/office/drawing/2014/main" id="{9F944FE4-2DF7-47EC-A2B2-8A935FCE02F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82" name="Text Box 8">
          <a:extLst>
            <a:ext uri="{FF2B5EF4-FFF2-40B4-BE49-F238E27FC236}">
              <a16:creationId xmlns:a16="http://schemas.microsoft.com/office/drawing/2014/main" id="{8BAD2EE4-64BE-43BF-B23B-8F32D89DD8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83" name="Text Box 9">
          <a:extLst>
            <a:ext uri="{FF2B5EF4-FFF2-40B4-BE49-F238E27FC236}">
              <a16:creationId xmlns:a16="http://schemas.microsoft.com/office/drawing/2014/main" id="{1D41A58F-FE9D-407A-B6B2-91C813AFC4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84" name="Text Box 8">
          <a:extLst>
            <a:ext uri="{FF2B5EF4-FFF2-40B4-BE49-F238E27FC236}">
              <a16:creationId xmlns:a16="http://schemas.microsoft.com/office/drawing/2014/main" id="{23651DF7-8178-458B-83E0-8F74EEF0A50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85" name="Text Box 9">
          <a:extLst>
            <a:ext uri="{FF2B5EF4-FFF2-40B4-BE49-F238E27FC236}">
              <a16:creationId xmlns:a16="http://schemas.microsoft.com/office/drawing/2014/main" id="{6EB41C86-6EB3-463F-8067-00F42341B60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6" name="Text Box 8">
          <a:extLst>
            <a:ext uri="{FF2B5EF4-FFF2-40B4-BE49-F238E27FC236}">
              <a16:creationId xmlns:a16="http://schemas.microsoft.com/office/drawing/2014/main" id="{3B7C0659-4721-40F2-BE85-00E6877B984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7" name="Text Box 8">
          <a:extLst>
            <a:ext uri="{FF2B5EF4-FFF2-40B4-BE49-F238E27FC236}">
              <a16:creationId xmlns:a16="http://schemas.microsoft.com/office/drawing/2014/main" id="{0323BBF3-833E-4918-BD4B-5FAA0E1690B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8" name="Text Box 9">
          <a:extLst>
            <a:ext uri="{FF2B5EF4-FFF2-40B4-BE49-F238E27FC236}">
              <a16:creationId xmlns:a16="http://schemas.microsoft.com/office/drawing/2014/main" id="{0C869251-B730-4378-BF2E-7A215FF0B58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89" name="Text Box 8">
          <a:extLst>
            <a:ext uri="{FF2B5EF4-FFF2-40B4-BE49-F238E27FC236}">
              <a16:creationId xmlns:a16="http://schemas.microsoft.com/office/drawing/2014/main" id="{74C02843-C7D6-4F66-AD25-9E39037E53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0" name="Text Box 9">
          <a:extLst>
            <a:ext uri="{FF2B5EF4-FFF2-40B4-BE49-F238E27FC236}">
              <a16:creationId xmlns:a16="http://schemas.microsoft.com/office/drawing/2014/main" id="{84CCB477-C512-40D6-9C1F-9B870E1EF84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B00E0CB7-D201-4B5C-8C3C-955E59F0D3A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2" name="Text Box 9">
          <a:extLst>
            <a:ext uri="{FF2B5EF4-FFF2-40B4-BE49-F238E27FC236}">
              <a16:creationId xmlns:a16="http://schemas.microsoft.com/office/drawing/2014/main" id="{DF745973-C65C-4535-BC15-32AFCFDFC69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3" name="Text Box 8">
          <a:extLst>
            <a:ext uri="{FF2B5EF4-FFF2-40B4-BE49-F238E27FC236}">
              <a16:creationId xmlns:a16="http://schemas.microsoft.com/office/drawing/2014/main" id="{3E5C1F38-27C4-47DC-BA04-A12B040B88D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4" name="Text Box 9">
          <a:extLst>
            <a:ext uri="{FF2B5EF4-FFF2-40B4-BE49-F238E27FC236}">
              <a16:creationId xmlns:a16="http://schemas.microsoft.com/office/drawing/2014/main" id="{597A5CF9-87E8-46AC-9206-BE1E1F9E5B3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DD8F0733-D665-4E84-8EBE-97D1994DDE2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6DA84F87-6460-4026-B92E-EEDEB5BEB03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7" name="Text Box 8">
          <a:extLst>
            <a:ext uri="{FF2B5EF4-FFF2-40B4-BE49-F238E27FC236}">
              <a16:creationId xmlns:a16="http://schemas.microsoft.com/office/drawing/2014/main" id="{6802396A-1539-44A1-A29A-B1A4D47E725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798" name="Text Box 9">
          <a:extLst>
            <a:ext uri="{FF2B5EF4-FFF2-40B4-BE49-F238E27FC236}">
              <a16:creationId xmlns:a16="http://schemas.microsoft.com/office/drawing/2014/main" id="{0EDA2423-D3E9-4698-A217-7DCC0A1458B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A725AAD2-7D83-44C5-A410-20F216E6D2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1023135B-3E41-4C4C-AB79-92E2513895A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014DADF6-9167-49DE-B25F-5653E2BC0DB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943F5167-838F-428B-878D-6F15800A0F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0CB21DB8-98E2-4F80-AF90-9641EC74174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4" name="Text Box 8">
          <a:extLst>
            <a:ext uri="{FF2B5EF4-FFF2-40B4-BE49-F238E27FC236}">
              <a16:creationId xmlns:a16="http://schemas.microsoft.com/office/drawing/2014/main" id="{82388E42-6270-46D1-86B6-5A01210EF74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5" name="Text Box 9">
          <a:extLst>
            <a:ext uri="{FF2B5EF4-FFF2-40B4-BE49-F238E27FC236}">
              <a16:creationId xmlns:a16="http://schemas.microsoft.com/office/drawing/2014/main" id="{D0B001BB-7383-4D54-91BF-545B10EFD04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6" name="Text Box 8">
          <a:extLst>
            <a:ext uri="{FF2B5EF4-FFF2-40B4-BE49-F238E27FC236}">
              <a16:creationId xmlns:a16="http://schemas.microsoft.com/office/drawing/2014/main" id="{5E47EB59-C2A6-4246-BC17-9397A9F237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7" name="Text Box 9">
          <a:extLst>
            <a:ext uri="{FF2B5EF4-FFF2-40B4-BE49-F238E27FC236}">
              <a16:creationId xmlns:a16="http://schemas.microsoft.com/office/drawing/2014/main" id="{7D6F4897-1326-4E71-A15B-7C29645BF2C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8" name="Text Box 8">
          <a:extLst>
            <a:ext uri="{FF2B5EF4-FFF2-40B4-BE49-F238E27FC236}">
              <a16:creationId xmlns:a16="http://schemas.microsoft.com/office/drawing/2014/main" id="{A1946EF8-CF0B-478F-A61D-C5989ECB60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09" name="Text Box 9">
          <a:extLst>
            <a:ext uri="{FF2B5EF4-FFF2-40B4-BE49-F238E27FC236}">
              <a16:creationId xmlns:a16="http://schemas.microsoft.com/office/drawing/2014/main" id="{E0683C83-0777-4217-8148-C7C7370120B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2C5D3D09-FBB0-451B-9513-6FD7811F137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1" name="Text Box 9">
          <a:extLst>
            <a:ext uri="{FF2B5EF4-FFF2-40B4-BE49-F238E27FC236}">
              <a16:creationId xmlns:a16="http://schemas.microsoft.com/office/drawing/2014/main" id="{73527B0A-6332-4187-A75D-847ABE94AB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2" name="Text Box 8">
          <a:extLst>
            <a:ext uri="{FF2B5EF4-FFF2-40B4-BE49-F238E27FC236}">
              <a16:creationId xmlns:a16="http://schemas.microsoft.com/office/drawing/2014/main" id="{BCE2B441-615D-4180-945F-9D49692B65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3" name="Text Box 9">
          <a:extLst>
            <a:ext uri="{FF2B5EF4-FFF2-40B4-BE49-F238E27FC236}">
              <a16:creationId xmlns:a16="http://schemas.microsoft.com/office/drawing/2014/main" id="{4F1738C8-6D1F-4CDA-8025-E07F29BEF01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4" name="Text Box 8">
          <a:extLst>
            <a:ext uri="{FF2B5EF4-FFF2-40B4-BE49-F238E27FC236}">
              <a16:creationId xmlns:a16="http://schemas.microsoft.com/office/drawing/2014/main" id="{F3F70230-5F10-4A44-AAED-0E9670E250A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5" name="Text Box 9">
          <a:extLst>
            <a:ext uri="{FF2B5EF4-FFF2-40B4-BE49-F238E27FC236}">
              <a16:creationId xmlns:a16="http://schemas.microsoft.com/office/drawing/2014/main" id="{DBC88402-F65F-4918-9F32-0A2803EB0F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6" name="Text Box 8">
          <a:extLst>
            <a:ext uri="{FF2B5EF4-FFF2-40B4-BE49-F238E27FC236}">
              <a16:creationId xmlns:a16="http://schemas.microsoft.com/office/drawing/2014/main" id="{75C88368-6D54-4F1B-82DE-F85AA07AD96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BF521149-1335-47E7-93EE-9A94094E983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D0A83D8F-72D1-4977-AE81-CD893F888B5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3388C3BB-C05D-46E3-9059-5A9CE73750E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AB28EE40-76B9-4590-B4AB-3EFD85C449A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CD9DEE63-72B7-4288-93B1-217484A08B9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365AD974-1204-48B7-9C0B-325888AE7F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1A76D426-FB34-4AFA-BA0C-FA5F66F8CD9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06C248B0-4855-4010-B5A4-9957AF4BF08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383B32C2-3BC8-45CF-9BD0-7E9FC3CE8FA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60C0F9DB-56F3-456D-BC00-1F999B551F5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8A875585-5B01-42C3-9FB7-5640D4AE9A6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C262D9D3-BE25-432A-847B-98B1FE8B1DA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7DFF8A7D-96BB-4107-B8C6-0D7DE5CB80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0A6702AE-9F3B-401F-BECB-48EA317D381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EADAD66B-8752-4E66-ACB8-06E8C535BF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26855296-1E92-46D1-83F1-1D82858E73D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450E7605-8263-4525-B0FB-18D6F75EBA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4" name="Text Box 8">
          <a:extLst>
            <a:ext uri="{FF2B5EF4-FFF2-40B4-BE49-F238E27FC236}">
              <a16:creationId xmlns:a16="http://schemas.microsoft.com/office/drawing/2014/main" id="{2CBE1979-F4C9-4BE2-84A8-EF9CAB4F7C1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5" name="Text Box 9">
          <a:extLst>
            <a:ext uri="{FF2B5EF4-FFF2-40B4-BE49-F238E27FC236}">
              <a16:creationId xmlns:a16="http://schemas.microsoft.com/office/drawing/2014/main" id="{2F942030-C602-4521-9600-1E6E4BFE8B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6" name="Text Box 8">
          <a:extLst>
            <a:ext uri="{FF2B5EF4-FFF2-40B4-BE49-F238E27FC236}">
              <a16:creationId xmlns:a16="http://schemas.microsoft.com/office/drawing/2014/main" id="{1D745AFB-CC21-4710-ACAC-A7E701939FA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7" name="Text Box 9">
          <a:extLst>
            <a:ext uri="{FF2B5EF4-FFF2-40B4-BE49-F238E27FC236}">
              <a16:creationId xmlns:a16="http://schemas.microsoft.com/office/drawing/2014/main" id="{C4CC5E0F-F25D-4F4E-BB73-74C273EAE4C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8" name="Text Box 8">
          <a:extLst>
            <a:ext uri="{FF2B5EF4-FFF2-40B4-BE49-F238E27FC236}">
              <a16:creationId xmlns:a16="http://schemas.microsoft.com/office/drawing/2014/main" id="{6CBD573F-189E-4C9D-8752-8FC55A42D3C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39" name="Text Box 9">
          <a:extLst>
            <a:ext uri="{FF2B5EF4-FFF2-40B4-BE49-F238E27FC236}">
              <a16:creationId xmlns:a16="http://schemas.microsoft.com/office/drawing/2014/main" id="{B09F9E53-A356-4584-A7E8-4F6AEE7F94A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40" name="Text Box 8">
          <a:extLst>
            <a:ext uri="{FF2B5EF4-FFF2-40B4-BE49-F238E27FC236}">
              <a16:creationId xmlns:a16="http://schemas.microsoft.com/office/drawing/2014/main" id="{CD653BB9-7752-4442-9BAD-EF8D1E0B3E2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41" name="Text Box 9">
          <a:extLst>
            <a:ext uri="{FF2B5EF4-FFF2-40B4-BE49-F238E27FC236}">
              <a16:creationId xmlns:a16="http://schemas.microsoft.com/office/drawing/2014/main" id="{C08D33C1-92AA-4E02-945E-8080230B5DD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42" name="Text Box 8">
          <a:extLst>
            <a:ext uri="{FF2B5EF4-FFF2-40B4-BE49-F238E27FC236}">
              <a16:creationId xmlns:a16="http://schemas.microsoft.com/office/drawing/2014/main" id="{A34935EC-C74F-4E14-B363-FF8D2B16ACF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43" name="Text Box 9">
          <a:extLst>
            <a:ext uri="{FF2B5EF4-FFF2-40B4-BE49-F238E27FC236}">
              <a16:creationId xmlns:a16="http://schemas.microsoft.com/office/drawing/2014/main" id="{6D01D92C-5870-4DE2-9AB9-E69C64974E3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44" name="Text Box 8">
          <a:extLst>
            <a:ext uri="{FF2B5EF4-FFF2-40B4-BE49-F238E27FC236}">
              <a16:creationId xmlns:a16="http://schemas.microsoft.com/office/drawing/2014/main" id="{65653B87-E2F0-4211-9307-841E7460A5A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45" name="Text Box 9">
          <a:extLst>
            <a:ext uri="{FF2B5EF4-FFF2-40B4-BE49-F238E27FC236}">
              <a16:creationId xmlns:a16="http://schemas.microsoft.com/office/drawing/2014/main" id="{FD9A62D9-F252-4FE0-9E12-B1D227F2730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46" name="Text Box 8">
          <a:extLst>
            <a:ext uri="{FF2B5EF4-FFF2-40B4-BE49-F238E27FC236}">
              <a16:creationId xmlns:a16="http://schemas.microsoft.com/office/drawing/2014/main" id="{27B5FA04-202B-484C-A1B8-82B3AC9ECC4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47" name="Text Box 9">
          <a:extLst>
            <a:ext uri="{FF2B5EF4-FFF2-40B4-BE49-F238E27FC236}">
              <a16:creationId xmlns:a16="http://schemas.microsoft.com/office/drawing/2014/main" id="{85DA8E87-F56C-4A13-91D9-BFF46F5B5AC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48" name="Text Box 8">
          <a:extLst>
            <a:ext uri="{FF2B5EF4-FFF2-40B4-BE49-F238E27FC236}">
              <a16:creationId xmlns:a16="http://schemas.microsoft.com/office/drawing/2014/main" id="{D0BFE6E8-886E-4E8B-9180-BFBB3E3549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9814" cy="161244"/>
    <xdr:sp macro="" textlink="">
      <xdr:nvSpPr>
        <xdr:cNvPr id="5849" name="Text Box 9">
          <a:extLst>
            <a:ext uri="{FF2B5EF4-FFF2-40B4-BE49-F238E27FC236}">
              <a16:creationId xmlns:a16="http://schemas.microsoft.com/office/drawing/2014/main" id="{A762AA2C-8477-4999-A6D8-12E554CF49C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981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50" name="Text Box 8">
          <a:extLst>
            <a:ext uri="{FF2B5EF4-FFF2-40B4-BE49-F238E27FC236}">
              <a16:creationId xmlns:a16="http://schemas.microsoft.com/office/drawing/2014/main" id="{D2CAAFE6-039C-4AD3-90C6-3FDC5F204BB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6F30D7DA-9C87-4DB4-ACD3-122BA7A993F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E8A69F60-7430-4B2D-8CC9-EBD80A928BD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9019D6A4-CC97-4451-A864-3970E5CD340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FABE507C-5D48-47DE-989B-6DA575250CD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84058913-F6B2-402E-B5B5-3CB7DF051B3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B3B9ABC7-07DF-47E9-AE42-383529A953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3668F04D-98BE-4AE2-A495-622522947FD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893382DC-DF4D-4A0E-8BE0-7BD41793D1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BEDF3B4A-BD52-4D45-A94B-7A54D11F4B7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1896EB66-1283-4D47-9A4B-66B83ED52C3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2CDE6B9B-628C-4E5B-A819-A4B8F9AFB94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BD214C38-AC84-4442-8966-EC829811045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63" name="Text Box 8">
          <a:extLst>
            <a:ext uri="{FF2B5EF4-FFF2-40B4-BE49-F238E27FC236}">
              <a16:creationId xmlns:a16="http://schemas.microsoft.com/office/drawing/2014/main" id="{B93BFD97-C558-4F3E-B8DF-EC8375DCCA4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4" name="Text Box 8">
          <a:extLst>
            <a:ext uri="{FF2B5EF4-FFF2-40B4-BE49-F238E27FC236}">
              <a16:creationId xmlns:a16="http://schemas.microsoft.com/office/drawing/2014/main" id="{9FC2F208-7E94-4248-8628-8AF59333A28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5" name="Text Box 9">
          <a:extLst>
            <a:ext uri="{FF2B5EF4-FFF2-40B4-BE49-F238E27FC236}">
              <a16:creationId xmlns:a16="http://schemas.microsoft.com/office/drawing/2014/main" id="{5F1BFDFD-EC11-462C-92F3-EA586F1A20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6" name="Text Box 8">
          <a:extLst>
            <a:ext uri="{FF2B5EF4-FFF2-40B4-BE49-F238E27FC236}">
              <a16:creationId xmlns:a16="http://schemas.microsoft.com/office/drawing/2014/main" id="{4FAA90B4-ECB0-496E-A016-1403C037258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7" name="Text Box 9">
          <a:extLst>
            <a:ext uri="{FF2B5EF4-FFF2-40B4-BE49-F238E27FC236}">
              <a16:creationId xmlns:a16="http://schemas.microsoft.com/office/drawing/2014/main" id="{4058AB13-2720-4E1A-BCEC-D7C59EC043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8" name="Text Box 8">
          <a:extLst>
            <a:ext uri="{FF2B5EF4-FFF2-40B4-BE49-F238E27FC236}">
              <a16:creationId xmlns:a16="http://schemas.microsoft.com/office/drawing/2014/main" id="{18579E68-1942-439B-AAC3-BB2B3314A93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69" name="Text Box 9">
          <a:extLst>
            <a:ext uri="{FF2B5EF4-FFF2-40B4-BE49-F238E27FC236}">
              <a16:creationId xmlns:a16="http://schemas.microsoft.com/office/drawing/2014/main" id="{EA1E4906-15AD-441D-BA8D-627527554BA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70" name="Text Box 8">
          <a:extLst>
            <a:ext uri="{FF2B5EF4-FFF2-40B4-BE49-F238E27FC236}">
              <a16:creationId xmlns:a16="http://schemas.microsoft.com/office/drawing/2014/main" id="{0F048838-9387-477F-9998-85C1ABC96DA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71" name="Text Box 9">
          <a:extLst>
            <a:ext uri="{FF2B5EF4-FFF2-40B4-BE49-F238E27FC236}">
              <a16:creationId xmlns:a16="http://schemas.microsoft.com/office/drawing/2014/main" id="{4D4D0A0D-979F-452A-91FE-8A46CA32F9A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FD609A5F-3CAE-4A2D-8482-3F9A0EBC9FC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61244"/>
    <xdr:sp macro="" textlink="">
      <xdr:nvSpPr>
        <xdr:cNvPr id="5873" name="Text Box 9">
          <a:extLst>
            <a:ext uri="{FF2B5EF4-FFF2-40B4-BE49-F238E27FC236}">
              <a16:creationId xmlns:a16="http://schemas.microsoft.com/office/drawing/2014/main" id="{BFE2876C-1387-4421-8EA7-0485F1574D6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74" name="Text Box 8">
          <a:extLst>
            <a:ext uri="{FF2B5EF4-FFF2-40B4-BE49-F238E27FC236}">
              <a16:creationId xmlns:a16="http://schemas.microsoft.com/office/drawing/2014/main" id="{048E740C-5FDB-44E6-9BED-FF088FEB87C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08239" cy="142875"/>
    <xdr:sp macro="" textlink="">
      <xdr:nvSpPr>
        <xdr:cNvPr id="5875" name="Text Box 9">
          <a:extLst>
            <a:ext uri="{FF2B5EF4-FFF2-40B4-BE49-F238E27FC236}">
              <a16:creationId xmlns:a16="http://schemas.microsoft.com/office/drawing/2014/main" id="{8574FEBB-04FD-42EA-AE9C-A8C15214CB3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08239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76" name="Text Box 8">
          <a:extLst>
            <a:ext uri="{FF2B5EF4-FFF2-40B4-BE49-F238E27FC236}">
              <a16:creationId xmlns:a16="http://schemas.microsoft.com/office/drawing/2014/main" id="{9B83D46D-C695-4EA8-9FF3-95642F8E8668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77" name="Text Box 9">
          <a:extLst>
            <a:ext uri="{FF2B5EF4-FFF2-40B4-BE49-F238E27FC236}">
              <a16:creationId xmlns:a16="http://schemas.microsoft.com/office/drawing/2014/main" id="{6DD95CE6-C761-4394-8090-41599A05F34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1CD67EED-8192-4BF8-A919-87E4487F631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79" name="Text Box 9">
          <a:extLst>
            <a:ext uri="{FF2B5EF4-FFF2-40B4-BE49-F238E27FC236}">
              <a16:creationId xmlns:a16="http://schemas.microsoft.com/office/drawing/2014/main" id="{80126FBC-DC9B-46C0-B8FA-D450343324BE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0" name="Text Box 8">
          <a:extLst>
            <a:ext uri="{FF2B5EF4-FFF2-40B4-BE49-F238E27FC236}">
              <a16:creationId xmlns:a16="http://schemas.microsoft.com/office/drawing/2014/main" id="{74CD3380-4EE6-4881-8704-22DECD2A4EC5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1" name="Text Box 9">
          <a:extLst>
            <a:ext uri="{FF2B5EF4-FFF2-40B4-BE49-F238E27FC236}">
              <a16:creationId xmlns:a16="http://schemas.microsoft.com/office/drawing/2014/main" id="{3AAF63A6-7FAE-447C-A1C3-27A3B7C914DD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9446FD32-8322-430B-9B6C-7D29509F1C43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3" name="Text Box 9">
          <a:extLst>
            <a:ext uri="{FF2B5EF4-FFF2-40B4-BE49-F238E27FC236}">
              <a16:creationId xmlns:a16="http://schemas.microsoft.com/office/drawing/2014/main" id="{ABFC8733-1BD8-4894-BA9D-5ECB8BB75866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4" name="Text Box 8">
          <a:extLst>
            <a:ext uri="{FF2B5EF4-FFF2-40B4-BE49-F238E27FC236}">
              <a16:creationId xmlns:a16="http://schemas.microsoft.com/office/drawing/2014/main" id="{10972308-F1C6-4CBA-B4DA-60DFA80C2FF9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5" name="Text Box 9">
          <a:extLst>
            <a:ext uri="{FF2B5EF4-FFF2-40B4-BE49-F238E27FC236}">
              <a16:creationId xmlns:a16="http://schemas.microsoft.com/office/drawing/2014/main" id="{EE4AC35A-BBE7-42D8-AFB2-9DAAF446C83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6" name="Text Box 8">
          <a:extLst>
            <a:ext uri="{FF2B5EF4-FFF2-40B4-BE49-F238E27FC236}">
              <a16:creationId xmlns:a16="http://schemas.microsoft.com/office/drawing/2014/main" id="{9E40CE7B-479F-45E5-AB7A-15357B79CAE3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5887" name="Text Box 9">
          <a:extLst>
            <a:ext uri="{FF2B5EF4-FFF2-40B4-BE49-F238E27FC236}">
              <a16:creationId xmlns:a16="http://schemas.microsoft.com/office/drawing/2014/main" id="{3CD72EE1-7A01-445F-87BC-71B19C9C053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5888" name="Text Box 8">
          <a:extLst>
            <a:ext uri="{FF2B5EF4-FFF2-40B4-BE49-F238E27FC236}">
              <a16:creationId xmlns:a16="http://schemas.microsoft.com/office/drawing/2014/main" id="{36A10E9E-7D9B-4C42-8472-448D517EFCDA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5889" name="Text Box 9">
          <a:extLst>
            <a:ext uri="{FF2B5EF4-FFF2-40B4-BE49-F238E27FC236}">
              <a16:creationId xmlns:a16="http://schemas.microsoft.com/office/drawing/2014/main" id="{ED0C1B41-42F9-4510-9591-060DEB036DDA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890" name="Text Box 8">
          <a:extLst>
            <a:ext uri="{FF2B5EF4-FFF2-40B4-BE49-F238E27FC236}">
              <a16:creationId xmlns:a16="http://schemas.microsoft.com/office/drawing/2014/main" id="{709C5CE0-0C60-4A34-B4AC-ABAB4955BE8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891" name="Text Box 9">
          <a:extLst>
            <a:ext uri="{FF2B5EF4-FFF2-40B4-BE49-F238E27FC236}">
              <a16:creationId xmlns:a16="http://schemas.microsoft.com/office/drawing/2014/main" id="{5B6C8DEE-B0A7-40E0-9C3F-72186989587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892" name="Text Box 8">
          <a:extLst>
            <a:ext uri="{FF2B5EF4-FFF2-40B4-BE49-F238E27FC236}">
              <a16:creationId xmlns:a16="http://schemas.microsoft.com/office/drawing/2014/main" id="{1CD1F3ED-F4BC-43E9-A68D-145ED2CCC0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893" name="Text Box 9">
          <a:extLst>
            <a:ext uri="{FF2B5EF4-FFF2-40B4-BE49-F238E27FC236}">
              <a16:creationId xmlns:a16="http://schemas.microsoft.com/office/drawing/2014/main" id="{92FBB468-EFDE-4DAE-91D3-575BD7D0535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894" name="Text Box 8">
          <a:extLst>
            <a:ext uri="{FF2B5EF4-FFF2-40B4-BE49-F238E27FC236}">
              <a16:creationId xmlns:a16="http://schemas.microsoft.com/office/drawing/2014/main" id="{7FEDED71-E020-4EBB-96EF-F9554CD8131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F272BC0A-9AB8-4261-BD21-D122F2D61D9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19A74B32-5E26-4889-BDDB-BCE8ACA805C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2DB61A80-A882-4C23-A3D4-3D8EFB11AA5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1861D60B-9559-4AFE-89DE-4F1C2FAC8EF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62C273E3-1B80-434C-8C89-8EF6FBF6765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A5C97F78-05EC-499E-B93F-A69599A209D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01" name="Text Box 8">
          <a:extLst>
            <a:ext uri="{FF2B5EF4-FFF2-40B4-BE49-F238E27FC236}">
              <a16:creationId xmlns:a16="http://schemas.microsoft.com/office/drawing/2014/main" id="{512C318A-BB00-4D62-8937-285F368277D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02" name="Text Box 9">
          <a:extLst>
            <a:ext uri="{FF2B5EF4-FFF2-40B4-BE49-F238E27FC236}">
              <a16:creationId xmlns:a16="http://schemas.microsoft.com/office/drawing/2014/main" id="{9C99C2DD-B66B-470B-90C9-C1E616AA8D5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222B7A21-572A-4966-B087-66E2DAD85C5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04" name="Text Box 9">
          <a:extLst>
            <a:ext uri="{FF2B5EF4-FFF2-40B4-BE49-F238E27FC236}">
              <a16:creationId xmlns:a16="http://schemas.microsoft.com/office/drawing/2014/main" id="{73BC56A3-51C2-4D33-BD53-2231FE4A9B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B35BAD86-A017-4668-819B-3AB9F32DFE6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3D92C705-C5C6-481B-92C6-3B654142BAD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07" name="Text Box 8">
          <a:extLst>
            <a:ext uri="{FF2B5EF4-FFF2-40B4-BE49-F238E27FC236}">
              <a16:creationId xmlns:a16="http://schemas.microsoft.com/office/drawing/2014/main" id="{D4FD254B-3356-4F0A-80ED-4D099CFCCEC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08" name="Text Box 9">
          <a:extLst>
            <a:ext uri="{FF2B5EF4-FFF2-40B4-BE49-F238E27FC236}">
              <a16:creationId xmlns:a16="http://schemas.microsoft.com/office/drawing/2014/main" id="{DD10E00B-8E13-4073-9038-31F8020CAA5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4F5147EB-D323-489F-B65F-DBA44868794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10" name="Text Box 9">
          <a:extLst>
            <a:ext uri="{FF2B5EF4-FFF2-40B4-BE49-F238E27FC236}">
              <a16:creationId xmlns:a16="http://schemas.microsoft.com/office/drawing/2014/main" id="{E36647BD-FFCA-4A00-8A7B-1DED19ACBEF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11" name="Text Box 8">
          <a:extLst>
            <a:ext uri="{FF2B5EF4-FFF2-40B4-BE49-F238E27FC236}">
              <a16:creationId xmlns:a16="http://schemas.microsoft.com/office/drawing/2014/main" id="{5E0FC0A7-8807-4EC7-8562-A12F4DE86CD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12" name="Text Box 9">
          <a:extLst>
            <a:ext uri="{FF2B5EF4-FFF2-40B4-BE49-F238E27FC236}">
              <a16:creationId xmlns:a16="http://schemas.microsoft.com/office/drawing/2014/main" id="{EC3AD878-B8C9-436C-8916-73CD812833B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3EE3794C-206C-4925-8BE5-6CC83968E96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DE9FC36B-B88A-401A-B4D0-65B99CE084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0F05DE30-271E-46EE-9D35-C4241969F1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4D8E1A27-80FF-4F88-A351-C6A21C0AC9A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5E15D65B-C80D-472A-A7A2-8EF46FF79A2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18" name="Text Box 8">
          <a:extLst>
            <a:ext uri="{FF2B5EF4-FFF2-40B4-BE49-F238E27FC236}">
              <a16:creationId xmlns:a16="http://schemas.microsoft.com/office/drawing/2014/main" id="{70665EC5-F96C-4E8D-A093-A0383BC4091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19" name="Text Box 9">
          <a:extLst>
            <a:ext uri="{FF2B5EF4-FFF2-40B4-BE49-F238E27FC236}">
              <a16:creationId xmlns:a16="http://schemas.microsoft.com/office/drawing/2014/main" id="{2F2B86BF-9C78-4E70-9469-E112DE3ABE4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0" name="Text Box 8">
          <a:extLst>
            <a:ext uri="{FF2B5EF4-FFF2-40B4-BE49-F238E27FC236}">
              <a16:creationId xmlns:a16="http://schemas.microsoft.com/office/drawing/2014/main" id="{8A6F9497-3924-4D4C-814A-F9882839D1D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1" name="Text Box 9">
          <a:extLst>
            <a:ext uri="{FF2B5EF4-FFF2-40B4-BE49-F238E27FC236}">
              <a16:creationId xmlns:a16="http://schemas.microsoft.com/office/drawing/2014/main" id="{F21E5277-444A-42BE-9337-9E8B2B2779D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2" name="Text Box 8">
          <a:extLst>
            <a:ext uri="{FF2B5EF4-FFF2-40B4-BE49-F238E27FC236}">
              <a16:creationId xmlns:a16="http://schemas.microsoft.com/office/drawing/2014/main" id="{255A3586-3C81-4D6B-87E1-2E4BCEAA0E7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3" name="Text Box 9">
          <a:extLst>
            <a:ext uri="{FF2B5EF4-FFF2-40B4-BE49-F238E27FC236}">
              <a16:creationId xmlns:a16="http://schemas.microsoft.com/office/drawing/2014/main" id="{AFF2805D-8EB7-4022-8F2E-793F8401946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4" name="Text Box 8">
          <a:extLst>
            <a:ext uri="{FF2B5EF4-FFF2-40B4-BE49-F238E27FC236}">
              <a16:creationId xmlns:a16="http://schemas.microsoft.com/office/drawing/2014/main" id="{91949743-C072-4A3D-9B78-02E69B6E0D1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5" name="Text Box 9">
          <a:extLst>
            <a:ext uri="{FF2B5EF4-FFF2-40B4-BE49-F238E27FC236}">
              <a16:creationId xmlns:a16="http://schemas.microsoft.com/office/drawing/2014/main" id="{DAC0D071-1222-4E8B-A862-0FDB8A8C2BB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6" name="Text Box 8">
          <a:extLst>
            <a:ext uri="{FF2B5EF4-FFF2-40B4-BE49-F238E27FC236}">
              <a16:creationId xmlns:a16="http://schemas.microsoft.com/office/drawing/2014/main" id="{FC350635-886F-4937-AD77-DF7A8DDDF53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27" name="Text Box 9">
          <a:extLst>
            <a:ext uri="{FF2B5EF4-FFF2-40B4-BE49-F238E27FC236}">
              <a16:creationId xmlns:a16="http://schemas.microsoft.com/office/drawing/2014/main" id="{22538A05-6099-492C-B777-293807CAD02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28" name="Text Box 8">
          <a:extLst>
            <a:ext uri="{FF2B5EF4-FFF2-40B4-BE49-F238E27FC236}">
              <a16:creationId xmlns:a16="http://schemas.microsoft.com/office/drawing/2014/main" id="{7D334AC2-BFD8-4335-A4CF-4CE5D410F88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29" name="Text Box 9">
          <a:extLst>
            <a:ext uri="{FF2B5EF4-FFF2-40B4-BE49-F238E27FC236}">
              <a16:creationId xmlns:a16="http://schemas.microsoft.com/office/drawing/2014/main" id="{87C42F02-2C53-45F3-B186-9EA0DC92A1A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30" name="Text Box 8">
          <a:extLst>
            <a:ext uri="{FF2B5EF4-FFF2-40B4-BE49-F238E27FC236}">
              <a16:creationId xmlns:a16="http://schemas.microsoft.com/office/drawing/2014/main" id="{E4B7870D-BEF1-4ACE-8299-2854227B2EE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31" name="Text Box 9">
          <a:extLst>
            <a:ext uri="{FF2B5EF4-FFF2-40B4-BE49-F238E27FC236}">
              <a16:creationId xmlns:a16="http://schemas.microsoft.com/office/drawing/2014/main" id="{92DD0189-15D5-443A-9806-9E49BC8A3BF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32" name="Text Box 8">
          <a:extLst>
            <a:ext uri="{FF2B5EF4-FFF2-40B4-BE49-F238E27FC236}">
              <a16:creationId xmlns:a16="http://schemas.microsoft.com/office/drawing/2014/main" id="{9E9A45B6-BCC8-40CC-BB96-4E359E3D758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33" name="Text Box 9">
          <a:extLst>
            <a:ext uri="{FF2B5EF4-FFF2-40B4-BE49-F238E27FC236}">
              <a16:creationId xmlns:a16="http://schemas.microsoft.com/office/drawing/2014/main" id="{DB1C5553-8FEB-4D9F-9DFD-AF971DF116E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5934" name="Text Box 8">
          <a:extLst>
            <a:ext uri="{FF2B5EF4-FFF2-40B4-BE49-F238E27FC236}">
              <a16:creationId xmlns:a16="http://schemas.microsoft.com/office/drawing/2014/main" id="{E9A3A3B3-72CC-4EC8-A889-8505509ADBB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5935" name="Text Box 9">
          <a:extLst>
            <a:ext uri="{FF2B5EF4-FFF2-40B4-BE49-F238E27FC236}">
              <a16:creationId xmlns:a16="http://schemas.microsoft.com/office/drawing/2014/main" id="{3DC2ED03-FD7C-4525-9AA4-BF2210D6E0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5936" name="Text Box 8">
          <a:extLst>
            <a:ext uri="{FF2B5EF4-FFF2-40B4-BE49-F238E27FC236}">
              <a16:creationId xmlns:a16="http://schemas.microsoft.com/office/drawing/2014/main" id="{99393391-0437-493C-BDE9-B5FFE8A10F2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5937" name="Text Box 9">
          <a:extLst>
            <a:ext uri="{FF2B5EF4-FFF2-40B4-BE49-F238E27FC236}">
              <a16:creationId xmlns:a16="http://schemas.microsoft.com/office/drawing/2014/main" id="{EE051A79-301D-46DF-9299-1B4967EF6FA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38" name="Text Box 8">
          <a:extLst>
            <a:ext uri="{FF2B5EF4-FFF2-40B4-BE49-F238E27FC236}">
              <a16:creationId xmlns:a16="http://schemas.microsoft.com/office/drawing/2014/main" id="{3293C017-5F24-4F81-AE9A-1D78D87B042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39" name="Text Box 8">
          <a:extLst>
            <a:ext uri="{FF2B5EF4-FFF2-40B4-BE49-F238E27FC236}">
              <a16:creationId xmlns:a16="http://schemas.microsoft.com/office/drawing/2014/main" id="{37FC0EA7-EE4F-4A10-9F8A-C563E4F9D93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0" name="Text Box 9">
          <a:extLst>
            <a:ext uri="{FF2B5EF4-FFF2-40B4-BE49-F238E27FC236}">
              <a16:creationId xmlns:a16="http://schemas.microsoft.com/office/drawing/2014/main" id="{ACCA3602-8821-44C2-81BC-4925125E0AF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1" name="Text Box 8">
          <a:extLst>
            <a:ext uri="{FF2B5EF4-FFF2-40B4-BE49-F238E27FC236}">
              <a16:creationId xmlns:a16="http://schemas.microsoft.com/office/drawing/2014/main" id="{72F130D5-4F52-4DA7-9161-3ACB541AFC7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2" name="Text Box 9">
          <a:extLst>
            <a:ext uri="{FF2B5EF4-FFF2-40B4-BE49-F238E27FC236}">
              <a16:creationId xmlns:a16="http://schemas.microsoft.com/office/drawing/2014/main" id="{214128CC-BF1C-44B5-8A75-1E0EBDDF85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3" name="Text Box 8">
          <a:extLst>
            <a:ext uri="{FF2B5EF4-FFF2-40B4-BE49-F238E27FC236}">
              <a16:creationId xmlns:a16="http://schemas.microsoft.com/office/drawing/2014/main" id="{420D6C8C-F07C-4B74-89CB-A0683B973F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4" name="Text Box 9">
          <a:extLst>
            <a:ext uri="{FF2B5EF4-FFF2-40B4-BE49-F238E27FC236}">
              <a16:creationId xmlns:a16="http://schemas.microsoft.com/office/drawing/2014/main" id="{96F24CC5-76E5-4C98-AC22-7FF8EDBC018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13BE9B7D-B586-44F6-A262-C8F936306A5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6" name="Text Box 9">
          <a:extLst>
            <a:ext uri="{FF2B5EF4-FFF2-40B4-BE49-F238E27FC236}">
              <a16:creationId xmlns:a16="http://schemas.microsoft.com/office/drawing/2014/main" id="{C96B0909-A35D-434C-9542-BFBAF23EB1E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7" name="Text Box 8">
          <a:extLst>
            <a:ext uri="{FF2B5EF4-FFF2-40B4-BE49-F238E27FC236}">
              <a16:creationId xmlns:a16="http://schemas.microsoft.com/office/drawing/2014/main" id="{618BEB18-EC2F-4F79-BE09-DE580EA94DF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48" name="Text Box 9">
          <a:extLst>
            <a:ext uri="{FF2B5EF4-FFF2-40B4-BE49-F238E27FC236}">
              <a16:creationId xmlns:a16="http://schemas.microsoft.com/office/drawing/2014/main" id="{44D5D0B8-9C23-457E-AAE5-F232CD5437E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AA3C806C-4944-49E3-9E81-00D302F81BB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96A3D534-7376-44D0-8444-F318EEDDE50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51" name="Text Box 8">
          <a:extLst>
            <a:ext uri="{FF2B5EF4-FFF2-40B4-BE49-F238E27FC236}">
              <a16:creationId xmlns:a16="http://schemas.microsoft.com/office/drawing/2014/main" id="{C6361AB3-50A9-4125-B8F9-BC340A12284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52" name="Text Box 9">
          <a:extLst>
            <a:ext uri="{FF2B5EF4-FFF2-40B4-BE49-F238E27FC236}">
              <a16:creationId xmlns:a16="http://schemas.microsoft.com/office/drawing/2014/main" id="{5CD05468-09AE-473F-A17C-D3D091DEC77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79D93649-3327-4B70-B802-4F8AC9B53A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54" name="Text Box 9">
          <a:extLst>
            <a:ext uri="{FF2B5EF4-FFF2-40B4-BE49-F238E27FC236}">
              <a16:creationId xmlns:a16="http://schemas.microsoft.com/office/drawing/2014/main" id="{1AEB63F7-4860-46E9-8199-936C9DD012B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55" name="Text Box 8">
          <a:extLst>
            <a:ext uri="{FF2B5EF4-FFF2-40B4-BE49-F238E27FC236}">
              <a16:creationId xmlns:a16="http://schemas.microsoft.com/office/drawing/2014/main" id="{CA894B80-6726-4A76-91CE-741CFBD3FF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56" name="Text Box 9">
          <a:extLst>
            <a:ext uri="{FF2B5EF4-FFF2-40B4-BE49-F238E27FC236}">
              <a16:creationId xmlns:a16="http://schemas.microsoft.com/office/drawing/2014/main" id="{99FC59D7-7B02-40F0-B6AA-D898715E1FC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57" name="Text Box 8">
          <a:extLst>
            <a:ext uri="{FF2B5EF4-FFF2-40B4-BE49-F238E27FC236}">
              <a16:creationId xmlns:a16="http://schemas.microsoft.com/office/drawing/2014/main" id="{FBF7233E-8631-4430-B0DD-2B74F66BF50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58" name="Text Box 9">
          <a:extLst>
            <a:ext uri="{FF2B5EF4-FFF2-40B4-BE49-F238E27FC236}">
              <a16:creationId xmlns:a16="http://schemas.microsoft.com/office/drawing/2014/main" id="{0D442820-2D5A-44C4-8FB3-4B0628C0275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59" name="Text Box 8">
          <a:extLst>
            <a:ext uri="{FF2B5EF4-FFF2-40B4-BE49-F238E27FC236}">
              <a16:creationId xmlns:a16="http://schemas.microsoft.com/office/drawing/2014/main" id="{F7F9E8C7-8CF9-4C4D-8864-831919BE151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0" name="Text Box 8">
          <a:extLst>
            <a:ext uri="{FF2B5EF4-FFF2-40B4-BE49-F238E27FC236}">
              <a16:creationId xmlns:a16="http://schemas.microsoft.com/office/drawing/2014/main" id="{FCFED5C2-F76F-48CC-8973-19E26623EF2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1" name="Text Box 9">
          <a:extLst>
            <a:ext uri="{FF2B5EF4-FFF2-40B4-BE49-F238E27FC236}">
              <a16:creationId xmlns:a16="http://schemas.microsoft.com/office/drawing/2014/main" id="{676FC996-D48F-4411-97FC-FBE82EA4E7F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2" name="Text Box 8">
          <a:extLst>
            <a:ext uri="{FF2B5EF4-FFF2-40B4-BE49-F238E27FC236}">
              <a16:creationId xmlns:a16="http://schemas.microsoft.com/office/drawing/2014/main" id="{AC9D5299-79D2-455A-8E96-7EE4EB13F57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3" name="Text Box 9">
          <a:extLst>
            <a:ext uri="{FF2B5EF4-FFF2-40B4-BE49-F238E27FC236}">
              <a16:creationId xmlns:a16="http://schemas.microsoft.com/office/drawing/2014/main" id="{052713C7-78DB-47AA-B2EB-6CBCC3FBC38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4" name="Text Box 8">
          <a:extLst>
            <a:ext uri="{FF2B5EF4-FFF2-40B4-BE49-F238E27FC236}">
              <a16:creationId xmlns:a16="http://schemas.microsoft.com/office/drawing/2014/main" id="{4EC00546-1C56-4AD0-8B80-7AFAC2AF38B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5" name="Text Box 9">
          <a:extLst>
            <a:ext uri="{FF2B5EF4-FFF2-40B4-BE49-F238E27FC236}">
              <a16:creationId xmlns:a16="http://schemas.microsoft.com/office/drawing/2014/main" id="{FFCC72C5-B4EE-44CA-A4AC-57FDD372F12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6" name="Text Box 8">
          <a:extLst>
            <a:ext uri="{FF2B5EF4-FFF2-40B4-BE49-F238E27FC236}">
              <a16:creationId xmlns:a16="http://schemas.microsoft.com/office/drawing/2014/main" id="{48DD50BC-500D-482D-8363-A853E8D7379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7" name="Text Box 9">
          <a:extLst>
            <a:ext uri="{FF2B5EF4-FFF2-40B4-BE49-F238E27FC236}">
              <a16:creationId xmlns:a16="http://schemas.microsoft.com/office/drawing/2014/main" id="{5EEE1885-99EB-4DBF-A445-504593EC490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8" name="Text Box 8">
          <a:extLst>
            <a:ext uri="{FF2B5EF4-FFF2-40B4-BE49-F238E27FC236}">
              <a16:creationId xmlns:a16="http://schemas.microsoft.com/office/drawing/2014/main" id="{3ACCE5CB-13F1-487A-85D0-2CDAB638C3B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69" name="Text Box 9">
          <a:extLst>
            <a:ext uri="{FF2B5EF4-FFF2-40B4-BE49-F238E27FC236}">
              <a16:creationId xmlns:a16="http://schemas.microsoft.com/office/drawing/2014/main" id="{F8BC9B08-ABF2-4056-9E8F-F6DA85CFFBB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0" name="Text Box 8">
          <a:extLst>
            <a:ext uri="{FF2B5EF4-FFF2-40B4-BE49-F238E27FC236}">
              <a16:creationId xmlns:a16="http://schemas.microsoft.com/office/drawing/2014/main" id="{418C1EC4-EE32-41E1-9A3A-254822DDAB7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1" name="Text Box 9">
          <a:extLst>
            <a:ext uri="{FF2B5EF4-FFF2-40B4-BE49-F238E27FC236}">
              <a16:creationId xmlns:a16="http://schemas.microsoft.com/office/drawing/2014/main" id="{BEE6BCAB-77B6-4BEC-A359-5DB41D835F8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72" name="Text Box 8">
          <a:extLst>
            <a:ext uri="{FF2B5EF4-FFF2-40B4-BE49-F238E27FC236}">
              <a16:creationId xmlns:a16="http://schemas.microsoft.com/office/drawing/2014/main" id="{6F7C5450-85DB-4BD6-8C0B-25864F3A843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73" name="Text Box 9">
          <a:extLst>
            <a:ext uri="{FF2B5EF4-FFF2-40B4-BE49-F238E27FC236}">
              <a16:creationId xmlns:a16="http://schemas.microsoft.com/office/drawing/2014/main" id="{E2826987-0CCB-4C96-8DA3-EB079E3379C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74" name="Text Box 8">
          <a:extLst>
            <a:ext uri="{FF2B5EF4-FFF2-40B4-BE49-F238E27FC236}">
              <a16:creationId xmlns:a16="http://schemas.microsoft.com/office/drawing/2014/main" id="{8E0D5FEF-AFE0-4CD4-91F5-97FB59FD80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5975" name="Text Box 9">
          <a:extLst>
            <a:ext uri="{FF2B5EF4-FFF2-40B4-BE49-F238E27FC236}">
              <a16:creationId xmlns:a16="http://schemas.microsoft.com/office/drawing/2014/main" id="{74FF99C5-8423-4E4E-8332-7B75E5F02C8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6" name="Text Box 8">
          <a:extLst>
            <a:ext uri="{FF2B5EF4-FFF2-40B4-BE49-F238E27FC236}">
              <a16:creationId xmlns:a16="http://schemas.microsoft.com/office/drawing/2014/main" id="{7E7968C8-D28B-4EB7-BAE7-7CED264B29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6EF18D0F-6226-448E-8743-C864B17AF27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F29C4253-0974-4CD0-946D-DBD7E586C91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79" name="Text Box 8">
          <a:extLst>
            <a:ext uri="{FF2B5EF4-FFF2-40B4-BE49-F238E27FC236}">
              <a16:creationId xmlns:a16="http://schemas.microsoft.com/office/drawing/2014/main" id="{6E44A6CE-3A72-4208-BE5D-338C1F92FDC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0" name="Text Box 9">
          <a:extLst>
            <a:ext uri="{FF2B5EF4-FFF2-40B4-BE49-F238E27FC236}">
              <a16:creationId xmlns:a16="http://schemas.microsoft.com/office/drawing/2014/main" id="{AF5C268E-CA2A-4785-92E4-1DE27B74CFA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450278A3-A647-4178-88DD-E674A5C1AA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2" name="Text Box 9">
          <a:extLst>
            <a:ext uri="{FF2B5EF4-FFF2-40B4-BE49-F238E27FC236}">
              <a16:creationId xmlns:a16="http://schemas.microsoft.com/office/drawing/2014/main" id="{E5CF959B-92DA-4826-AB85-A6311404FFC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3" name="Text Box 8">
          <a:extLst>
            <a:ext uri="{FF2B5EF4-FFF2-40B4-BE49-F238E27FC236}">
              <a16:creationId xmlns:a16="http://schemas.microsoft.com/office/drawing/2014/main" id="{72476872-02CA-4253-AD56-B91C7026E12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4" name="Text Box 9">
          <a:extLst>
            <a:ext uri="{FF2B5EF4-FFF2-40B4-BE49-F238E27FC236}">
              <a16:creationId xmlns:a16="http://schemas.microsoft.com/office/drawing/2014/main" id="{B829B2B5-835B-4B63-9E6A-E7404C9273E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5" name="Text Box 8">
          <a:extLst>
            <a:ext uri="{FF2B5EF4-FFF2-40B4-BE49-F238E27FC236}">
              <a16:creationId xmlns:a16="http://schemas.microsoft.com/office/drawing/2014/main" id="{4E9AA3F4-35EC-4F44-A0E2-A0132C88E99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6" name="Text Box 9">
          <a:extLst>
            <a:ext uri="{FF2B5EF4-FFF2-40B4-BE49-F238E27FC236}">
              <a16:creationId xmlns:a16="http://schemas.microsoft.com/office/drawing/2014/main" id="{DF298C2F-BF4C-4054-A0B0-075020825FB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7" name="Text Box 8">
          <a:extLst>
            <a:ext uri="{FF2B5EF4-FFF2-40B4-BE49-F238E27FC236}">
              <a16:creationId xmlns:a16="http://schemas.microsoft.com/office/drawing/2014/main" id="{7C6A5570-96E3-47D5-9B2B-1F528A49F87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8" name="Text Box 9">
          <a:extLst>
            <a:ext uri="{FF2B5EF4-FFF2-40B4-BE49-F238E27FC236}">
              <a16:creationId xmlns:a16="http://schemas.microsoft.com/office/drawing/2014/main" id="{974460D9-4A1A-41F3-8241-633DD781B1F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89" name="Text Box 8">
          <a:extLst>
            <a:ext uri="{FF2B5EF4-FFF2-40B4-BE49-F238E27FC236}">
              <a16:creationId xmlns:a16="http://schemas.microsoft.com/office/drawing/2014/main" id="{E7D02086-9DAF-4BC2-93AE-8DFA780F0F5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0" name="Text Box 8">
          <a:extLst>
            <a:ext uri="{FF2B5EF4-FFF2-40B4-BE49-F238E27FC236}">
              <a16:creationId xmlns:a16="http://schemas.microsoft.com/office/drawing/2014/main" id="{15EDBD9E-F7ED-4AB4-ABF1-429F5B7941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1" name="Text Box 9">
          <a:extLst>
            <a:ext uri="{FF2B5EF4-FFF2-40B4-BE49-F238E27FC236}">
              <a16:creationId xmlns:a16="http://schemas.microsoft.com/office/drawing/2014/main" id="{BF2650A4-70F1-4F3D-96A0-27CD22CF20F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2" name="Text Box 8">
          <a:extLst>
            <a:ext uri="{FF2B5EF4-FFF2-40B4-BE49-F238E27FC236}">
              <a16:creationId xmlns:a16="http://schemas.microsoft.com/office/drawing/2014/main" id="{673614F3-30ED-4A50-A57E-E756EFF1732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3" name="Text Box 9">
          <a:extLst>
            <a:ext uri="{FF2B5EF4-FFF2-40B4-BE49-F238E27FC236}">
              <a16:creationId xmlns:a16="http://schemas.microsoft.com/office/drawing/2014/main" id="{7CB54559-31C8-4C4D-A87E-DE2A79646EA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4" name="Text Box 8">
          <a:extLst>
            <a:ext uri="{FF2B5EF4-FFF2-40B4-BE49-F238E27FC236}">
              <a16:creationId xmlns:a16="http://schemas.microsoft.com/office/drawing/2014/main" id="{C2F8125E-C8CA-4E4D-9C6F-9D7FB90CDB8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5" name="Text Box 9">
          <a:extLst>
            <a:ext uri="{FF2B5EF4-FFF2-40B4-BE49-F238E27FC236}">
              <a16:creationId xmlns:a16="http://schemas.microsoft.com/office/drawing/2014/main" id="{FF67BB39-99EA-492E-BC25-058A21BDC09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6" name="Text Box 8">
          <a:extLst>
            <a:ext uri="{FF2B5EF4-FFF2-40B4-BE49-F238E27FC236}">
              <a16:creationId xmlns:a16="http://schemas.microsoft.com/office/drawing/2014/main" id="{B73171DD-04E5-4969-8969-EEC92F903EB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7" name="Text Box 9">
          <a:extLst>
            <a:ext uri="{FF2B5EF4-FFF2-40B4-BE49-F238E27FC236}">
              <a16:creationId xmlns:a16="http://schemas.microsoft.com/office/drawing/2014/main" id="{95258132-DD95-4165-8F39-368534C2B24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8" name="Text Box 8">
          <a:extLst>
            <a:ext uri="{FF2B5EF4-FFF2-40B4-BE49-F238E27FC236}">
              <a16:creationId xmlns:a16="http://schemas.microsoft.com/office/drawing/2014/main" id="{B29B3B61-F010-4497-8C2C-6431BBC7F04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5999" name="Text Box 9">
          <a:extLst>
            <a:ext uri="{FF2B5EF4-FFF2-40B4-BE49-F238E27FC236}">
              <a16:creationId xmlns:a16="http://schemas.microsoft.com/office/drawing/2014/main" id="{CA64345E-69BE-4051-804E-6EEC54F666C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0" name="Text Box 8">
          <a:extLst>
            <a:ext uri="{FF2B5EF4-FFF2-40B4-BE49-F238E27FC236}">
              <a16:creationId xmlns:a16="http://schemas.microsoft.com/office/drawing/2014/main" id="{FB2CB54A-DE84-4050-882E-92D3CCAA567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1" name="Text Box 9">
          <a:extLst>
            <a:ext uri="{FF2B5EF4-FFF2-40B4-BE49-F238E27FC236}">
              <a16:creationId xmlns:a16="http://schemas.microsoft.com/office/drawing/2014/main" id="{1C58E856-33F8-4AC9-BF80-D9BBB46CFDB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2" name="Text Box 8">
          <a:extLst>
            <a:ext uri="{FF2B5EF4-FFF2-40B4-BE49-F238E27FC236}">
              <a16:creationId xmlns:a16="http://schemas.microsoft.com/office/drawing/2014/main" id="{242C6C94-A361-494F-B970-824CDE75D06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3" name="Text Box 8">
          <a:extLst>
            <a:ext uri="{FF2B5EF4-FFF2-40B4-BE49-F238E27FC236}">
              <a16:creationId xmlns:a16="http://schemas.microsoft.com/office/drawing/2014/main" id="{0FA586F0-87E9-48D8-9D58-447E2502508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4" name="Text Box 9">
          <a:extLst>
            <a:ext uri="{FF2B5EF4-FFF2-40B4-BE49-F238E27FC236}">
              <a16:creationId xmlns:a16="http://schemas.microsoft.com/office/drawing/2014/main" id="{B43639FB-7FF5-4798-A964-EC53DAD3A04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5" name="Text Box 8">
          <a:extLst>
            <a:ext uri="{FF2B5EF4-FFF2-40B4-BE49-F238E27FC236}">
              <a16:creationId xmlns:a16="http://schemas.microsoft.com/office/drawing/2014/main" id="{33638643-C7AB-4292-941C-F0109AE2366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6" name="Text Box 9">
          <a:extLst>
            <a:ext uri="{FF2B5EF4-FFF2-40B4-BE49-F238E27FC236}">
              <a16:creationId xmlns:a16="http://schemas.microsoft.com/office/drawing/2014/main" id="{8957F7B7-0A81-4982-B0CD-259910E47F9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7" name="Text Box 8">
          <a:extLst>
            <a:ext uri="{FF2B5EF4-FFF2-40B4-BE49-F238E27FC236}">
              <a16:creationId xmlns:a16="http://schemas.microsoft.com/office/drawing/2014/main" id="{85F51E7F-2D53-41CA-84AF-0B9927F2172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8" name="Text Box 9">
          <a:extLst>
            <a:ext uri="{FF2B5EF4-FFF2-40B4-BE49-F238E27FC236}">
              <a16:creationId xmlns:a16="http://schemas.microsoft.com/office/drawing/2014/main" id="{33FD7C9E-EC59-4BDB-AFDF-E3BC0FF73AE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09" name="Text Box 8">
          <a:extLst>
            <a:ext uri="{FF2B5EF4-FFF2-40B4-BE49-F238E27FC236}">
              <a16:creationId xmlns:a16="http://schemas.microsoft.com/office/drawing/2014/main" id="{2CA16ED6-718C-4D65-8C16-2A45DD9C3DA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10" name="Text Box 9">
          <a:extLst>
            <a:ext uri="{FF2B5EF4-FFF2-40B4-BE49-F238E27FC236}">
              <a16:creationId xmlns:a16="http://schemas.microsoft.com/office/drawing/2014/main" id="{E3B83D17-0022-4ECC-81EE-1DCFB32CF89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11" name="Text Box 8">
          <a:extLst>
            <a:ext uri="{FF2B5EF4-FFF2-40B4-BE49-F238E27FC236}">
              <a16:creationId xmlns:a16="http://schemas.microsoft.com/office/drawing/2014/main" id="{2B6A1417-87ED-42F5-8918-420CDF7DC9E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12" name="Text Box 9">
          <a:extLst>
            <a:ext uri="{FF2B5EF4-FFF2-40B4-BE49-F238E27FC236}">
              <a16:creationId xmlns:a16="http://schemas.microsoft.com/office/drawing/2014/main" id="{22A5E71C-237E-4557-AC4E-5F6D901DFF5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13" name="Text Box 8">
          <a:extLst>
            <a:ext uri="{FF2B5EF4-FFF2-40B4-BE49-F238E27FC236}">
              <a16:creationId xmlns:a16="http://schemas.microsoft.com/office/drawing/2014/main" id="{710A0D89-DF4A-49BC-B012-623C09066EF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14" name="Text Box 9">
          <a:extLst>
            <a:ext uri="{FF2B5EF4-FFF2-40B4-BE49-F238E27FC236}">
              <a16:creationId xmlns:a16="http://schemas.microsoft.com/office/drawing/2014/main" id="{0361103C-0140-4473-A081-3B38DEC289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5EBB28E3-86D8-4D99-AF1D-F0FC497D0A1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70AF71DA-9D51-4DFC-8956-8D52FAC3B7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17" name="Text Box 8">
          <a:extLst>
            <a:ext uri="{FF2B5EF4-FFF2-40B4-BE49-F238E27FC236}">
              <a16:creationId xmlns:a16="http://schemas.microsoft.com/office/drawing/2014/main" id="{5DCC6307-3B94-4FEC-9020-84198B0CAC4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18" name="Text Box 9">
          <a:extLst>
            <a:ext uri="{FF2B5EF4-FFF2-40B4-BE49-F238E27FC236}">
              <a16:creationId xmlns:a16="http://schemas.microsoft.com/office/drawing/2014/main" id="{074CD6A2-34F1-445F-82EE-ECACA8B607F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19" name="Text Box 8">
          <a:extLst>
            <a:ext uri="{FF2B5EF4-FFF2-40B4-BE49-F238E27FC236}">
              <a16:creationId xmlns:a16="http://schemas.microsoft.com/office/drawing/2014/main" id="{D8F1BEBF-50D5-4A99-A64D-3C62FAFE449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0" name="Text Box 8">
          <a:extLst>
            <a:ext uri="{FF2B5EF4-FFF2-40B4-BE49-F238E27FC236}">
              <a16:creationId xmlns:a16="http://schemas.microsoft.com/office/drawing/2014/main" id="{6C5869E3-4ED4-40E6-8219-A8C023A4DC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1" name="Text Box 9">
          <a:extLst>
            <a:ext uri="{FF2B5EF4-FFF2-40B4-BE49-F238E27FC236}">
              <a16:creationId xmlns:a16="http://schemas.microsoft.com/office/drawing/2014/main" id="{3774179C-ABF2-43EC-AE0A-FD44DD5B53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2" name="Text Box 8">
          <a:extLst>
            <a:ext uri="{FF2B5EF4-FFF2-40B4-BE49-F238E27FC236}">
              <a16:creationId xmlns:a16="http://schemas.microsoft.com/office/drawing/2014/main" id="{332263C5-B324-4418-B466-9097D94376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3" name="Text Box 9">
          <a:extLst>
            <a:ext uri="{FF2B5EF4-FFF2-40B4-BE49-F238E27FC236}">
              <a16:creationId xmlns:a16="http://schemas.microsoft.com/office/drawing/2014/main" id="{EA9C7381-E779-4BED-9E4D-4CA086FAEE6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4" name="Text Box 8">
          <a:extLst>
            <a:ext uri="{FF2B5EF4-FFF2-40B4-BE49-F238E27FC236}">
              <a16:creationId xmlns:a16="http://schemas.microsoft.com/office/drawing/2014/main" id="{13568E45-5E68-4E2F-B395-D0F37EF04D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5" name="Text Box 9">
          <a:extLst>
            <a:ext uri="{FF2B5EF4-FFF2-40B4-BE49-F238E27FC236}">
              <a16:creationId xmlns:a16="http://schemas.microsoft.com/office/drawing/2014/main" id="{81F38114-202D-46DF-8FDF-52CCF2E9E1E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0B152639-D347-4FC3-A830-DB74664D087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7" name="Text Box 9">
          <a:extLst>
            <a:ext uri="{FF2B5EF4-FFF2-40B4-BE49-F238E27FC236}">
              <a16:creationId xmlns:a16="http://schemas.microsoft.com/office/drawing/2014/main" id="{858B41EA-F719-453F-BA4B-B9893CF160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8" name="Text Box 8">
          <a:extLst>
            <a:ext uri="{FF2B5EF4-FFF2-40B4-BE49-F238E27FC236}">
              <a16:creationId xmlns:a16="http://schemas.microsoft.com/office/drawing/2014/main" id="{6FCBF173-A4E1-4033-9436-63DCE0780FA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29" name="Text Box 9">
          <a:extLst>
            <a:ext uri="{FF2B5EF4-FFF2-40B4-BE49-F238E27FC236}">
              <a16:creationId xmlns:a16="http://schemas.microsoft.com/office/drawing/2014/main" id="{123DA4DC-AE08-4EF1-9A6D-9C934E77ACB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30" name="Text Box 8">
          <a:extLst>
            <a:ext uri="{FF2B5EF4-FFF2-40B4-BE49-F238E27FC236}">
              <a16:creationId xmlns:a16="http://schemas.microsoft.com/office/drawing/2014/main" id="{0AD2AF88-0AB6-4CBA-9D57-197B19586B2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31" name="Text Box 9">
          <a:extLst>
            <a:ext uri="{FF2B5EF4-FFF2-40B4-BE49-F238E27FC236}">
              <a16:creationId xmlns:a16="http://schemas.microsoft.com/office/drawing/2014/main" id="{7AC077FA-FF8D-4DA6-906F-2233D60C859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4A75CC4D-47E8-43B7-9394-1E629535109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33" name="Text Box 9">
          <a:extLst>
            <a:ext uri="{FF2B5EF4-FFF2-40B4-BE49-F238E27FC236}">
              <a16:creationId xmlns:a16="http://schemas.microsoft.com/office/drawing/2014/main" id="{83665C64-F632-402F-943E-091AC9CB21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ABB7E37A-553C-45D2-B4DC-6DC86B2D17C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35" name="Text Box 9">
          <a:extLst>
            <a:ext uri="{FF2B5EF4-FFF2-40B4-BE49-F238E27FC236}">
              <a16:creationId xmlns:a16="http://schemas.microsoft.com/office/drawing/2014/main" id="{7B02E4B0-17A3-437C-ADB3-915F94CE08E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4541C983-1BC8-45C3-8513-4345FD5B616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37" name="Text Box 8">
          <a:extLst>
            <a:ext uri="{FF2B5EF4-FFF2-40B4-BE49-F238E27FC236}">
              <a16:creationId xmlns:a16="http://schemas.microsoft.com/office/drawing/2014/main" id="{57C3E493-6D8E-4C79-B6A3-FAD1E7804DC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38" name="Text Box 9">
          <a:extLst>
            <a:ext uri="{FF2B5EF4-FFF2-40B4-BE49-F238E27FC236}">
              <a16:creationId xmlns:a16="http://schemas.microsoft.com/office/drawing/2014/main" id="{61915C6C-C8D9-49DF-ADFE-541B3327A0E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39" name="Text Box 8">
          <a:extLst>
            <a:ext uri="{FF2B5EF4-FFF2-40B4-BE49-F238E27FC236}">
              <a16:creationId xmlns:a16="http://schemas.microsoft.com/office/drawing/2014/main" id="{894DE38A-6512-4491-B540-EB2AFB44114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0" name="Text Box 9">
          <a:extLst>
            <a:ext uri="{FF2B5EF4-FFF2-40B4-BE49-F238E27FC236}">
              <a16:creationId xmlns:a16="http://schemas.microsoft.com/office/drawing/2014/main" id="{C8A3E3EB-7ABF-45D0-AFA0-B956E85DBB4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1" name="Text Box 8">
          <a:extLst>
            <a:ext uri="{FF2B5EF4-FFF2-40B4-BE49-F238E27FC236}">
              <a16:creationId xmlns:a16="http://schemas.microsoft.com/office/drawing/2014/main" id="{540E5702-B8E7-403A-AFFE-041099EBA06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2" name="Text Box 9">
          <a:extLst>
            <a:ext uri="{FF2B5EF4-FFF2-40B4-BE49-F238E27FC236}">
              <a16:creationId xmlns:a16="http://schemas.microsoft.com/office/drawing/2014/main" id="{34BEBE10-D22D-4F53-AEFD-4DC97E797DD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3" name="Text Box 8">
          <a:extLst>
            <a:ext uri="{FF2B5EF4-FFF2-40B4-BE49-F238E27FC236}">
              <a16:creationId xmlns:a16="http://schemas.microsoft.com/office/drawing/2014/main" id="{8D63510A-97CE-4973-9CB7-1B148B642B8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4" name="Text Box 9">
          <a:extLst>
            <a:ext uri="{FF2B5EF4-FFF2-40B4-BE49-F238E27FC236}">
              <a16:creationId xmlns:a16="http://schemas.microsoft.com/office/drawing/2014/main" id="{4725EC7D-9091-4E6D-989A-ADE09DAA802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5" name="Text Box 8">
          <a:extLst>
            <a:ext uri="{FF2B5EF4-FFF2-40B4-BE49-F238E27FC236}">
              <a16:creationId xmlns:a16="http://schemas.microsoft.com/office/drawing/2014/main" id="{07544141-F486-4C93-B3EC-8A95C112362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46" name="Text Box 9">
          <a:extLst>
            <a:ext uri="{FF2B5EF4-FFF2-40B4-BE49-F238E27FC236}">
              <a16:creationId xmlns:a16="http://schemas.microsoft.com/office/drawing/2014/main" id="{47B92BD5-0390-45D8-B4E4-1F323CB3EFB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47" name="Text Box 8">
          <a:extLst>
            <a:ext uri="{FF2B5EF4-FFF2-40B4-BE49-F238E27FC236}">
              <a16:creationId xmlns:a16="http://schemas.microsoft.com/office/drawing/2014/main" id="{0B76FE24-7B62-4957-B52E-E8476CC4E5F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48" name="Text Box 9">
          <a:extLst>
            <a:ext uri="{FF2B5EF4-FFF2-40B4-BE49-F238E27FC236}">
              <a16:creationId xmlns:a16="http://schemas.microsoft.com/office/drawing/2014/main" id="{F4333A81-5DC4-405B-B72C-9613BA33BF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49" name="Text Box 8">
          <a:extLst>
            <a:ext uri="{FF2B5EF4-FFF2-40B4-BE49-F238E27FC236}">
              <a16:creationId xmlns:a16="http://schemas.microsoft.com/office/drawing/2014/main" id="{77122662-1BA6-4126-AEEB-9042C938980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0" name="Text Box 8">
          <a:extLst>
            <a:ext uri="{FF2B5EF4-FFF2-40B4-BE49-F238E27FC236}">
              <a16:creationId xmlns:a16="http://schemas.microsoft.com/office/drawing/2014/main" id="{6AE3806D-D3BD-4411-AC97-3BCA8525A93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1" name="Text Box 9">
          <a:extLst>
            <a:ext uri="{FF2B5EF4-FFF2-40B4-BE49-F238E27FC236}">
              <a16:creationId xmlns:a16="http://schemas.microsoft.com/office/drawing/2014/main" id="{D4BBE58B-CA22-4226-A300-9E305EA9819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2" name="Text Box 8">
          <a:extLst>
            <a:ext uri="{FF2B5EF4-FFF2-40B4-BE49-F238E27FC236}">
              <a16:creationId xmlns:a16="http://schemas.microsoft.com/office/drawing/2014/main" id="{7A06BE90-95CA-436A-A4D3-0EBCB79F8D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3" name="Text Box 9">
          <a:extLst>
            <a:ext uri="{FF2B5EF4-FFF2-40B4-BE49-F238E27FC236}">
              <a16:creationId xmlns:a16="http://schemas.microsoft.com/office/drawing/2014/main" id="{D40D2355-2E79-4792-AFBD-D552BC21A8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8819D6F8-743D-4C1A-9120-BA7CD3D8FC4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D65A2278-AAF7-4970-BE40-4150895665B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6" name="Text Box 8">
          <a:extLst>
            <a:ext uri="{FF2B5EF4-FFF2-40B4-BE49-F238E27FC236}">
              <a16:creationId xmlns:a16="http://schemas.microsoft.com/office/drawing/2014/main" id="{F451C233-97D3-4620-9FA7-1941C00110D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7" name="Text Box 9">
          <a:extLst>
            <a:ext uri="{FF2B5EF4-FFF2-40B4-BE49-F238E27FC236}">
              <a16:creationId xmlns:a16="http://schemas.microsoft.com/office/drawing/2014/main" id="{AC3BD33C-E725-49AD-81F7-A02002E2E0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8" name="Text Box 8">
          <a:extLst>
            <a:ext uri="{FF2B5EF4-FFF2-40B4-BE49-F238E27FC236}">
              <a16:creationId xmlns:a16="http://schemas.microsoft.com/office/drawing/2014/main" id="{B10C6200-A948-485D-B55C-7161D803C3A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59" name="Text Box 9">
          <a:extLst>
            <a:ext uri="{FF2B5EF4-FFF2-40B4-BE49-F238E27FC236}">
              <a16:creationId xmlns:a16="http://schemas.microsoft.com/office/drawing/2014/main" id="{900CA7EC-06BE-4706-965E-28631EAEB9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60" name="Text Box 8">
          <a:extLst>
            <a:ext uri="{FF2B5EF4-FFF2-40B4-BE49-F238E27FC236}">
              <a16:creationId xmlns:a16="http://schemas.microsoft.com/office/drawing/2014/main" id="{60B9492F-4EF2-4DD6-B93A-4EF5341361F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061" name="Text Box 9">
          <a:extLst>
            <a:ext uri="{FF2B5EF4-FFF2-40B4-BE49-F238E27FC236}">
              <a16:creationId xmlns:a16="http://schemas.microsoft.com/office/drawing/2014/main" id="{CBE353FD-0B0F-40CF-89AF-C6F3BE110E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FB9373F9-BC80-4DC5-BC09-7235865F025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63" name="Text Box 9">
          <a:extLst>
            <a:ext uri="{FF2B5EF4-FFF2-40B4-BE49-F238E27FC236}">
              <a16:creationId xmlns:a16="http://schemas.microsoft.com/office/drawing/2014/main" id="{C7D8765B-1FE1-4CEC-8057-76E0C4433F9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687CF68D-1F4C-4AB5-ADEA-ADE9EF26C41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65" name="Text Box 9">
          <a:extLst>
            <a:ext uri="{FF2B5EF4-FFF2-40B4-BE49-F238E27FC236}">
              <a16:creationId xmlns:a16="http://schemas.microsoft.com/office/drawing/2014/main" id="{B6E515BD-0FD2-495C-8F1C-ABD06E35CB5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088BF13E-94C2-4C2E-BFF1-3A2BAFD264C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17ABDA0B-0590-4674-8F1E-D8178C7EE7D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12019D84-4B7A-478B-81BA-5C0AA16B4D7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69" name="Text Box 9">
          <a:extLst>
            <a:ext uri="{FF2B5EF4-FFF2-40B4-BE49-F238E27FC236}">
              <a16:creationId xmlns:a16="http://schemas.microsoft.com/office/drawing/2014/main" id="{2987FAB8-7FAB-4D77-BD04-BCA3D08F913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FF6EA299-027D-4824-9365-DB5AB3354D9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1" name="Text Box 9">
          <a:extLst>
            <a:ext uri="{FF2B5EF4-FFF2-40B4-BE49-F238E27FC236}">
              <a16:creationId xmlns:a16="http://schemas.microsoft.com/office/drawing/2014/main" id="{A9A362DE-F44F-4190-B33D-4DAA3F622FE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EC85CD7E-B482-41FA-9ECE-4CAB2DD40B6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3" name="Text Box 9">
          <a:extLst>
            <a:ext uri="{FF2B5EF4-FFF2-40B4-BE49-F238E27FC236}">
              <a16:creationId xmlns:a16="http://schemas.microsoft.com/office/drawing/2014/main" id="{26894419-48E7-4D44-A919-E1C266117B6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B2133695-E523-4743-8F84-E60C2F8D73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5" name="Text Box 9">
          <a:extLst>
            <a:ext uri="{FF2B5EF4-FFF2-40B4-BE49-F238E27FC236}">
              <a16:creationId xmlns:a16="http://schemas.microsoft.com/office/drawing/2014/main" id="{6ADDFA86-AB5C-460F-9327-D5C0DC143B3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6" name="Text Box 8">
          <a:extLst>
            <a:ext uri="{FF2B5EF4-FFF2-40B4-BE49-F238E27FC236}">
              <a16:creationId xmlns:a16="http://schemas.microsoft.com/office/drawing/2014/main" id="{BE28AFBD-6C05-48A5-862D-652AC1BBFC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77" name="Text Box 9">
          <a:extLst>
            <a:ext uri="{FF2B5EF4-FFF2-40B4-BE49-F238E27FC236}">
              <a16:creationId xmlns:a16="http://schemas.microsoft.com/office/drawing/2014/main" id="{FE20CA73-CE74-44A7-845B-97CB7B9C5D3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78" name="Text Box 8">
          <a:extLst>
            <a:ext uri="{FF2B5EF4-FFF2-40B4-BE49-F238E27FC236}">
              <a16:creationId xmlns:a16="http://schemas.microsoft.com/office/drawing/2014/main" id="{3F639B11-32A1-4F00-A631-90273DEBBAC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79" name="Text Box 8">
          <a:extLst>
            <a:ext uri="{FF2B5EF4-FFF2-40B4-BE49-F238E27FC236}">
              <a16:creationId xmlns:a16="http://schemas.microsoft.com/office/drawing/2014/main" id="{566937B5-A065-45E7-9EDA-EB16A21900C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0" name="Text Box 9">
          <a:extLst>
            <a:ext uri="{FF2B5EF4-FFF2-40B4-BE49-F238E27FC236}">
              <a16:creationId xmlns:a16="http://schemas.microsoft.com/office/drawing/2014/main" id="{E6D9DA48-57FE-44F6-93D6-C731F6E1458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78FA93BE-3261-4B1E-847F-508848A1319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2" name="Text Box 9">
          <a:extLst>
            <a:ext uri="{FF2B5EF4-FFF2-40B4-BE49-F238E27FC236}">
              <a16:creationId xmlns:a16="http://schemas.microsoft.com/office/drawing/2014/main" id="{EB35A3BE-0256-4FF5-A7C6-54C9AF7DCCF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3" name="Text Box 8">
          <a:extLst>
            <a:ext uri="{FF2B5EF4-FFF2-40B4-BE49-F238E27FC236}">
              <a16:creationId xmlns:a16="http://schemas.microsoft.com/office/drawing/2014/main" id="{A344DD3B-74BA-4E2D-AA73-0A4098CD4F5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4" name="Text Box 9">
          <a:extLst>
            <a:ext uri="{FF2B5EF4-FFF2-40B4-BE49-F238E27FC236}">
              <a16:creationId xmlns:a16="http://schemas.microsoft.com/office/drawing/2014/main" id="{07268830-A236-4964-85DF-FACA611D58E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5" name="Text Box 8">
          <a:extLst>
            <a:ext uri="{FF2B5EF4-FFF2-40B4-BE49-F238E27FC236}">
              <a16:creationId xmlns:a16="http://schemas.microsoft.com/office/drawing/2014/main" id="{A244EB43-B602-4790-8619-704A4492DA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6" name="Text Box 9">
          <a:extLst>
            <a:ext uri="{FF2B5EF4-FFF2-40B4-BE49-F238E27FC236}">
              <a16:creationId xmlns:a16="http://schemas.microsoft.com/office/drawing/2014/main" id="{2E1DB654-2E16-4514-A7A8-0646F728231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7" name="Text Box 8">
          <a:extLst>
            <a:ext uri="{FF2B5EF4-FFF2-40B4-BE49-F238E27FC236}">
              <a16:creationId xmlns:a16="http://schemas.microsoft.com/office/drawing/2014/main" id="{7E2B0459-DC28-4608-BFE5-D1546768A95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8" name="Text Box 9">
          <a:extLst>
            <a:ext uri="{FF2B5EF4-FFF2-40B4-BE49-F238E27FC236}">
              <a16:creationId xmlns:a16="http://schemas.microsoft.com/office/drawing/2014/main" id="{4356B98B-B149-48A0-83B9-A531BA433C9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5FA423FB-E8C5-4043-8F30-A7A98175F89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0" name="Text Box 9">
          <a:extLst>
            <a:ext uri="{FF2B5EF4-FFF2-40B4-BE49-F238E27FC236}">
              <a16:creationId xmlns:a16="http://schemas.microsoft.com/office/drawing/2014/main" id="{909C5A26-55A3-4DB5-9A43-888176FBA5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91" name="Text Box 8">
          <a:extLst>
            <a:ext uri="{FF2B5EF4-FFF2-40B4-BE49-F238E27FC236}">
              <a16:creationId xmlns:a16="http://schemas.microsoft.com/office/drawing/2014/main" id="{A3C0EB2A-E4E8-4D92-919C-A15F070623F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92" name="Text Box 9">
          <a:extLst>
            <a:ext uri="{FF2B5EF4-FFF2-40B4-BE49-F238E27FC236}">
              <a16:creationId xmlns:a16="http://schemas.microsoft.com/office/drawing/2014/main" id="{EEB46A13-55E0-4BFE-9627-A29B72DB5E8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93" name="Text Box 8">
          <a:extLst>
            <a:ext uri="{FF2B5EF4-FFF2-40B4-BE49-F238E27FC236}">
              <a16:creationId xmlns:a16="http://schemas.microsoft.com/office/drawing/2014/main" id="{BA416803-9DB8-45FA-9237-7898DA8000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094" name="Text Box 9">
          <a:extLst>
            <a:ext uri="{FF2B5EF4-FFF2-40B4-BE49-F238E27FC236}">
              <a16:creationId xmlns:a16="http://schemas.microsoft.com/office/drawing/2014/main" id="{6C4875D1-214C-4F04-A784-BA6D8799F47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5" name="Text Box 8">
          <a:extLst>
            <a:ext uri="{FF2B5EF4-FFF2-40B4-BE49-F238E27FC236}">
              <a16:creationId xmlns:a16="http://schemas.microsoft.com/office/drawing/2014/main" id="{A56D9730-4B1B-4534-9AA0-2C1122CFAE7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6" name="Text Box 8">
          <a:extLst>
            <a:ext uri="{FF2B5EF4-FFF2-40B4-BE49-F238E27FC236}">
              <a16:creationId xmlns:a16="http://schemas.microsoft.com/office/drawing/2014/main" id="{6FEF3CC0-4F77-4CF5-863E-8BFAE67CE12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7" name="Text Box 9">
          <a:extLst>
            <a:ext uri="{FF2B5EF4-FFF2-40B4-BE49-F238E27FC236}">
              <a16:creationId xmlns:a16="http://schemas.microsoft.com/office/drawing/2014/main" id="{5678E74B-C5DF-4C3E-ABB1-A2FC0FC6718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8" name="Text Box 8">
          <a:extLst>
            <a:ext uri="{FF2B5EF4-FFF2-40B4-BE49-F238E27FC236}">
              <a16:creationId xmlns:a16="http://schemas.microsoft.com/office/drawing/2014/main" id="{EC2EBBDC-FA91-4437-B2BE-06C5268D8EF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099" name="Text Box 9">
          <a:extLst>
            <a:ext uri="{FF2B5EF4-FFF2-40B4-BE49-F238E27FC236}">
              <a16:creationId xmlns:a16="http://schemas.microsoft.com/office/drawing/2014/main" id="{D0449551-BD4F-428E-96DA-7DCCE51E242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0" name="Text Box 8">
          <a:extLst>
            <a:ext uri="{FF2B5EF4-FFF2-40B4-BE49-F238E27FC236}">
              <a16:creationId xmlns:a16="http://schemas.microsoft.com/office/drawing/2014/main" id="{C47F9598-2267-4AE5-BBEB-BA84E3B640A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1" name="Text Box 9">
          <a:extLst>
            <a:ext uri="{FF2B5EF4-FFF2-40B4-BE49-F238E27FC236}">
              <a16:creationId xmlns:a16="http://schemas.microsoft.com/office/drawing/2014/main" id="{59A220F2-F49F-4D7D-9A3B-26554DB82C5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2" name="Text Box 8">
          <a:extLst>
            <a:ext uri="{FF2B5EF4-FFF2-40B4-BE49-F238E27FC236}">
              <a16:creationId xmlns:a16="http://schemas.microsoft.com/office/drawing/2014/main" id="{60FE8CF5-6452-4EB0-8D72-50AEF10B937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3" name="Text Box 9">
          <a:extLst>
            <a:ext uri="{FF2B5EF4-FFF2-40B4-BE49-F238E27FC236}">
              <a16:creationId xmlns:a16="http://schemas.microsoft.com/office/drawing/2014/main" id="{53176C02-0557-4872-B882-17E300FF432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4" name="Text Box 8">
          <a:extLst>
            <a:ext uri="{FF2B5EF4-FFF2-40B4-BE49-F238E27FC236}">
              <a16:creationId xmlns:a16="http://schemas.microsoft.com/office/drawing/2014/main" id="{CF1B5DA2-311A-4677-84E8-D1287974C36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5" name="Text Box 9">
          <a:extLst>
            <a:ext uri="{FF2B5EF4-FFF2-40B4-BE49-F238E27FC236}">
              <a16:creationId xmlns:a16="http://schemas.microsoft.com/office/drawing/2014/main" id="{0859CECE-3CD1-426F-8812-3533CE16BAB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6" name="Text Box 8">
          <a:extLst>
            <a:ext uri="{FF2B5EF4-FFF2-40B4-BE49-F238E27FC236}">
              <a16:creationId xmlns:a16="http://schemas.microsoft.com/office/drawing/2014/main" id="{05A381F1-5186-48FE-BD35-A964723B6A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07" name="Text Box 9">
          <a:extLst>
            <a:ext uri="{FF2B5EF4-FFF2-40B4-BE49-F238E27FC236}">
              <a16:creationId xmlns:a16="http://schemas.microsoft.com/office/drawing/2014/main" id="{E7F1AA9C-1D28-44E0-91A2-E1D0A25DC4F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08" name="Text Box 8">
          <a:extLst>
            <a:ext uri="{FF2B5EF4-FFF2-40B4-BE49-F238E27FC236}">
              <a16:creationId xmlns:a16="http://schemas.microsoft.com/office/drawing/2014/main" id="{DCDC15AB-1A8F-4B5E-B102-8EC27E816BB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09" name="Text Box 9">
          <a:extLst>
            <a:ext uri="{FF2B5EF4-FFF2-40B4-BE49-F238E27FC236}">
              <a16:creationId xmlns:a16="http://schemas.microsoft.com/office/drawing/2014/main" id="{88EDBCE5-2E74-439E-AF9D-6A5D1CC4FFF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10" name="Text Box 8">
          <a:extLst>
            <a:ext uri="{FF2B5EF4-FFF2-40B4-BE49-F238E27FC236}">
              <a16:creationId xmlns:a16="http://schemas.microsoft.com/office/drawing/2014/main" id="{B9AF0F8F-DB0F-4000-BFA4-7D0CFCA4062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11" name="Text Box 9">
          <a:extLst>
            <a:ext uri="{FF2B5EF4-FFF2-40B4-BE49-F238E27FC236}">
              <a16:creationId xmlns:a16="http://schemas.microsoft.com/office/drawing/2014/main" id="{165923A9-3C2E-452E-BA2A-F61D00CE80F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2" name="Text Box 8">
          <a:extLst>
            <a:ext uri="{FF2B5EF4-FFF2-40B4-BE49-F238E27FC236}">
              <a16:creationId xmlns:a16="http://schemas.microsoft.com/office/drawing/2014/main" id="{D3327B4E-BA50-49CA-BE9B-CAF831D54BF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3" name="Text Box 8">
          <a:extLst>
            <a:ext uri="{FF2B5EF4-FFF2-40B4-BE49-F238E27FC236}">
              <a16:creationId xmlns:a16="http://schemas.microsoft.com/office/drawing/2014/main" id="{45EF08FD-168F-4DA1-B423-DE516132624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4" name="Text Box 9">
          <a:extLst>
            <a:ext uri="{FF2B5EF4-FFF2-40B4-BE49-F238E27FC236}">
              <a16:creationId xmlns:a16="http://schemas.microsoft.com/office/drawing/2014/main" id="{E7DA2BE9-2FBC-4508-B5EE-D31897C6ED2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5" name="Text Box 8">
          <a:extLst>
            <a:ext uri="{FF2B5EF4-FFF2-40B4-BE49-F238E27FC236}">
              <a16:creationId xmlns:a16="http://schemas.microsoft.com/office/drawing/2014/main" id="{35B193A9-0C90-4527-8F32-F1FD2B5035C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6" name="Text Box 9">
          <a:extLst>
            <a:ext uri="{FF2B5EF4-FFF2-40B4-BE49-F238E27FC236}">
              <a16:creationId xmlns:a16="http://schemas.microsoft.com/office/drawing/2014/main" id="{2F460F1F-471D-4899-8025-9A984FE03C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7" name="Text Box 8">
          <a:extLst>
            <a:ext uri="{FF2B5EF4-FFF2-40B4-BE49-F238E27FC236}">
              <a16:creationId xmlns:a16="http://schemas.microsoft.com/office/drawing/2014/main" id="{B5DB77D4-400E-42B6-9027-25D48CAF76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8" name="Text Box 9">
          <a:extLst>
            <a:ext uri="{FF2B5EF4-FFF2-40B4-BE49-F238E27FC236}">
              <a16:creationId xmlns:a16="http://schemas.microsoft.com/office/drawing/2014/main" id="{2483A8E8-E5E2-4463-9B34-13E80A6FB8A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19" name="Text Box 8">
          <a:extLst>
            <a:ext uri="{FF2B5EF4-FFF2-40B4-BE49-F238E27FC236}">
              <a16:creationId xmlns:a16="http://schemas.microsoft.com/office/drawing/2014/main" id="{58882857-B10C-432A-8E01-2A7F355DCAF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0" name="Text Box 9">
          <a:extLst>
            <a:ext uri="{FF2B5EF4-FFF2-40B4-BE49-F238E27FC236}">
              <a16:creationId xmlns:a16="http://schemas.microsoft.com/office/drawing/2014/main" id="{3621D462-83D3-440D-B36B-08C3D4B7AE3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1" name="Text Box 8">
          <a:extLst>
            <a:ext uri="{FF2B5EF4-FFF2-40B4-BE49-F238E27FC236}">
              <a16:creationId xmlns:a16="http://schemas.microsoft.com/office/drawing/2014/main" id="{F2845887-6007-4B3E-BE1F-F4356F3E352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2" name="Text Box 9">
          <a:extLst>
            <a:ext uri="{FF2B5EF4-FFF2-40B4-BE49-F238E27FC236}">
              <a16:creationId xmlns:a16="http://schemas.microsoft.com/office/drawing/2014/main" id="{097525F8-8781-411B-8F7F-83C251D3244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3" name="Text Box 8">
          <a:extLst>
            <a:ext uri="{FF2B5EF4-FFF2-40B4-BE49-F238E27FC236}">
              <a16:creationId xmlns:a16="http://schemas.microsoft.com/office/drawing/2014/main" id="{ABAD2708-26DD-429F-B18F-CCFDB152DB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4" name="Text Box 9">
          <a:extLst>
            <a:ext uri="{FF2B5EF4-FFF2-40B4-BE49-F238E27FC236}">
              <a16:creationId xmlns:a16="http://schemas.microsoft.com/office/drawing/2014/main" id="{903E5BD3-3C9B-4F36-9ABC-138547FFFB5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9D76B7EC-44FE-4B2B-9489-43A5A11409B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6" name="Text Box 8">
          <a:extLst>
            <a:ext uri="{FF2B5EF4-FFF2-40B4-BE49-F238E27FC236}">
              <a16:creationId xmlns:a16="http://schemas.microsoft.com/office/drawing/2014/main" id="{32682F09-30EE-4778-A073-76C4F32F0C2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7" name="Text Box 9">
          <a:extLst>
            <a:ext uri="{FF2B5EF4-FFF2-40B4-BE49-F238E27FC236}">
              <a16:creationId xmlns:a16="http://schemas.microsoft.com/office/drawing/2014/main" id="{F9918EB9-52A6-48A0-B5BC-B8A239022B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8" name="Text Box 8">
          <a:extLst>
            <a:ext uri="{FF2B5EF4-FFF2-40B4-BE49-F238E27FC236}">
              <a16:creationId xmlns:a16="http://schemas.microsoft.com/office/drawing/2014/main" id="{2597F392-EEFA-4626-9B73-27828F31B31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29" name="Text Box 9">
          <a:extLst>
            <a:ext uri="{FF2B5EF4-FFF2-40B4-BE49-F238E27FC236}">
              <a16:creationId xmlns:a16="http://schemas.microsoft.com/office/drawing/2014/main" id="{968C74C5-5AD4-45E5-A4F1-B508A004D7E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0" name="Text Box 8">
          <a:extLst>
            <a:ext uri="{FF2B5EF4-FFF2-40B4-BE49-F238E27FC236}">
              <a16:creationId xmlns:a16="http://schemas.microsoft.com/office/drawing/2014/main" id="{CB684226-A9F9-4183-8F58-FB946B2A22E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1" name="Text Box 9">
          <a:extLst>
            <a:ext uri="{FF2B5EF4-FFF2-40B4-BE49-F238E27FC236}">
              <a16:creationId xmlns:a16="http://schemas.microsoft.com/office/drawing/2014/main" id="{7C0CA04B-B541-400B-BEBF-1488DC6708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2" name="Text Box 8">
          <a:extLst>
            <a:ext uri="{FF2B5EF4-FFF2-40B4-BE49-F238E27FC236}">
              <a16:creationId xmlns:a16="http://schemas.microsoft.com/office/drawing/2014/main" id="{A478C3BB-8899-4383-BC5F-3B9F156FC9D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3" name="Text Box 9">
          <a:extLst>
            <a:ext uri="{FF2B5EF4-FFF2-40B4-BE49-F238E27FC236}">
              <a16:creationId xmlns:a16="http://schemas.microsoft.com/office/drawing/2014/main" id="{94BBD09E-C811-4173-8ABA-B7A5689A64C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49E79B74-9454-47D2-B5A3-82426BABB77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5" name="Text Box 9">
          <a:extLst>
            <a:ext uri="{FF2B5EF4-FFF2-40B4-BE49-F238E27FC236}">
              <a16:creationId xmlns:a16="http://schemas.microsoft.com/office/drawing/2014/main" id="{99A3E6ED-C9DC-4A1A-89CF-4D57851BCCE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6" name="Text Box 8">
          <a:extLst>
            <a:ext uri="{FF2B5EF4-FFF2-40B4-BE49-F238E27FC236}">
              <a16:creationId xmlns:a16="http://schemas.microsoft.com/office/drawing/2014/main" id="{C2449640-F2CB-408E-A965-E79B23466FB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37" name="Text Box 9">
          <a:extLst>
            <a:ext uri="{FF2B5EF4-FFF2-40B4-BE49-F238E27FC236}">
              <a16:creationId xmlns:a16="http://schemas.microsoft.com/office/drawing/2014/main" id="{F1E0D068-0CDD-46A7-862C-072DC2EF451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38" name="Text Box 8">
          <a:extLst>
            <a:ext uri="{FF2B5EF4-FFF2-40B4-BE49-F238E27FC236}">
              <a16:creationId xmlns:a16="http://schemas.microsoft.com/office/drawing/2014/main" id="{6DE14CFF-BF8C-4120-98A5-6FDBC61F2B6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39" name="Text Box 9">
          <a:extLst>
            <a:ext uri="{FF2B5EF4-FFF2-40B4-BE49-F238E27FC236}">
              <a16:creationId xmlns:a16="http://schemas.microsoft.com/office/drawing/2014/main" id="{D838A30C-1966-4E35-9549-132F60A0878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40" name="Text Box 8">
          <a:extLst>
            <a:ext uri="{FF2B5EF4-FFF2-40B4-BE49-F238E27FC236}">
              <a16:creationId xmlns:a16="http://schemas.microsoft.com/office/drawing/2014/main" id="{3E0AB394-11E5-45C7-A32D-CA078591486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41" name="Text Box 9">
          <a:extLst>
            <a:ext uri="{FF2B5EF4-FFF2-40B4-BE49-F238E27FC236}">
              <a16:creationId xmlns:a16="http://schemas.microsoft.com/office/drawing/2014/main" id="{C6A59C3C-5F99-462E-9124-B95E5EADED6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DAF584E7-D53B-4A5B-9270-27FDAF664AE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2C9861E7-2092-40FB-B5B5-DE27B858783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4" name="Text Box 9">
          <a:extLst>
            <a:ext uri="{FF2B5EF4-FFF2-40B4-BE49-F238E27FC236}">
              <a16:creationId xmlns:a16="http://schemas.microsoft.com/office/drawing/2014/main" id="{B5C87AB8-2B2F-4DA6-AD10-7DD84FB5D5A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5" name="Text Box 8">
          <a:extLst>
            <a:ext uri="{FF2B5EF4-FFF2-40B4-BE49-F238E27FC236}">
              <a16:creationId xmlns:a16="http://schemas.microsoft.com/office/drawing/2014/main" id="{3EDA334F-DA72-4311-93EF-5F2B40136C8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6" name="Text Box 9">
          <a:extLst>
            <a:ext uri="{FF2B5EF4-FFF2-40B4-BE49-F238E27FC236}">
              <a16:creationId xmlns:a16="http://schemas.microsoft.com/office/drawing/2014/main" id="{0ECF8A0B-3370-4DC1-A105-C02F9A437A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1BE9556F-E606-4B0E-976D-8D5427E62F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8" name="Text Box 9">
          <a:extLst>
            <a:ext uri="{FF2B5EF4-FFF2-40B4-BE49-F238E27FC236}">
              <a16:creationId xmlns:a16="http://schemas.microsoft.com/office/drawing/2014/main" id="{6A2B8627-BC75-4A57-AD40-22CBA5CBB57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49" name="Text Box 8">
          <a:extLst>
            <a:ext uri="{FF2B5EF4-FFF2-40B4-BE49-F238E27FC236}">
              <a16:creationId xmlns:a16="http://schemas.microsoft.com/office/drawing/2014/main" id="{D55F2193-CF6C-4664-84B7-E119832B8DE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50" name="Text Box 9">
          <a:extLst>
            <a:ext uri="{FF2B5EF4-FFF2-40B4-BE49-F238E27FC236}">
              <a16:creationId xmlns:a16="http://schemas.microsoft.com/office/drawing/2014/main" id="{7713FD05-4528-44DC-AFAF-6FBB82290B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51" name="Text Box 8">
          <a:extLst>
            <a:ext uri="{FF2B5EF4-FFF2-40B4-BE49-F238E27FC236}">
              <a16:creationId xmlns:a16="http://schemas.microsoft.com/office/drawing/2014/main" id="{48DEB45D-8D52-4E83-8025-31E84FFA194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52" name="Text Box 9">
          <a:extLst>
            <a:ext uri="{FF2B5EF4-FFF2-40B4-BE49-F238E27FC236}">
              <a16:creationId xmlns:a16="http://schemas.microsoft.com/office/drawing/2014/main" id="{18C9BEC9-F8AB-43D0-84B9-733BB28A3AC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53" name="Text Box 8">
          <a:extLst>
            <a:ext uri="{FF2B5EF4-FFF2-40B4-BE49-F238E27FC236}">
              <a16:creationId xmlns:a16="http://schemas.microsoft.com/office/drawing/2014/main" id="{81B5CCEA-8427-4209-A486-BFEBBA05507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54" name="Text Box 9">
          <a:extLst>
            <a:ext uri="{FF2B5EF4-FFF2-40B4-BE49-F238E27FC236}">
              <a16:creationId xmlns:a16="http://schemas.microsoft.com/office/drawing/2014/main" id="{DA834586-F910-4A6B-A4FC-989DDF10B05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55" name="Text Box 8">
          <a:extLst>
            <a:ext uri="{FF2B5EF4-FFF2-40B4-BE49-F238E27FC236}">
              <a16:creationId xmlns:a16="http://schemas.microsoft.com/office/drawing/2014/main" id="{0859D6D6-F6A3-45BB-8C42-D41D1BB93D4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56" name="Text Box 9">
          <a:extLst>
            <a:ext uri="{FF2B5EF4-FFF2-40B4-BE49-F238E27FC236}">
              <a16:creationId xmlns:a16="http://schemas.microsoft.com/office/drawing/2014/main" id="{A5110F23-DC98-4566-9C36-586D7951944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57" name="Text Box 8">
          <a:extLst>
            <a:ext uri="{FF2B5EF4-FFF2-40B4-BE49-F238E27FC236}">
              <a16:creationId xmlns:a16="http://schemas.microsoft.com/office/drawing/2014/main" id="{A4EA408D-A011-4820-B99B-6E960004FE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58" name="Text Box 9">
          <a:extLst>
            <a:ext uri="{FF2B5EF4-FFF2-40B4-BE49-F238E27FC236}">
              <a16:creationId xmlns:a16="http://schemas.microsoft.com/office/drawing/2014/main" id="{F92516F3-0DD1-4020-BC69-BA21F3495A6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7B2F5D8E-D746-4FFC-9507-FCECC7A0AEF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0" name="Text Box 8">
          <a:extLst>
            <a:ext uri="{FF2B5EF4-FFF2-40B4-BE49-F238E27FC236}">
              <a16:creationId xmlns:a16="http://schemas.microsoft.com/office/drawing/2014/main" id="{CCA4C13D-CB46-4DC8-8AFC-40E0CADF93A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1" name="Text Box 9">
          <a:extLst>
            <a:ext uri="{FF2B5EF4-FFF2-40B4-BE49-F238E27FC236}">
              <a16:creationId xmlns:a16="http://schemas.microsoft.com/office/drawing/2014/main" id="{4FB1DDE3-BF55-4FC5-A1AA-4129C33936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2" name="Text Box 8">
          <a:extLst>
            <a:ext uri="{FF2B5EF4-FFF2-40B4-BE49-F238E27FC236}">
              <a16:creationId xmlns:a16="http://schemas.microsoft.com/office/drawing/2014/main" id="{B4C5D19E-CA41-48A7-AEE2-907EC7E1614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3" name="Text Box 9">
          <a:extLst>
            <a:ext uri="{FF2B5EF4-FFF2-40B4-BE49-F238E27FC236}">
              <a16:creationId xmlns:a16="http://schemas.microsoft.com/office/drawing/2014/main" id="{A4075EAC-D94E-4939-AEAA-1B49793A7F1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4" name="Text Box 8">
          <a:extLst>
            <a:ext uri="{FF2B5EF4-FFF2-40B4-BE49-F238E27FC236}">
              <a16:creationId xmlns:a16="http://schemas.microsoft.com/office/drawing/2014/main" id="{5A8D6727-A806-4DDB-AFE0-FC6D7F7F8E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5" name="Text Box 9">
          <a:extLst>
            <a:ext uri="{FF2B5EF4-FFF2-40B4-BE49-F238E27FC236}">
              <a16:creationId xmlns:a16="http://schemas.microsoft.com/office/drawing/2014/main" id="{38BCD65A-303D-4C44-92EA-EB825245DCB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6" name="Text Box 8">
          <a:extLst>
            <a:ext uri="{FF2B5EF4-FFF2-40B4-BE49-F238E27FC236}">
              <a16:creationId xmlns:a16="http://schemas.microsoft.com/office/drawing/2014/main" id="{85F29A11-B226-4DCA-8F64-048E0A6CA8C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7" name="Text Box 9">
          <a:extLst>
            <a:ext uri="{FF2B5EF4-FFF2-40B4-BE49-F238E27FC236}">
              <a16:creationId xmlns:a16="http://schemas.microsoft.com/office/drawing/2014/main" id="{BE3033F6-9795-4104-BDA3-D312ECEF9C7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8" name="Text Box 8">
          <a:extLst>
            <a:ext uri="{FF2B5EF4-FFF2-40B4-BE49-F238E27FC236}">
              <a16:creationId xmlns:a16="http://schemas.microsoft.com/office/drawing/2014/main" id="{3B57F543-50DB-4352-A8D3-3A1758AEEAC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69" name="Text Box 9">
          <a:extLst>
            <a:ext uri="{FF2B5EF4-FFF2-40B4-BE49-F238E27FC236}">
              <a16:creationId xmlns:a16="http://schemas.microsoft.com/office/drawing/2014/main" id="{32361379-E287-45AE-932F-C67F78C3F59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70" name="Text Box 8">
          <a:extLst>
            <a:ext uri="{FF2B5EF4-FFF2-40B4-BE49-F238E27FC236}">
              <a16:creationId xmlns:a16="http://schemas.microsoft.com/office/drawing/2014/main" id="{B230DDDE-EA9F-4C39-B9AD-6F823400550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71" name="Text Box 9">
          <a:extLst>
            <a:ext uri="{FF2B5EF4-FFF2-40B4-BE49-F238E27FC236}">
              <a16:creationId xmlns:a16="http://schemas.microsoft.com/office/drawing/2014/main" id="{75023C8B-2B4A-4782-9AD1-E09104F5A3E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72" name="Text Box 8">
          <a:extLst>
            <a:ext uri="{FF2B5EF4-FFF2-40B4-BE49-F238E27FC236}">
              <a16:creationId xmlns:a16="http://schemas.microsoft.com/office/drawing/2014/main" id="{5F81BD11-2275-40CE-91B1-A50E6D7C570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2B26F7E7-743B-4E86-96C2-FB3A673D8D8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4" name="Text Box 9">
          <a:extLst>
            <a:ext uri="{FF2B5EF4-FFF2-40B4-BE49-F238E27FC236}">
              <a16:creationId xmlns:a16="http://schemas.microsoft.com/office/drawing/2014/main" id="{53C557C5-0ADC-4F7F-922A-0F42642728D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664AEB20-2EA7-403D-85B2-E818FE4BF98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6" name="Text Box 9">
          <a:extLst>
            <a:ext uri="{FF2B5EF4-FFF2-40B4-BE49-F238E27FC236}">
              <a16:creationId xmlns:a16="http://schemas.microsoft.com/office/drawing/2014/main" id="{3767409A-393F-496D-9024-AB74EF90B23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7" name="Text Box 8">
          <a:extLst>
            <a:ext uri="{FF2B5EF4-FFF2-40B4-BE49-F238E27FC236}">
              <a16:creationId xmlns:a16="http://schemas.microsoft.com/office/drawing/2014/main" id="{64CCE45A-4E96-4FAC-879B-DEF9F3BDECF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8" name="Text Box 9">
          <a:extLst>
            <a:ext uri="{FF2B5EF4-FFF2-40B4-BE49-F238E27FC236}">
              <a16:creationId xmlns:a16="http://schemas.microsoft.com/office/drawing/2014/main" id="{D41FA1F1-8379-42DF-BA30-317B91148C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319BF248-986F-436A-91B8-1727AC5CAE4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80" name="Text Box 9">
          <a:extLst>
            <a:ext uri="{FF2B5EF4-FFF2-40B4-BE49-F238E27FC236}">
              <a16:creationId xmlns:a16="http://schemas.microsoft.com/office/drawing/2014/main" id="{E8010F32-1ED4-4F46-AA37-D206A550EF9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81" name="Text Box 8">
          <a:extLst>
            <a:ext uri="{FF2B5EF4-FFF2-40B4-BE49-F238E27FC236}">
              <a16:creationId xmlns:a16="http://schemas.microsoft.com/office/drawing/2014/main" id="{74B47EC3-B393-45CE-A033-C6A7879A3B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182" name="Text Box 9">
          <a:extLst>
            <a:ext uri="{FF2B5EF4-FFF2-40B4-BE49-F238E27FC236}">
              <a16:creationId xmlns:a16="http://schemas.microsoft.com/office/drawing/2014/main" id="{FC4E554A-3CAD-4E28-BFF4-FA186C68ECE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83" name="Text Box 8">
          <a:extLst>
            <a:ext uri="{FF2B5EF4-FFF2-40B4-BE49-F238E27FC236}">
              <a16:creationId xmlns:a16="http://schemas.microsoft.com/office/drawing/2014/main" id="{CEF55190-2DEC-4B38-9D7D-536EAF44980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184" name="Text Box 9">
          <a:extLst>
            <a:ext uri="{FF2B5EF4-FFF2-40B4-BE49-F238E27FC236}">
              <a16:creationId xmlns:a16="http://schemas.microsoft.com/office/drawing/2014/main" id="{C5C07A10-D81A-4879-905C-73FB2155FAD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85" name="Text Box 8">
          <a:extLst>
            <a:ext uri="{FF2B5EF4-FFF2-40B4-BE49-F238E27FC236}">
              <a16:creationId xmlns:a16="http://schemas.microsoft.com/office/drawing/2014/main" id="{D684A4E3-ECE0-47A6-A314-D32C87080378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86" name="Text Box 9">
          <a:extLst>
            <a:ext uri="{FF2B5EF4-FFF2-40B4-BE49-F238E27FC236}">
              <a16:creationId xmlns:a16="http://schemas.microsoft.com/office/drawing/2014/main" id="{91FA8EAA-5CC3-4CD4-AE11-B2A88C729ECE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87" name="Text Box 8">
          <a:extLst>
            <a:ext uri="{FF2B5EF4-FFF2-40B4-BE49-F238E27FC236}">
              <a16:creationId xmlns:a16="http://schemas.microsoft.com/office/drawing/2014/main" id="{8D399530-7E4C-4C4D-842A-B190F537F3F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88" name="Text Box 9">
          <a:extLst>
            <a:ext uri="{FF2B5EF4-FFF2-40B4-BE49-F238E27FC236}">
              <a16:creationId xmlns:a16="http://schemas.microsoft.com/office/drawing/2014/main" id="{536CFB98-899E-4B4D-95D2-8837FA898EA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BDD7B04D-3558-4549-9F5C-ED1BC8D2789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0" name="Text Box 9">
          <a:extLst>
            <a:ext uri="{FF2B5EF4-FFF2-40B4-BE49-F238E27FC236}">
              <a16:creationId xmlns:a16="http://schemas.microsoft.com/office/drawing/2014/main" id="{5D425360-A862-48F5-9FAD-C4D68761FC00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18FC9E35-C640-407E-A03A-F6CAF85D952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93D5EF7A-5DD4-4926-8AE2-BFFCD3ED81B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67891DA5-40AC-4C96-AB5B-BE7A2572F744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4" name="Text Box 9">
          <a:extLst>
            <a:ext uri="{FF2B5EF4-FFF2-40B4-BE49-F238E27FC236}">
              <a16:creationId xmlns:a16="http://schemas.microsoft.com/office/drawing/2014/main" id="{E5E5F9C9-86B3-4DC0-8749-43494025E57D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ED31F2D9-E64E-44DC-B0D9-0A0F03BE197F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196" name="Text Box 9">
          <a:extLst>
            <a:ext uri="{FF2B5EF4-FFF2-40B4-BE49-F238E27FC236}">
              <a16:creationId xmlns:a16="http://schemas.microsoft.com/office/drawing/2014/main" id="{E67B5057-C3AD-42FF-9C26-C758E12FCA1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269E6A73-AB6F-4233-A668-B6C37730601D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6198" name="Text Box 9">
          <a:extLst>
            <a:ext uri="{FF2B5EF4-FFF2-40B4-BE49-F238E27FC236}">
              <a16:creationId xmlns:a16="http://schemas.microsoft.com/office/drawing/2014/main" id="{AB698A5F-2676-4126-9D6E-536BE58F94B8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84854EC5-F5E1-44A4-85D1-3EEA89F1CCE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F4FFB623-E72E-49A0-89B4-7D51E62C65C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21F415D6-BEB8-4DE2-B5FA-9C55CC33769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3F930DFF-3DD9-408B-97FF-12B0A41263F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8F142F71-3385-4725-AD22-7672D075127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4" name="Text Box 8">
          <a:extLst>
            <a:ext uri="{FF2B5EF4-FFF2-40B4-BE49-F238E27FC236}">
              <a16:creationId xmlns:a16="http://schemas.microsoft.com/office/drawing/2014/main" id="{BA73151A-3E1A-435D-8EF5-4B8696AB687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5" name="Text Box 9">
          <a:extLst>
            <a:ext uri="{FF2B5EF4-FFF2-40B4-BE49-F238E27FC236}">
              <a16:creationId xmlns:a16="http://schemas.microsoft.com/office/drawing/2014/main" id="{70F51F57-C6FE-42CB-A1BD-5FBE5C484FC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08D1E1A0-8614-415A-AA27-1633255618C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7" name="Text Box 9">
          <a:extLst>
            <a:ext uri="{FF2B5EF4-FFF2-40B4-BE49-F238E27FC236}">
              <a16:creationId xmlns:a16="http://schemas.microsoft.com/office/drawing/2014/main" id="{56AE0A5E-5352-4E67-AF02-1136BC3A7D9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8" name="Text Box 8">
          <a:extLst>
            <a:ext uri="{FF2B5EF4-FFF2-40B4-BE49-F238E27FC236}">
              <a16:creationId xmlns:a16="http://schemas.microsoft.com/office/drawing/2014/main" id="{B4A4F2EF-EA38-4870-9FB6-58AFEA8BC49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09" name="Text Box 9">
          <a:extLst>
            <a:ext uri="{FF2B5EF4-FFF2-40B4-BE49-F238E27FC236}">
              <a16:creationId xmlns:a16="http://schemas.microsoft.com/office/drawing/2014/main" id="{8720027B-010C-44DF-A227-C0A4DD4D27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10" name="Text Box 8">
          <a:extLst>
            <a:ext uri="{FF2B5EF4-FFF2-40B4-BE49-F238E27FC236}">
              <a16:creationId xmlns:a16="http://schemas.microsoft.com/office/drawing/2014/main" id="{4E074F22-9D33-44C1-8FFB-FD635EA3016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11" name="Text Box 9">
          <a:extLst>
            <a:ext uri="{FF2B5EF4-FFF2-40B4-BE49-F238E27FC236}">
              <a16:creationId xmlns:a16="http://schemas.microsoft.com/office/drawing/2014/main" id="{F950E33A-DC0C-42EC-AC13-595899756F0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12" name="Text Box 8">
          <a:extLst>
            <a:ext uri="{FF2B5EF4-FFF2-40B4-BE49-F238E27FC236}">
              <a16:creationId xmlns:a16="http://schemas.microsoft.com/office/drawing/2014/main" id="{3C99E9D2-2E20-44A5-861C-521977EEEC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13" name="Text Box 9">
          <a:extLst>
            <a:ext uri="{FF2B5EF4-FFF2-40B4-BE49-F238E27FC236}">
              <a16:creationId xmlns:a16="http://schemas.microsoft.com/office/drawing/2014/main" id="{EB3B8BD7-1E29-4DCA-B7A5-F1C0648A970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14" name="Text Box 8">
          <a:extLst>
            <a:ext uri="{FF2B5EF4-FFF2-40B4-BE49-F238E27FC236}">
              <a16:creationId xmlns:a16="http://schemas.microsoft.com/office/drawing/2014/main" id="{D6FDC74B-82B2-44DD-A188-48BEDECDFF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15" name="Text Box 9">
          <a:extLst>
            <a:ext uri="{FF2B5EF4-FFF2-40B4-BE49-F238E27FC236}">
              <a16:creationId xmlns:a16="http://schemas.microsoft.com/office/drawing/2014/main" id="{1BF9284A-5CCA-4A9A-B484-25BE6D71CCB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16" name="Text Box 8">
          <a:extLst>
            <a:ext uri="{FF2B5EF4-FFF2-40B4-BE49-F238E27FC236}">
              <a16:creationId xmlns:a16="http://schemas.microsoft.com/office/drawing/2014/main" id="{063161EF-ECAE-4B3C-9646-947E8B861EE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17" name="Text Box 9">
          <a:extLst>
            <a:ext uri="{FF2B5EF4-FFF2-40B4-BE49-F238E27FC236}">
              <a16:creationId xmlns:a16="http://schemas.microsoft.com/office/drawing/2014/main" id="{0371F065-7AAC-4588-9734-80F2AC3B18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18" name="Text Box 8">
          <a:extLst>
            <a:ext uri="{FF2B5EF4-FFF2-40B4-BE49-F238E27FC236}">
              <a16:creationId xmlns:a16="http://schemas.microsoft.com/office/drawing/2014/main" id="{7C76C7D2-4797-4D6B-A653-6DDBCC04A81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19" name="Text Box 9">
          <a:extLst>
            <a:ext uri="{FF2B5EF4-FFF2-40B4-BE49-F238E27FC236}">
              <a16:creationId xmlns:a16="http://schemas.microsoft.com/office/drawing/2014/main" id="{A1E7EAE6-CC41-4E1A-A44C-582C23349E5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20" name="Text Box 8">
          <a:extLst>
            <a:ext uri="{FF2B5EF4-FFF2-40B4-BE49-F238E27FC236}">
              <a16:creationId xmlns:a16="http://schemas.microsoft.com/office/drawing/2014/main" id="{0049D151-960C-4E51-B870-0215BC4B62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21" name="Text Box 9">
          <a:extLst>
            <a:ext uri="{FF2B5EF4-FFF2-40B4-BE49-F238E27FC236}">
              <a16:creationId xmlns:a16="http://schemas.microsoft.com/office/drawing/2014/main" id="{767773F1-B381-488C-8A61-42673FC9E4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22" name="Text Box 8">
          <a:extLst>
            <a:ext uri="{FF2B5EF4-FFF2-40B4-BE49-F238E27FC236}">
              <a16:creationId xmlns:a16="http://schemas.microsoft.com/office/drawing/2014/main" id="{4AF7F775-EE58-4296-B994-45AB5EBD29A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23" name="Text Box 9">
          <a:extLst>
            <a:ext uri="{FF2B5EF4-FFF2-40B4-BE49-F238E27FC236}">
              <a16:creationId xmlns:a16="http://schemas.microsoft.com/office/drawing/2014/main" id="{95B694E6-DA6F-4852-A956-FC7106F53A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24" name="Text Box 8">
          <a:extLst>
            <a:ext uri="{FF2B5EF4-FFF2-40B4-BE49-F238E27FC236}">
              <a16:creationId xmlns:a16="http://schemas.microsoft.com/office/drawing/2014/main" id="{49E5755D-C740-4A9E-82AA-1C1B23E713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25" name="Text Box 9">
          <a:extLst>
            <a:ext uri="{FF2B5EF4-FFF2-40B4-BE49-F238E27FC236}">
              <a16:creationId xmlns:a16="http://schemas.microsoft.com/office/drawing/2014/main" id="{89F64935-EACD-4C2F-BD4B-494FDC21F3D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26" name="Text Box 8">
          <a:extLst>
            <a:ext uri="{FF2B5EF4-FFF2-40B4-BE49-F238E27FC236}">
              <a16:creationId xmlns:a16="http://schemas.microsoft.com/office/drawing/2014/main" id="{FF76AB2A-D094-4FE4-A7D1-84DA93758A7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47607355-20D4-4E83-8D37-C47C4CAA244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28" name="Text Box 9">
          <a:extLst>
            <a:ext uri="{FF2B5EF4-FFF2-40B4-BE49-F238E27FC236}">
              <a16:creationId xmlns:a16="http://schemas.microsoft.com/office/drawing/2014/main" id="{F0A65175-A306-4D31-89EC-B74E0749B37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DAFA6621-43BE-4062-907C-AA7C2E9291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60FB511B-1D4B-4DC6-9C84-A046DAA613D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57AB5855-4F74-40A6-9BCA-7969A865E86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CB84953A-0BAF-48F1-992E-DB1CCAB1081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5EB016DE-6C1E-43D4-8DD9-FD44257AC05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7BB918AE-57BB-4725-9079-360E5DA9200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BFB74FF0-7900-43AD-A82E-31709AECBD9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42D88506-CF82-4ABA-BB99-073974B72AD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1786F140-63A4-43C7-AF88-834827AE843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38" name="Text Box 9">
          <a:extLst>
            <a:ext uri="{FF2B5EF4-FFF2-40B4-BE49-F238E27FC236}">
              <a16:creationId xmlns:a16="http://schemas.microsoft.com/office/drawing/2014/main" id="{7161F63E-C011-4A43-9F51-C24395FD150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B444D9DB-48D9-4DBF-9EBB-D405EF3F709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40" name="Text Box 9">
          <a:extLst>
            <a:ext uri="{FF2B5EF4-FFF2-40B4-BE49-F238E27FC236}">
              <a16:creationId xmlns:a16="http://schemas.microsoft.com/office/drawing/2014/main" id="{13CFC023-9C9D-4322-9ADC-443A79E477F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ACC6821E-83EE-4E3A-ABCD-37043CB35F3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42" name="Text Box 9">
          <a:extLst>
            <a:ext uri="{FF2B5EF4-FFF2-40B4-BE49-F238E27FC236}">
              <a16:creationId xmlns:a16="http://schemas.microsoft.com/office/drawing/2014/main" id="{B615A054-D4B3-4921-93BD-CED98234905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B0006FEB-5B94-49B8-8566-2B2B4FF97F5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6244" name="Text Box 9">
          <a:extLst>
            <a:ext uri="{FF2B5EF4-FFF2-40B4-BE49-F238E27FC236}">
              <a16:creationId xmlns:a16="http://schemas.microsoft.com/office/drawing/2014/main" id="{123B6246-F92F-4CB2-A412-ED8B8DF47A1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A39E2956-2878-49A9-BE53-9F58B0A717B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52400"/>
    <xdr:sp macro="" textlink="">
      <xdr:nvSpPr>
        <xdr:cNvPr id="6246" name="Text Box 9">
          <a:extLst>
            <a:ext uri="{FF2B5EF4-FFF2-40B4-BE49-F238E27FC236}">
              <a16:creationId xmlns:a16="http://schemas.microsoft.com/office/drawing/2014/main" id="{1BA1D957-ECD9-409C-B665-C705175C13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A5CEF99D-5961-4EAF-8B30-1B944F4D499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48" name="Text Box 8">
          <a:extLst>
            <a:ext uri="{FF2B5EF4-FFF2-40B4-BE49-F238E27FC236}">
              <a16:creationId xmlns:a16="http://schemas.microsoft.com/office/drawing/2014/main" id="{1E71552D-EF07-4650-806D-93E813EAD3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49" name="Text Box 9">
          <a:extLst>
            <a:ext uri="{FF2B5EF4-FFF2-40B4-BE49-F238E27FC236}">
              <a16:creationId xmlns:a16="http://schemas.microsoft.com/office/drawing/2014/main" id="{3F064721-DD3B-4F7E-B8C1-7BF9DE456C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0" name="Text Box 8">
          <a:extLst>
            <a:ext uri="{FF2B5EF4-FFF2-40B4-BE49-F238E27FC236}">
              <a16:creationId xmlns:a16="http://schemas.microsoft.com/office/drawing/2014/main" id="{9E21BB20-123E-4F26-8EC3-3C803F144EE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1" name="Text Box 9">
          <a:extLst>
            <a:ext uri="{FF2B5EF4-FFF2-40B4-BE49-F238E27FC236}">
              <a16:creationId xmlns:a16="http://schemas.microsoft.com/office/drawing/2014/main" id="{43470E87-6C63-4BC1-839C-3BE6C2DB758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2" name="Text Box 8">
          <a:extLst>
            <a:ext uri="{FF2B5EF4-FFF2-40B4-BE49-F238E27FC236}">
              <a16:creationId xmlns:a16="http://schemas.microsoft.com/office/drawing/2014/main" id="{F7E14603-A505-447C-A353-C71FF3D0C19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3" name="Text Box 9">
          <a:extLst>
            <a:ext uri="{FF2B5EF4-FFF2-40B4-BE49-F238E27FC236}">
              <a16:creationId xmlns:a16="http://schemas.microsoft.com/office/drawing/2014/main" id="{792C2BB0-E529-46B6-8FD2-41FEB809DD9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4" name="Text Box 8">
          <a:extLst>
            <a:ext uri="{FF2B5EF4-FFF2-40B4-BE49-F238E27FC236}">
              <a16:creationId xmlns:a16="http://schemas.microsoft.com/office/drawing/2014/main" id="{B54D6F71-8CB0-4475-8351-5E3754B8302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5" name="Text Box 9">
          <a:extLst>
            <a:ext uri="{FF2B5EF4-FFF2-40B4-BE49-F238E27FC236}">
              <a16:creationId xmlns:a16="http://schemas.microsoft.com/office/drawing/2014/main" id="{2FF915FD-0AE2-4F1F-B2BB-AEB4A336BA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6" name="Text Box 8">
          <a:extLst>
            <a:ext uri="{FF2B5EF4-FFF2-40B4-BE49-F238E27FC236}">
              <a16:creationId xmlns:a16="http://schemas.microsoft.com/office/drawing/2014/main" id="{735481F3-980C-4C05-803F-D8A7A102D7F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57" name="Text Box 9">
          <a:extLst>
            <a:ext uri="{FF2B5EF4-FFF2-40B4-BE49-F238E27FC236}">
              <a16:creationId xmlns:a16="http://schemas.microsoft.com/office/drawing/2014/main" id="{D4A0F9E2-8ADD-4785-933F-8CB4A267F0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58" name="Text Box 8">
          <a:extLst>
            <a:ext uri="{FF2B5EF4-FFF2-40B4-BE49-F238E27FC236}">
              <a16:creationId xmlns:a16="http://schemas.microsoft.com/office/drawing/2014/main" id="{27C05A17-90E5-41F5-A77B-3986E3A73BE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259" name="Text Box 9">
          <a:extLst>
            <a:ext uri="{FF2B5EF4-FFF2-40B4-BE49-F238E27FC236}">
              <a16:creationId xmlns:a16="http://schemas.microsoft.com/office/drawing/2014/main" id="{69CF787F-308F-4148-A327-7C2B22C3911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3CE7A3AD-64B6-427F-A849-AE1DEC5D348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1" name="Text Box 9">
          <a:extLst>
            <a:ext uri="{FF2B5EF4-FFF2-40B4-BE49-F238E27FC236}">
              <a16:creationId xmlns:a16="http://schemas.microsoft.com/office/drawing/2014/main" id="{13C7AF64-E127-486D-A5B2-CDB4CA44D66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2" name="Text Box 8">
          <a:extLst>
            <a:ext uri="{FF2B5EF4-FFF2-40B4-BE49-F238E27FC236}">
              <a16:creationId xmlns:a16="http://schemas.microsoft.com/office/drawing/2014/main" id="{15DE4255-E41A-43FD-8833-E674F140FE4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3" name="Text Box 9">
          <a:extLst>
            <a:ext uri="{FF2B5EF4-FFF2-40B4-BE49-F238E27FC236}">
              <a16:creationId xmlns:a16="http://schemas.microsoft.com/office/drawing/2014/main" id="{D14DDBA9-E8B8-4BC7-9021-00603D8165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64" name="Text Box 8">
          <a:extLst>
            <a:ext uri="{FF2B5EF4-FFF2-40B4-BE49-F238E27FC236}">
              <a16:creationId xmlns:a16="http://schemas.microsoft.com/office/drawing/2014/main" id="{B81B0B46-FF32-4634-A1A6-E73F78C0DB3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65" name="Text Box 9">
          <a:extLst>
            <a:ext uri="{FF2B5EF4-FFF2-40B4-BE49-F238E27FC236}">
              <a16:creationId xmlns:a16="http://schemas.microsoft.com/office/drawing/2014/main" id="{37849A9E-A33D-457C-BF42-C9D86F79C96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66" name="Text Box 8">
          <a:extLst>
            <a:ext uri="{FF2B5EF4-FFF2-40B4-BE49-F238E27FC236}">
              <a16:creationId xmlns:a16="http://schemas.microsoft.com/office/drawing/2014/main" id="{89FB5FD6-E47B-4E45-9027-3D10AAAD0F6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67" name="Text Box 9">
          <a:extLst>
            <a:ext uri="{FF2B5EF4-FFF2-40B4-BE49-F238E27FC236}">
              <a16:creationId xmlns:a16="http://schemas.microsoft.com/office/drawing/2014/main" id="{3455BBDC-48EC-4941-A74D-A6ECA97C945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8" name="Text Box 8">
          <a:extLst>
            <a:ext uri="{FF2B5EF4-FFF2-40B4-BE49-F238E27FC236}">
              <a16:creationId xmlns:a16="http://schemas.microsoft.com/office/drawing/2014/main" id="{CB4F7EEC-A2CF-44F8-9223-F168462A4CA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2D40F03F-4854-4C40-AA9A-5E10B790FAF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0" name="Text Box 9">
          <a:extLst>
            <a:ext uri="{FF2B5EF4-FFF2-40B4-BE49-F238E27FC236}">
              <a16:creationId xmlns:a16="http://schemas.microsoft.com/office/drawing/2014/main" id="{B67C7C82-A7EC-45BE-8D96-985678A2224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C97395B6-F39D-4E57-A31E-4F24ED5A6F4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2" name="Text Box 9">
          <a:extLst>
            <a:ext uri="{FF2B5EF4-FFF2-40B4-BE49-F238E27FC236}">
              <a16:creationId xmlns:a16="http://schemas.microsoft.com/office/drawing/2014/main" id="{9E0564A5-05FB-4810-B4B8-EC20A538AD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DB3BB903-1405-4A6D-84C8-C5238E90D51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4" name="Text Box 9">
          <a:extLst>
            <a:ext uri="{FF2B5EF4-FFF2-40B4-BE49-F238E27FC236}">
              <a16:creationId xmlns:a16="http://schemas.microsoft.com/office/drawing/2014/main" id="{02AAC19A-F921-4D47-986B-0112BC96FA2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867F5238-47E5-4243-B01B-D9AC6B937A7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6" name="Text Box 9">
          <a:extLst>
            <a:ext uri="{FF2B5EF4-FFF2-40B4-BE49-F238E27FC236}">
              <a16:creationId xmlns:a16="http://schemas.microsoft.com/office/drawing/2014/main" id="{86EF58DE-9E36-4586-BF2F-DC3CCF49E9A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B8D22D19-F7C9-4CD8-B7C6-43E95AB5AE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8" name="Text Box 9">
          <a:extLst>
            <a:ext uri="{FF2B5EF4-FFF2-40B4-BE49-F238E27FC236}">
              <a16:creationId xmlns:a16="http://schemas.microsoft.com/office/drawing/2014/main" id="{EC4DBC17-3E70-48D1-99A1-3238AE60EA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D960BB9B-CA36-4D93-AC97-03E32FF20A6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1C97921E-7AB8-422A-BDE1-AEAE74CC94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9F26604B-600C-420A-A984-9EDB1079F05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EE229BB2-B020-45CE-935A-018167CF851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83" name="Text Box 8">
          <a:extLst>
            <a:ext uri="{FF2B5EF4-FFF2-40B4-BE49-F238E27FC236}">
              <a16:creationId xmlns:a16="http://schemas.microsoft.com/office/drawing/2014/main" id="{69340153-62A2-464E-BFFE-EC8C4B5DFE2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284" name="Text Box 9">
          <a:extLst>
            <a:ext uri="{FF2B5EF4-FFF2-40B4-BE49-F238E27FC236}">
              <a16:creationId xmlns:a16="http://schemas.microsoft.com/office/drawing/2014/main" id="{F830AB9E-8841-4BE9-8D37-E8DA0F8605A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5" name="Text Box 8">
          <a:extLst>
            <a:ext uri="{FF2B5EF4-FFF2-40B4-BE49-F238E27FC236}">
              <a16:creationId xmlns:a16="http://schemas.microsoft.com/office/drawing/2014/main" id="{82FE420D-C4A8-475B-9099-74E95757E8E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6" name="Text Box 8">
          <a:extLst>
            <a:ext uri="{FF2B5EF4-FFF2-40B4-BE49-F238E27FC236}">
              <a16:creationId xmlns:a16="http://schemas.microsoft.com/office/drawing/2014/main" id="{AC6367EF-B934-4B7D-8AB2-481F58BC5E0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7" name="Text Box 9">
          <a:extLst>
            <a:ext uri="{FF2B5EF4-FFF2-40B4-BE49-F238E27FC236}">
              <a16:creationId xmlns:a16="http://schemas.microsoft.com/office/drawing/2014/main" id="{CE1796C2-2BEF-45F7-B74D-3640745D01A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8" name="Text Box 8">
          <a:extLst>
            <a:ext uri="{FF2B5EF4-FFF2-40B4-BE49-F238E27FC236}">
              <a16:creationId xmlns:a16="http://schemas.microsoft.com/office/drawing/2014/main" id="{3AC32DCE-04D3-41D8-8260-0B0820BEFC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89" name="Text Box 9">
          <a:extLst>
            <a:ext uri="{FF2B5EF4-FFF2-40B4-BE49-F238E27FC236}">
              <a16:creationId xmlns:a16="http://schemas.microsoft.com/office/drawing/2014/main" id="{545B27BE-3168-49E2-8B06-9992AEAAACA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0" name="Text Box 8">
          <a:extLst>
            <a:ext uri="{FF2B5EF4-FFF2-40B4-BE49-F238E27FC236}">
              <a16:creationId xmlns:a16="http://schemas.microsoft.com/office/drawing/2014/main" id="{75FB5EEC-1268-43DB-9613-DCC25EA67C6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1" name="Text Box 9">
          <a:extLst>
            <a:ext uri="{FF2B5EF4-FFF2-40B4-BE49-F238E27FC236}">
              <a16:creationId xmlns:a16="http://schemas.microsoft.com/office/drawing/2014/main" id="{70493740-6CF1-41D7-837C-A902A78BABD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2" name="Text Box 8">
          <a:extLst>
            <a:ext uri="{FF2B5EF4-FFF2-40B4-BE49-F238E27FC236}">
              <a16:creationId xmlns:a16="http://schemas.microsoft.com/office/drawing/2014/main" id="{A6D3B66A-3B2C-4970-87EA-B089DDF2A39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3" name="Text Box 9">
          <a:extLst>
            <a:ext uri="{FF2B5EF4-FFF2-40B4-BE49-F238E27FC236}">
              <a16:creationId xmlns:a16="http://schemas.microsoft.com/office/drawing/2014/main" id="{AF0C2ABA-549A-4622-8756-36A8BF4306B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4" name="Text Box 8">
          <a:extLst>
            <a:ext uri="{FF2B5EF4-FFF2-40B4-BE49-F238E27FC236}">
              <a16:creationId xmlns:a16="http://schemas.microsoft.com/office/drawing/2014/main" id="{8E3BCC9B-4BAC-4958-AD43-2B0D8286483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5" name="Text Box 9">
          <a:extLst>
            <a:ext uri="{FF2B5EF4-FFF2-40B4-BE49-F238E27FC236}">
              <a16:creationId xmlns:a16="http://schemas.microsoft.com/office/drawing/2014/main" id="{A2BFF3B8-AE74-4541-8347-B8754ECBEF3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6" name="Text Box 8">
          <a:extLst>
            <a:ext uri="{FF2B5EF4-FFF2-40B4-BE49-F238E27FC236}">
              <a16:creationId xmlns:a16="http://schemas.microsoft.com/office/drawing/2014/main" id="{6B4118E2-511D-46F5-A843-FD6D28EC395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7" name="Text Box 9">
          <a:extLst>
            <a:ext uri="{FF2B5EF4-FFF2-40B4-BE49-F238E27FC236}">
              <a16:creationId xmlns:a16="http://schemas.microsoft.com/office/drawing/2014/main" id="{CB64F8C7-FC7A-4B00-B9CD-ED1343DDA4B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8" name="Text Box 8">
          <a:extLst>
            <a:ext uri="{FF2B5EF4-FFF2-40B4-BE49-F238E27FC236}">
              <a16:creationId xmlns:a16="http://schemas.microsoft.com/office/drawing/2014/main" id="{3E3B8CB8-A74E-4376-A706-3ED66E98678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299" name="Text Box 8">
          <a:extLst>
            <a:ext uri="{FF2B5EF4-FFF2-40B4-BE49-F238E27FC236}">
              <a16:creationId xmlns:a16="http://schemas.microsoft.com/office/drawing/2014/main" id="{2EA58E64-8319-4430-AA10-14046A45B1A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0" name="Text Box 9">
          <a:extLst>
            <a:ext uri="{FF2B5EF4-FFF2-40B4-BE49-F238E27FC236}">
              <a16:creationId xmlns:a16="http://schemas.microsoft.com/office/drawing/2014/main" id="{9C986B8E-3612-4553-81F3-D1B9B9D89AF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BD62472F-9E14-4271-A21C-0B96E92C66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60E92BE1-E383-4080-A55B-8B460FC7A6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3" name="Text Box 8">
          <a:extLst>
            <a:ext uri="{FF2B5EF4-FFF2-40B4-BE49-F238E27FC236}">
              <a16:creationId xmlns:a16="http://schemas.microsoft.com/office/drawing/2014/main" id="{EA675A8E-B89E-43E4-8B1C-704DF274DA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4" name="Text Box 9">
          <a:extLst>
            <a:ext uri="{FF2B5EF4-FFF2-40B4-BE49-F238E27FC236}">
              <a16:creationId xmlns:a16="http://schemas.microsoft.com/office/drawing/2014/main" id="{BF2EE00F-04CE-4BD6-AFA1-3130E6CC176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5" name="Text Box 8">
          <a:extLst>
            <a:ext uri="{FF2B5EF4-FFF2-40B4-BE49-F238E27FC236}">
              <a16:creationId xmlns:a16="http://schemas.microsoft.com/office/drawing/2014/main" id="{51AE95E7-3497-4254-949E-CB08B3EA280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6" name="Text Box 9">
          <a:extLst>
            <a:ext uri="{FF2B5EF4-FFF2-40B4-BE49-F238E27FC236}">
              <a16:creationId xmlns:a16="http://schemas.microsoft.com/office/drawing/2014/main" id="{645D767B-1C97-4663-B408-40B67E492EC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7" name="Text Box 8">
          <a:extLst>
            <a:ext uri="{FF2B5EF4-FFF2-40B4-BE49-F238E27FC236}">
              <a16:creationId xmlns:a16="http://schemas.microsoft.com/office/drawing/2014/main" id="{2AF29354-2E04-4B8C-AA0C-858CE771730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8" name="Text Box 9">
          <a:extLst>
            <a:ext uri="{FF2B5EF4-FFF2-40B4-BE49-F238E27FC236}">
              <a16:creationId xmlns:a16="http://schemas.microsoft.com/office/drawing/2014/main" id="{38C138F6-6CEE-48BE-8B4A-D360A982B80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09" name="Text Box 8">
          <a:extLst>
            <a:ext uri="{FF2B5EF4-FFF2-40B4-BE49-F238E27FC236}">
              <a16:creationId xmlns:a16="http://schemas.microsoft.com/office/drawing/2014/main" id="{958199F0-A004-4542-BDE3-A51CB0EF955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0" name="Text Box 9">
          <a:extLst>
            <a:ext uri="{FF2B5EF4-FFF2-40B4-BE49-F238E27FC236}">
              <a16:creationId xmlns:a16="http://schemas.microsoft.com/office/drawing/2014/main" id="{F2D86EA5-DEE1-4063-AEC2-F02FF36E05C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1" name="Text Box 8">
          <a:extLst>
            <a:ext uri="{FF2B5EF4-FFF2-40B4-BE49-F238E27FC236}">
              <a16:creationId xmlns:a16="http://schemas.microsoft.com/office/drawing/2014/main" id="{CF2C7010-C715-495D-B283-DCEF69F71B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2" name="Text Box 8">
          <a:extLst>
            <a:ext uri="{FF2B5EF4-FFF2-40B4-BE49-F238E27FC236}">
              <a16:creationId xmlns:a16="http://schemas.microsoft.com/office/drawing/2014/main" id="{5B8DFB5E-0C2D-4A33-B164-3A8763CCBDE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3" name="Text Box 9">
          <a:extLst>
            <a:ext uri="{FF2B5EF4-FFF2-40B4-BE49-F238E27FC236}">
              <a16:creationId xmlns:a16="http://schemas.microsoft.com/office/drawing/2014/main" id="{534C5AFA-A017-4162-B49D-BC41300E63B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4" name="Text Box 8">
          <a:extLst>
            <a:ext uri="{FF2B5EF4-FFF2-40B4-BE49-F238E27FC236}">
              <a16:creationId xmlns:a16="http://schemas.microsoft.com/office/drawing/2014/main" id="{62AA50C0-0EAD-4030-94A5-A872CB4C2C5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5" name="Text Box 9">
          <a:extLst>
            <a:ext uri="{FF2B5EF4-FFF2-40B4-BE49-F238E27FC236}">
              <a16:creationId xmlns:a16="http://schemas.microsoft.com/office/drawing/2014/main" id="{2E720D6B-50F3-452B-85F4-86FCE1E31E8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id="{80619FC2-B3D4-43B2-8738-895FD4C5B35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id="{E97CB35B-389E-4502-A3B8-B16D7024A62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8" name="Text Box 8">
          <a:extLst>
            <a:ext uri="{FF2B5EF4-FFF2-40B4-BE49-F238E27FC236}">
              <a16:creationId xmlns:a16="http://schemas.microsoft.com/office/drawing/2014/main" id="{E6FE9B36-D398-4D80-BD89-57BBB31FF7B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19" name="Text Box 9">
          <a:extLst>
            <a:ext uri="{FF2B5EF4-FFF2-40B4-BE49-F238E27FC236}">
              <a16:creationId xmlns:a16="http://schemas.microsoft.com/office/drawing/2014/main" id="{5B2E9797-6A41-403A-A93F-E710A3467A3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20" name="Text Box 8">
          <a:extLst>
            <a:ext uri="{FF2B5EF4-FFF2-40B4-BE49-F238E27FC236}">
              <a16:creationId xmlns:a16="http://schemas.microsoft.com/office/drawing/2014/main" id="{0B5FB4AE-3ED7-48B8-85B3-FFF17D87E8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21" name="Text Box 9">
          <a:extLst>
            <a:ext uri="{FF2B5EF4-FFF2-40B4-BE49-F238E27FC236}">
              <a16:creationId xmlns:a16="http://schemas.microsoft.com/office/drawing/2014/main" id="{BC9FA1D0-10FF-47EC-BDCD-F0763C53954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22" name="Text Box 8">
          <a:extLst>
            <a:ext uri="{FF2B5EF4-FFF2-40B4-BE49-F238E27FC236}">
              <a16:creationId xmlns:a16="http://schemas.microsoft.com/office/drawing/2014/main" id="{DE72FA12-448F-4647-B3BE-04E92EBB41F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23" name="Text Box 9">
          <a:extLst>
            <a:ext uri="{FF2B5EF4-FFF2-40B4-BE49-F238E27FC236}">
              <a16:creationId xmlns:a16="http://schemas.microsoft.com/office/drawing/2014/main" id="{D7340B3A-46E2-4D3C-BF72-2FB63B70171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24" name="Text Box 8">
          <a:extLst>
            <a:ext uri="{FF2B5EF4-FFF2-40B4-BE49-F238E27FC236}">
              <a16:creationId xmlns:a16="http://schemas.microsoft.com/office/drawing/2014/main" id="{1EF9111E-6B39-48D7-97CA-940E270D929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25" name="Text Box 9">
          <a:extLst>
            <a:ext uri="{FF2B5EF4-FFF2-40B4-BE49-F238E27FC236}">
              <a16:creationId xmlns:a16="http://schemas.microsoft.com/office/drawing/2014/main" id="{F387F16B-252E-4B3A-A311-950309007E0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26" name="Text Box 8">
          <a:extLst>
            <a:ext uri="{FF2B5EF4-FFF2-40B4-BE49-F238E27FC236}">
              <a16:creationId xmlns:a16="http://schemas.microsoft.com/office/drawing/2014/main" id="{FD2D3F46-51A2-4E74-8437-2E36AE374F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27" name="Text Box 9">
          <a:extLst>
            <a:ext uri="{FF2B5EF4-FFF2-40B4-BE49-F238E27FC236}">
              <a16:creationId xmlns:a16="http://schemas.microsoft.com/office/drawing/2014/main" id="{28D52D87-C5C7-4E6D-A61D-BF3141F2EAE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28" name="Text Box 8">
          <a:extLst>
            <a:ext uri="{FF2B5EF4-FFF2-40B4-BE49-F238E27FC236}">
              <a16:creationId xmlns:a16="http://schemas.microsoft.com/office/drawing/2014/main" id="{E3D5B275-BB53-4287-8285-5C8F489F34E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8E996A06-05F4-4046-88D6-7798592BC60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8BCC16BD-B6DA-4EC8-B49C-0E8B7DAF4CA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1" name="Text Box 8">
          <a:extLst>
            <a:ext uri="{FF2B5EF4-FFF2-40B4-BE49-F238E27FC236}">
              <a16:creationId xmlns:a16="http://schemas.microsoft.com/office/drawing/2014/main" id="{944F5912-9802-4779-A39F-66D7CA33C30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2" name="Text Box 9">
          <a:extLst>
            <a:ext uri="{FF2B5EF4-FFF2-40B4-BE49-F238E27FC236}">
              <a16:creationId xmlns:a16="http://schemas.microsoft.com/office/drawing/2014/main" id="{6D814BF2-3F92-41EF-9161-F27D117842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3" name="Text Box 8">
          <a:extLst>
            <a:ext uri="{FF2B5EF4-FFF2-40B4-BE49-F238E27FC236}">
              <a16:creationId xmlns:a16="http://schemas.microsoft.com/office/drawing/2014/main" id="{1EE3C7F7-43FB-4AA1-8447-82276DD3D6F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4" name="Text Box 9">
          <a:extLst>
            <a:ext uri="{FF2B5EF4-FFF2-40B4-BE49-F238E27FC236}">
              <a16:creationId xmlns:a16="http://schemas.microsoft.com/office/drawing/2014/main" id="{E386EE65-B57A-484D-87F5-4A92DBE8209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5" name="Text Box 8">
          <a:extLst>
            <a:ext uri="{FF2B5EF4-FFF2-40B4-BE49-F238E27FC236}">
              <a16:creationId xmlns:a16="http://schemas.microsoft.com/office/drawing/2014/main" id="{F99A22B9-793A-48F6-8910-60755C3CB8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6" name="Text Box 9">
          <a:extLst>
            <a:ext uri="{FF2B5EF4-FFF2-40B4-BE49-F238E27FC236}">
              <a16:creationId xmlns:a16="http://schemas.microsoft.com/office/drawing/2014/main" id="{E17860B2-5028-45C5-940B-49FE85864C9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7" name="Text Box 8">
          <a:extLst>
            <a:ext uri="{FF2B5EF4-FFF2-40B4-BE49-F238E27FC236}">
              <a16:creationId xmlns:a16="http://schemas.microsoft.com/office/drawing/2014/main" id="{ECFBAE70-FE07-4918-8632-8ACC31109CE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38" name="Text Box 9">
          <a:extLst>
            <a:ext uri="{FF2B5EF4-FFF2-40B4-BE49-F238E27FC236}">
              <a16:creationId xmlns:a16="http://schemas.microsoft.com/office/drawing/2014/main" id="{9A394237-BFEC-4B2D-A1E0-0AAFE51199D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39" name="Text Box 8">
          <a:extLst>
            <a:ext uri="{FF2B5EF4-FFF2-40B4-BE49-F238E27FC236}">
              <a16:creationId xmlns:a16="http://schemas.microsoft.com/office/drawing/2014/main" id="{13BC00D9-5A28-46CE-8975-397AB90732D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40" name="Text Box 9">
          <a:extLst>
            <a:ext uri="{FF2B5EF4-FFF2-40B4-BE49-F238E27FC236}">
              <a16:creationId xmlns:a16="http://schemas.microsoft.com/office/drawing/2014/main" id="{52C57426-9632-4DEB-9C41-892F9908F34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41" name="Text Box 8">
          <a:extLst>
            <a:ext uri="{FF2B5EF4-FFF2-40B4-BE49-F238E27FC236}">
              <a16:creationId xmlns:a16="http://schemas.microsoft.com/office/drawing/2014/main" id="{970315D1-1FB1-4E41-8680-16BBD5386A4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42" name="Text Box 9">
          <a:extLst>
            <a:ext uri="{FF2B5EF4-FFF2-40B4-BE49-F238E27FC236}">
              <a16:creationId xmlns:a16="http://schemas.microsoft.com/office/drawing/2014/main" id="{8652398E-A9E9-4243-8682-5F5EE15004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43" name="Text Box 8">
          <a:extLst>
            <a:ext uri="{FF2B5EF4-FFF2-40B4-BE49-F238E27FC236}">
              <a16:creationId xmlns:a16="http://schemas.microsoft.com/office/drawing/2014/main" id="{AE4006B2-ED8B-417E-98F7-4DB7E6488A9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44" name="Text Box 9">
          <a:extLst>
            <a:ext uri="{FF2B5EF4-FFF2-40B4-BE49-F238E27FC236}">
              <a16:creationId xmlns:a16="http://schemas.microsoft.com/office/drawing/2014/main" id="{F54898CA-7513-4F1B-8C7C-40702BA96C9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8F1D0529-1D52-4849-9DFF-DD2F98F08EB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46" name="Text Box 8">
          <a:extLst>
            <a:ext uri="{FF2B5EF4-FFF2-40B4-BE49-F238E27FC236}">
              <a16:creationId xmlns:a16="http://schemas.microsoft.com/office/drawing/2014/main" id="{1DB31D27-CC8F-4D39-8858-F296AA7DC5B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47" name="Text Box 9">
          <a:extLst>
            <a:ext uri="{FF2B5EF4-FFF2-40B4-BE49-F238E27FC236}">
              <a16:creationId xmlns:a16="http://schemas.microsoft.com/office/drawing/2014/main" id="{B20C86EE-DD8D-490C-932A-88E14F6DD7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48" name="Text Box 8">
          <a:extLst>
            <a:ext uri="{FF2B5EF4-FFF2-40B4-BE49-F238E27FC236}">
              <a16:creationId xmlns:a16="http://schemas.microsoft.com/office/drawing/2014/main" id="{DA7998BD-DFFF-4D6F-96F0-AD78001C18E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49" name="Text Box 9">
          <a:extLst>
            <a:ext uri="{FF2B5EF4-FFF2-40B4-BE49-F238E27FC236}">
              <a16:creationId xmlns:a16="http://schemas.microsoft.com/office/drawing/2014/main" id="{DA686D51-35C2-4EF3-8D3D-F1B8A13E0D1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A808A180-C1E0-4628-BAA9-4793F9C15DD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1" name="Text Box 9">
          <a:extLst>
            <a:ext uri="{FF2B5EF4-FFF2-40B4-BE49-F238E27FC236}">
              <a16:creationId xmlns:a16="http://schemas.microsoft.com/office/drawing/2014/main" id="{1ECBC504-98B5-4642-918D-9177A1A4CB5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2" name="Text Box 8">
          <a:extLst>
            <a:ext uri="{FF2B5EF4-FFF2-40B4-BE49-F238E27FC236}">
              <a16:creationId xmlns:a16="http://schemas.microsoft.com/office/drawing/2014/main" id="{32049160-D5D1-45D6-B50B-1DE652B617D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3" name="Text Box 9">
          <a:extLst>
            <a:ext uri="{FF2B5EF4-FFF2-40B4-BE49-F238E27FC236}">
              <a16:creationId xmlns:a16="http://schemas.microsoft.com/office/drawing/2014/main" id="{EF0C13C4-7B78-4B00-8094-A5E6DAA7E91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4" name="Text Box 8">
          <a:extLst>
            <a:ext uri="{FF2B5EF4-FFF2-40B4-BE49-F238E27FC236}">
              <a16:creationId xmlns:a16="http://schemas.microsoft.com/office/drawing/2014/main" id="{9FCAE3F1-A0A5-4B32-B795-087D3E8EEED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5" name="Text Box 9">
          <a:extLst>
            <a:ext uri="{FF2B5EF4-FFF2-40B4-BE49-F238E27FC236}">
              <a16:creationId xmlns:a16="http://schemas.microsoft.com/office/drawing/2014/main" id="{01EB47C0-0F12-48EB-8D37-BAABEF7C57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56" name="Text Box 8">
          <a:extLst>
            <a:ext uri="{FF2B5EF4-FFF2-40B4-BE49-F238E27FC236}">
              <a16:creationId xmlns:a16="http://schemas.microsoft.com/office/drawing/2014/main" id="{2932DEF5-7162-431E-8C8E-3D9C49AAA2C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57" name="Text Box 9">
          <a:extLst>
            <a:ext uri="{FF2B5EF4-FFF2-40B4-BE49-F238E27FC236}">
              <a16:creationId xmlns:a16="http://schemas.microsoft.com/office/drawing/2014/main" id="{14F8441A-2186-4EBC-B0D0-1BD67BFB01E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58" name="Text Box 8">
          <a:extLst>
            <a:ext uri="{FF2B5EF4-FFF2-40B4-BE49-F238E27FC236}">
              <a16:creationId xmlns:a16="http://schemas.microsoft.com/office/drawing/2014/main" id="{14A7E601-1582-4510-BC2C-653188556C3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59" name="Text Box 8">
          <a:extLst>
            <a:ext uri="{FF2B5EF4-FFF2-40B4-BE49-F238E27FC236}">
              <a16:creationId xmlns:a16="http://schemas.microsoft.com/office/drawing/2014/main" id="{E60A0171-D220-459D-99D1-46F3292DF77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0" name="Text Box 9">
          <a:extLst>
            <a:ext uri="{FF2B5EF4-FFF2-40B4-BE49-F238E27FC236}">
              <a16:creationId xmlns:a16="http://schemas.microsoft.com/office/drawing/2014/main" id="{17EFA41B-EDAB-4DED-BC04-D6F9C53F794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1" name="Text Box 8">
          <a:extLst>
            <a:ext uri="{FF2B5EF4-FFF2-40B4-BE49-F238E27FC236}">
              <a16:creationId xmlns:a16="http://schemas.microsoft.com/office/drawing/2014/main" id="{CA068770-7967-49CD-9AF4-928E6D7CDAA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2" name="Text Box 9">
          <a:extLst>
            <a:ext uri="{FF2B5EF4-FFF2-40B4-BE49-F238E27FC236}">
              <a16:creationId xmlns:a16="http://schemas.microsoft.com/office/drawing/2014/main" id="{E8BFAA72-785C-425E-A0A5-B30607ADD00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3" name="Text Box 8">
          <a:extLst>
            <a:ext uri="{FF2B5EF4-FFF2-40B4-BE49-F238E27FC236}">
              <a16:creationId xmlns:a16="http://schemas.microsoft.com/office/drawing/2014/main" id="{72BE83BA-7BA1-4901-9938-281769754FA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4" name="Text Box 9">
          <a:extLst>
            <a:ext uri="{FF2B5EF4-FFF2-40B4-BE49-F238E27FC236}">
              <a16:creationId xmlns:a16="http://schemas.microsoft.com/office/drawing/2014/main" id="{D5A0735D-40AA-4F88-9CA9-7480AF6701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5" name="Text Box 8">
          <a:extLst>
            <a:ext uri="{FF2B5EF4-FFF2-40B4-BE49-F238E27FC236}">
              <a16:creationId xmlns:a16="http://schemas.microsoft.com/office/drawing/2014/main" id="{2649E271-56AA-4FE5-9A37-A223DAF78C2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6" name="Text Box 9">
          <a:extLst>
            <a:ext uri="{FF2B5EF4-FFF2-40B4-BE49-F238E27FC236}">
              <a16:creationId xmlns:a16="http://schemas.microsoft.com/office/drawing/2014/main" id="{04872709-0C08-4473-9C9E-928FEE6C0A6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D125C54E-4EEA-4D72-93AD-36F5FD54372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B9C5C8C0-A198-4154-AD13-B9EDDBD3A4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69" name="Text Box 8">
          <a:extLst>
            <a:ext uri="{FF2B5EF4-FFF2-40B4-BE49-F238E27FC236}">
              <a16:creationId xmlns:a16="http://schemas.microsoft.com/office/drawing/2014/main" id="{75C75189-DAF8-4C1C-965F-80C6053902E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370" name="Text Box 9">
          <a:extLst>
            <a:ext uri="{FF2B5EF4-FFF2-40B4-BE49-F238E27FC236}">
              <a16:creationId xmlns:a16="http://schemas.microsoft.com/office/drawing/2014/main" id="{7E517C3A-4AA0-4F74-A020-DEC9991811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71" name="Text Box 8">
          <a:extLst>
            <a:ext uri="{FF2B5EF4-FFF2-40B4-BE49-F238E27FC236}">
              <a16:creationId xmlns:a16="http://schemas.microsoft.com/office/drawing/2014/main" id="{F7065F57-9E8A-4BF9-B7B7-0B99BA3E9C3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72" name="Text Box 9">
          <a:extLst>
            <a:ext uri="{FF2B5EF4-FFF2-40B4-BE49-F238E27FC236}">
              <a16:creationId xmlns:a16="http://schemas.microsoft.com/office/drawing/2014/main" id="{659B8974-4D9B-40D5-9F97-38AF0B45F73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73" name="Text Box 8">
          <a:extLst>
            <a:ext uri="{FF2B5EF4-FFF2-40B4-BE49-F238E27FC236}">
              <a16:creationId xmlns:a16="http://schemas.microsoft.com/office/drawing/2014/main" id="{683EA122-0788-43A4-9633-E8998DF88CD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74" name="Text Box 9">
          <a:extLst>
            <a:ext uri="{FF2B5EF4-FFF2-40B4-BE49-F238E27FC236}">
              <a16:creationId xmlns:a16="http://schemas.microsoft.com/office/drawing/2014/main" id="{2454F2B0-BE69-4CAE-BF06-318488606D0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75" name="Text Box 8">
          <a:extLst>
            <a:ext uri="{FF2B5EF4-FFF2-40B4-BE49-F238E27FC236}">
              <a16:creationId xmlns:a16="http://schemas.microsoft.com/office/drawing/2014/main" id="{A7CE3E92-22D9-48F5-A2FE-32DCED4F121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76" name="Text Box 9">
          <a:extLst>
            <a:ext uri="{FF2B5EF4-FFF2-40B4-BE49-F238E27FC236}">
              <a16:creationId xmlns:a16="http://schemas.microsoft.com/office/drawing/2014/main" id="{9F395EFB-FE63-4E39-B64F-D662642F2E3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7B587873-61BA-432C-8F09-CA402918FE6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78" name="Text Box 9">
          <a:extLst>
            <a:ext uri="{FF2B5EF4-FFF2-40B4-BE49-F238E27FC236}">
              <a16:creationId xmlns:a16="http://schemas.microsoft.com/office/drawing/2014/main" id="{6F00A51F-0ACA-4B22-B2C1-D6D812FB1B3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79" name="Text Box 8">
          <a:extLst>
            <a:ext uri="{FF2B5EF4-FFF2-40B4-BE49-F238E27FC236}">
              <a16:creationId xmlns:a16="http://schemas.microsoft.com/office/drawing/2014/main" id="{49A8749A-FED9-4716-8F2E-A83665D54A7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0" name="Text Box 9">
          <a:extLst>
            <a:ext uri="{FF2B5EF4-FFF2-40B4-BE49-F238E27FC236}">
              <a16:creationId xmlns:a16="http://schemas.microsoft.com/office/drawing/2014/main" id="{071B7530-F82A-40F9-8382-0046114A189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1" name="Text Box 8">
          <a:extLst>
            <a:ext uri="{FF2B5EF4-FFF2-40B4-BE49-F238E27FC236}">
              <a16:creationId xmlns:a16="http://schemas.microsoft.com/office/drawing/2014/main" id="{067D9722-6E86-4F74-9125-A31BF6057D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2" name="Text Box 9">
          <a:extLst>
            <a:ext uri="{FF2B5EF4-FFF2-40B4-BE49-F238E27FC236}">
              <a16:creationId xmlns:a16="http://schemas.microsoft.com/office/drawing/2014/main" id="{7737B661-0CCC-4A61-B385-91305094AAE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3" name="Text Box 8">
          <a:extLst>
            <a:ext uri="{FF2B5EF4-FFF2-40B4-BE49-F238E27FC236}">
              <a16:creationId xmlns:a16="http://schemas.microsoft.com/office/drawing/2014/main" id="{415ABF51-7FB4-42F2-AA8C-C1DC7DEEC4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4" name="Text Box 9">
          <a:extLst>
            <a:ext uri="{FF2B5EF4-FFF2-40B4-BE49-F238E27FC236}">
              <a16:creationId xmlns:a16="http://schemas.microsoft.com/office/drawing/2014/main" id="{05706BD7-7CA1-4E95-8FD3-C618AD41D6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5" name="Text Box 8">
          <a:extLst>
            <a:ext uri="{FF2B5EF4-FFF2-40B4-BE49-F238E27FC236}">
              <a16:creationId xmlns:a16="http://schemas.microsoft.com/office/drawing/2014/main" id="{7AC500A9-F12E-48F1-9980-068DF3D83E8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386" name="Text Box 9">
          <a:extLst>
            <a:ext uri="{FF2B5EF4-FFF2-40B4-BE49-F238E27FC236}">
              <a16:creationId xmlns:a16="http://schemas.microsoft.com/office/drawing/2014/main" id="{653DFA1E-9B71-435D-86CD-252C76C17CD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87" name="Text Box 8">
          <a:extLst>
            <a:ext uri="{FF2B5EF4-FFF2-40B4-BE49-F238E27FC236}">
              <a16:creationId xmlns:a16="http://schemas.microsoft.com/office/drawing/2014/main" id="{5858773F-074D-42BB-9159-6F81F579BAD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88" name="Text Box 8">
          <a:extLst>
            <a:ext uri="{FF2B5EF4-FFF2-40B4-BE49-F238E27FC236}">
              <a16:creationId xmlns:a16="http://schemas.microsoft.com/office/drawing/2014/main" id="{690F00A2-17A5-43EC-9A65-52366394D9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89" name="Text Box 9">
          <a:extLst>
            <a:ext uri="{FF2B5EF4-FFF2-40B4-BE49-F238E27FC236}">
              <a16:creationId xmlns:a16="http://schemas.microsoft.com/office/drawing/2014/main" id="{95AE08CB-C2DB-4C4C-8290-DEF947735C1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0" name="Text Box 8">
          <a:extLst>
            <a:ext uri="{FF2B5EF4-FFF2-40B4-BE49-F238E27FC236}">
              <a16:creationId xmlns:a16="http://schemas.microsoft.com/office/drawing/2014/main" id="{F7494234-858E-4144-A1D6-180848F4B5A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1" name="Text Box 9">
          <a:extLst>
            <a:ext uri="{FF2B5EF4-FFF2-40B4-BE49-F238E27FC236}">
              <a16:creationId xmlns:a16="http://schemas.microsoft.com/office/drawing/2014/main" id="{DED38AC0-5E00-4BFE-88FB-35A1311FF9C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2" name="Text Box 8">
          <a:extLst>
            <a:ext uri="{FF2B5EF4-FFF2-40B4-BE49-F238E27FC236}">
              <a16:creationId xmlns:a16="http://schemas.microsoft.com/office/drawing/2014/main" id="{0D7BF8D4-E99D-4AC8-BAD0-4539867C464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3" name="Text Box 9">
          <a:extLst>
            <a:ext uri="{FF2B5EF4-FFF2-40B4-BE49-F238E27FC236}">
              <a16:creationId xmlns:a16="http://schemas.microsoft.com/office/drawing/2014/main" id="{A91DC2FF-2DB7-4007-9353-3F2F90534D7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4" name="Text Box 8">
          <a:extLst>
            <a:ext uri="{FF2B5EF4-FFF2-40B4-BE49-F238E27FC236}">
              <a16:creationId xmlns:a16="http://schemas.microsoft.com/office/drawing/2014/main" id="{720395AE-24CE-4FFD-B765-3032594C674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5" name="Text Box 9">
          <a:extLst>
            <a:ext uri="{FF2B5EF4-FFF2-40B4-BE49-F238E27FC236}">
              <a16:creationId xmlns:a16="http://schemas.microsoft.com/office/drawing/2014/main" id="{4698630E-1381-4800-BE8C-35A1117D323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6" name="Text Box 8">
          <a:extLst>
            <a:ext uri="{FF2B5EF4-FFF2-40B4-BE49-F238E27FC236}">
              <a16:creationId xmlns:a16="http://schemas.microsoft.com/office/drawing/2014/main" id="{55D86AE7-CAD4-4235-A3FC-90C31E346D4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7" name="Text Box 9">
          <a:extLst>
            <a:ext uri="{FF2B5EF4-FFF2-40B4-BE49-F238E27FC236}">
              <a16:creationId xmlns:a16="http://schemas.microsoft.com/office/drawing/2014/main" id="{B83EF3A8-E20C-4E30-89FC-5BE6072CAA8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8" name="Text Box 8">
          <a:extLst>
            <a:ext uri="{FF2B5EF4-FFF2-40B4-BE49-F238E27FC236}">
              <a16:creationId xmlns:a16="http://schemas.microsoft.com/office/drawing/2014/main" id="{5A205082-E1C9-44AF-82DD-500F45FF73D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399" name="Text Box 9">
          <a:extLst>
            <a:ext uri="{FF2B5EF4-FFF2-40B4-BE49-F238E27FC236}">
              <a16:creationId xmlns:a16="http://schemas.microsoft.com/office/drawing/2014/main" id="{39E560F0-9EF6-45E5-B089-606B4A980B8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00" name="Text Box 8">
          <a:extLst>
            <a:ext uri="{FF2B5EF4-FFF2-40B4-BE49-F238E27FC236}">
              <a16:creationId xmlns:a16="http://schemas.microsoft.com/office/drawing/2014/main" id="{8EA8B0E9-C491-4026-9225-2A60AE3A770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01" name="Text Box 9">
          <a:extLst>
            <a:ext uri="{FF2B5EF4-FFF2-40B4-BE49-F238E27FC236}">
              <a16:creationId xmlns:a16="http://schemas.microsoft.com/office/drawing/2014/main" id="{3CE1B2D2-AC7C-4AB1-AF72-19C5A386DC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02" name="Text Box 8">
          <a:extLst>
            <a:ext uri="{FF2B5EF4-FFF2-40B4-BE49-F238E27FC236}">
              <a16:creationId xmlns:a16="http://schemas.microsoft.com/office/drawing/2014/main" id="{5BA6EF16-CBCF-4763-B82E-A2D46A47717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03" name="Text Box 9">
          <a:extLst>
            <a:ext uri="{FF2B5EF4-FFF2-40B4-BE49-F238E27FC236}">
              <a16:creationId xmlns:a16="http://schemas.microsoft.com/office/drawing/2014/main" id="{A808505F-BF18-48B3-A607-1AF73320FD2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4" name="Text Box 8">
          <a:extLst>
            <a:ext uri="{FF2B5EF4-FFF2-40B4-BE49-F238E27FC236}">
              <a16:creationId xmlns:a16="http://schemas.microsoft.com/office/drawing/2014/main" id="{049E457A-D67C-4ED7-85D0-E38CAC86DD3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5" name="Text Box 8">
          <a:extLst>
            <a:ext uri="{FF2B5EF4-FFF2-40B4-BE49-F238E27FC236}">
              <a16:creationId xmlns:a16="http://schemas.microsoft.com/office/drawing/2014/main" id="{2F21B67E-0F0A-400A-9ACD-2B1BE9C8C88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6" name="Text Box 9">
          <a:extLst>
            <a:ext uri="{FF2B5EF4-FFF2-40B4-BE49-F238E27FC236}">
              <a16:creationId xmlns:a16="http://schemas.microsoft.com/office/drawing/2014/main" id="{F7831691-865A-490B-86E5-2C647F3ABE2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7" name="Text Box 8">
          <a:extLst>
            <a:ext uri="{FF2B5EF4-FFF2-40B4-BE49-F238E27FC236}">
              <a16:creationId xmlns:a16="http://schemas.microsoft.com/office/drawing/2014/main" id="{1E9FA44C-6E74-4436-B48F-68B90BF13C9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8" name="Text Box 9">
          <a:extLst>
            <a:ext uri="{FF2B5EF4-FFF2-40B4-BE49-F238E27FC236}">
              <a16:creationId xmlns:a16="http://schemas.microsoft.com/office/drawing/2014/main" id="{54C42FAB-A160-4D19-91B8-67F21D708A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09" name="Text Box 8">
          <a:extLst>
            <a:ext uri="{FF2B5EF4-FFF2-40B4-BE49-F238E27FC236}">
              <a16:creationId xmlns:a16="http://schemas.microsoft.com/office/drawing/2014/main" id="{8BE07A65-F94F-41B9-9DB8-62F59B58F3F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0" name="Text Box 9">
          <a:extLst>
            <a:ext uri="{FF2B5EF4-FFF2-40B4-BE49-F238E27FC236}">
              <a16:creationId xmlns:a16="http://schemas.microsoft.com/office/drawing/2014/main" id="{E78A0F9B-1BCC-4F99-BFC8-11CBD9BF10D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89434101-4F43-46B7-98AF-17847A7A78A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64559333-7B82-431F-A9BD-C6845AA2AA2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71DDC0F3-E5A2-400B-9718-976B4D3A431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4" name="Text Box 9">
          <a:extLst>
            <a:ext uri="{FF2B5EF4-FFF2-40B4-BE49-F238E27FC236}">
              <a16:creationId xmlns:a16="http://schemas.microsoft.com/office/drawing/2014/main" id="{67622A41-5B12-4D01-BEB5-6933063CF0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5" name="Text Box 8">
          <a:extLst>
            <a:ext uri="{FF2B5EF4-FFF2-40B4-BE49-F238E27FC236}">
              <a16:creationId xmlns:a16="http://schemas.microsoft.com/office/drawing/2014/main" id="{BFC948D7-91F5-42B5-A3C9-F387A90FB28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16" name="Text Box 9">
          <a:extLst>
            <a:ext uri="{FF2B5EF4-FFF2-40B4-BE49-F238E27FC236}">
              <a16:creationId xmlns:a16="http://schemas.microsoft.com/office/drawing/2014/main" id="{7680CFE9-A95D-478D-9E50-60EDEE8F068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17" name="Text Box 8">
          <a:extLst>
            <a:ext uri="{FF2B5EF4-FFF2-40B4-BE49-F238E27FC236}">
              <a16:creationId xmlns:a16="http://schemas.microsoft.com/office/drawing/2014/main" id="{CCDD5F4E-F3C5-4844-A679-F1CACA6323C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18" name="Text Box 9">
          <a:extLst>
            <a:ext uri="{FF2B5EF4-FFF2-40B4-BE49-F238E27FC236}">
              <a16:creationId xmlns:a16="http://schemas.microsoft.com/office/drawing/2014/main" id="{F36C3B58-C20E-49C8-86A5-2C47FF5C138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19" name="Text Box 8">
          <a:extLst>
            <a:ext uri="{FF2B5EF4-FFF2-40B4-BE49-F238E27FC236}">
              <a16:creationId xmlns:a16="http://schemas.microsoft.com/office/drawing/2014/main" id="{2E2EFC87-29F1-4579-824C-10B66AE228C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20" name="Text Box 9">
          <a:extLst>
            <a:ext uri="{FF2B5EF4-FFF2-40B4-BE49-F238E27FC236}">
              <a16:creationId xmlns:a16="http://schemas.microsoft.com/office/drawing/2014/main" id="{36283E43-6511-400F-8C68-16CFED02C87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1" name="Text Box 8">
          <a:extLst>
            <a:ext uri="{FF2B5EF4-FFF2-40B4-BE49-F238E27FC236}">
              <a16:creationId xmlns:a16="http://schemas.microsoft.com/office/drawing/2014/main" id="{D552F410-7E85-4B9C-A650-5B0BC3B4E4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0B58AF11-976E-4364-945B-EE693FE1D4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3" name="Text Box 9">
          <a:extLst>
            <a:ext uri="{FF2B5EF4-FFF2-40B4-BE49-F238E27FC236}">
              <a16:creationId xmlns:a16="http://schemas.microsoft.com/office/drawing/2014/main" id="{CAF1A89D-FCF3-4D83-AB0D-6D17E5CA55C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4" name="Text Box 8">
          <a:extLst>
            <a:ext uri="{FF2B5EF4-FFF2-40B4-BE49-F238E27FC236}">
              <a16:creationId xmlns:a16="http://schemas.microsoft.com/office/drawing/2014/main" id="{679EA1E5-DD5D-41B6-8EAA-5C4EE0016A6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5" name="Text Box 9">
          <a:extLst>
            <a:ext uri="{FF2B5EF4-FFF2-40B4-BE49-F238E27FC236}">
              <a16:creationId xmlns:a16="http://schemas.microsoft.com/office/drawing/2014/main" id="{46D9430C-9C3F-418E-81B6-2C0C9A3589A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6" name="Text Box 8">
          <a:extLst>
            <a:ext uri="{FF2B5EF4-FFF2-40B4-BE49-F238E27FC236}">
              <a16:creationId xmlns:a16="http://schemas.microsoft.com/office/drawing/2014/main" id="{6577D8CE-0B4F-4BE1-B315-7829F9F5A13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7" name="Text Box 9">
          <a:extLst>
            <a:ext uri="{FF2B5EF4-FFF2-40B4-BE49-F238E27FC236}">
              <a16:creationId xmlns:a16="http://schemas.microsoft.com/office/drawing/2014/main" id="{47BCD589-0AD4-44FB-9F17-E817B2E00E6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8" name="Text Box 8">
          <a:extLst>
            <a:ext uri="{FF2B5EF4-FFF2-40B4-BE49-F238E27FC236}">
              <a16:creationId xmlns:a16="http://schemas.microsoft.com/office/drawing/2014/main" id="{B5A12CCF-376B-4CE7-8CBF-AB70A88F5D3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29" name="Text Box 9">
          <a:extLst>
            <a:ext uri="{FF2B5EF4-FFF2-40B4-BE49-F238E27FC236}">
              <a16:creationId xmlns:a16="http://schemas.microsoft.com/office/drawing/2014/main" id="{2B11145E-BF34-4BB9-9978-DDB58028184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0" name="Text Box 8">
          <a:extLst>
            <a:ext uri="{FF2B5EF4-FFF2-40B4-BE49-F238E27FC236}">
              <a16:creationId xmlns:a16="http://schemas.microsoft.com/office/drawing/2014/main" id="{C5CE9350-A623-4051-88CD-FE90CE8FCD7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1" name="Text Box 9">
          <a:extLst>
            <a:ext uri="{FF2B5EF4-FFF2-40B4-BE49-F238E27FC236}">
              <a16:creationId xmlns:a16="http://schemas.microsoft.com/office/drawing/2014/main" id="{B7B58A3C-4922-4DC8-BA30-EDC870324BD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2" name="Text Box 8">
          <a:extLst>
            <a:ext uri="{FF2B5EF4-FFF2-40B4-BE49-F238E27FC236}">
              <a16:creationId xmlns:a16="http://schemas.microsoft.com/office/drawing/2014/main" id="{2DA10E47-FA2A-45C5-95D7-6B789270408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3" name="Text Box 9">
          <a:extLst>
            <a:ext uri="{FF2B5EF4-FFF2-40B4-BE49-F238E27FC236}">
              <a16:creationId xmlns:a16="http://schemas.microsoft.com/office/drawing/2014/main" id="{FEB5BAEE-B7D3-44C2-9F84-9C7B3E26BD7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4" name="Text Box 8">
          <a:extLst>
            <a:ext uri="{FF2B5EF4-FFF2-40B4-BE49-F238E27FC236}">
              <a16:creationId xmlns:a16="http://schemas.microsoft.com/office/drawing/2014/main" id="{DB06D60E-EE43-434C-81D0-6860C4B7FA9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5" name="Text Box 8">
          <a:extLst>
            <a:ext uri="{FF2B5EF4-FFF2-40B4-BE49-F238E27FC236}">
              <a16:creationId xmlns:a16="http://schemas.microsoft.com/office/drawing/2014/main" id="{44AB0917-571B-4DCA-8211-BFA422450E6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6" name="Text Box 9">
          <a:extLst>
            <a:ext uri="{FF2B5EF4-FFF2-40B4-BE49-F238E27FC236}">
              <a16:creationId xmlns:a16="http://schemas.microsoft.com/office/drawing/2014/main" id="{3C286DEE-9A20-47E3-8E87-DAB3FCD0309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7" name="Text Box 8">
          <a:extLst>
            <a:ext uri="{FF2B5EF4-FFF2-40B4-BE49-F238E27FC236}">
              <a16:creationId xmlns:a16="http://schemas.microsoft.com/office/drawing/2014/main" id="{661D6CCD-8E76-4737-854E-37BB302B448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8" name="Text Box 9">
          <a:extLst>
            <a:ext uri="{FF2B5EF4-FFF2-40B4-BE49-F238E27FC236}">
              <a16:creationId xmlns:a16="http://schemas.microsoft.com/office/drawing/2014/main" id="{038C4A93-1C8B-413B-8EE5-10EB12DDDEA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39" name="Text Box 8">
          <a:extLst>
            <a:ext uri="{FF2B5EF4-FFF2-40B4-BE49-F238E27FC236}">
              <a16:creationId xmlns:a16="http://schemas.microsoft.com/office/drawing/2014/main" id="{B717665D-76A1-4966-9454-E70BF7BA606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0" name="Text Box 9">
          <a:extLst>
            <a:ext uri="{FF2B5EF4-FFF2-40B4-BE49-F238E27FC236}">
              <a16:creationId xmlns:a16="http://schemas.microsoft.com/office/drawing/2014/main" id="{4C87B248-36E6-4343-A0E2-9DF16099C7F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1" name="Text Box 8">
          <a:extLst>
            <a:ext uri="{FF2B5EF4-FFF2-40B4-BE49-F238E27FC236}">
              <a16:creationId xmlns:a16="http://schemas.microsoft.com/office/drawing/2014/main" id="{363C1DD1-E761-434E-8A87-7C992F110CB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2" name="Text Box 9">
          <a:extLst>
            <a:ext uri="{FF2B5EF4-FFF2-40B4-BE49-F238E27FC236}">
              <a16:creationId xmlns:a16="http://schemas.microsoft.com/office/drawing/2014/main" id="{53526137-E3A4-4E28-ADF9-BB68239D79A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3" name="Text Box 8">
          <a:extLst>
            <a:ext uri="{FF2B5EF4-FFF2-40B4-BE49-F238E27FC236}">
              <a16:creationId xmlns:a16="http://schemas.microsoft.com/office/drawing/2014/main" id="{4965A73C-C4CB-460D-819B-28E70079D5E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4" name="Text Box 9">
          <a:extLst>
            <a:ext uri="{FF2B5EF4-FFF2-40B4-BE49-F238E27FC236}">
              <a16:creationId xmlns:a16="http://schemas.microsoft.com/office/drawing/2014/main" id="{8B1D6350-C294-45D1-A179-EDF668F131C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5" name="Text Box 8">
          <a:extLst>
            <a:ext uri="{FF2B5EF4-FFF2-40B4-BE49-F238E27FC236}">
              <a16:creationId xmlns:a16="http://schemas.microsoft.com/office/drawing/2014/main" id="{00641445-E8B6-4156-9859-1395A5E090E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46" name="Text Box 9">
          <a:extLst>
            <a:ext uri="{FF2B5EF4-FFF2-40B4-BE49-F238E27FC236}">
              <a16:creationId xmlns:a16="http://schemas.microsoft.com/office/drawing/2014/main" id="{D0F4D347-3B71-410B-82F4-820414EDEAC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47" name="Text Box 8">
          <a:extLst>
            <a:ext uri="{FF2B5EF4-FFF2-40B4-BE49-F238E27FC236}">
              <a16:creationId xmlns:a16="http://schemas.microsoft.com/office/drawing/2014/main" id="{D338BC11-1486-41F6-8600-F88D0DE947A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48" name="Text Box 9">
          <a:extLst>
            <a:ext uri="{FF2B5EF4-FFF2-40B4-BE49-F238E27FC236}">
              <a16:creationId xmlns:a16="http://schemas.microsoft.com/office/drawing/2014/main" id="{C97FB3DC-205F-49C7-B222-A49DC1D4F11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4D3EAA11-E38D-4E91-B134-8E91FC50701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50" name="Text Box 9">
          <a:extLst>
            <a:ext uri="{FF2B5EF4-FFF2-40B4-BE49-F238E27FC236}">
              <a16:creationId xmlns:a16="http://schemas.microsoft.com/office/drawing/2014/main" id="{1EBD27BE-7064-4129-95D9-D1AD79B650E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51" name="Text Box 8">
          <a:extLst>
            <a:ext uri="{FF2B5EF4-FFF2-40B4-BE49-F238E27FC236}">
              <a16:creationId xmlns:a16="http://schemas.microsoft.com/office/drawing/2014/main" id="{5AA1BE97-2765-454C-AFC4-095D1DB05CF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2" name="Text Box 8">
          <a:extLst>
            <a:ext uri="{FF2B5EF4-FFF2-40B4-BE49-F238E27FC236}">
              <a16:creationId xmlns:a16="http://schemas.microsoft.com/office/drawing/2014/main" id="{925D23FE-E157-4B1A-B35D-9772B6B8C8F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3" name="Text Box 9">
          <a:extLst>
            <a:ext uri="{FF2B5EF4-FFF2-40B4-BE49-F238E27FC236}">
              <a16:creationId xmlns:a16="http://schemas.microsoft.com/office/drawing/2014/main" id="{51E3AB5D-A9C6-4DBF-918F-4D3D0C39051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4" name="Text Box 8">
          <a:extLst>
            <a:ext uri="{FF2B5EF4-FFF2-40B4-BE49-F238E27FC236}">
              <a16:creationId xmlns:a16="http://schemas.microsoft.com/office/drawing/2014/main" id="{D0F634FD-913F-4585-BB85-A3F5F91B12A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5" name="Text Box 9">
          <a:extLst>
            <a:ext uri="{FF2B5EF4-FFF2-40B4-BE49-F238E27FC236}">
              <a16:creationId xmlns:a16="http://schemas.microsoft.com/office/drawing/2014/main" id="{A4569AD8-E6CF-42C9-8408-7B66D89C2B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6" name="Text Box 8">
          <a:extLst>
            <a:ext uri="{FF2B5EF4-FFF2-40B4-BE49-F238E27FC236}">
              <a16:creationId xmlns:a16="http://schemas.microsoft.com/office/drawing/2014/main" id="{0358D11D-8EF2-43E5-AF03-3983E626756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7" name="Text Box 9">
          <a:extLst>
            <a:ext uri="{FF2B5EF4-FFF2-40B4-BE49-F238E27FC236}">
              <a16:creationId xmlns:a16="http://schemas.microsoft.com/office/drawing/2014/main" id="{3589E5B4-3EDD-4EB8-90FB-90EE38A9873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8" name="Text Box 8">
          <a:extLst>
            <a:ext uri="{FF2B5EF4-FFF2-40B4-BE49-F238E27FC236}">
              <a16:creationId xmlns:a16="http://schemas.microsoft.com/office/drawing/2014/main" id="{EC41D831-CDF3-42DB-B15F-6B77C549A52D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59" name="Text Box 9">
          <a:extLst>
            <a:ext uri="{FF2B5EF4-FFF2-40B4-BE49-F238E27FC236}">
              <a16:creationId xmlns:a16="http://schemas.microsoft.com/office/drawing/2014/main" id="{A914CC94-6C9D-4555-9D18-3CE69846B88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60" name="Text Box 8">
          <a:extLst>
            <a:ext uri="{FF2B5EF4-FFF2-40B4-BE49-F238E27FC236}">
              <a16:creationId xmlns:a16="http://schemas.microsoft.com/office/drawing/2014/main" id="{2737E06E-D981-4F56-9F5B-CBC52EEE4A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61" name="Text Box 9">
          <a:extLst>
            <a:ext uri="{FF2B5EF4-FFF2-40B4-BE49-F238E27FC236}">
              <a16:creationId xmlns:a16="http://schemas.microsoft.com/office/drawing/2014/main" id="{6B75E010-D297-422A-AACD-D2C422E540E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62" name="Text Box 8">
          <a:extLst>
            <a:ext uri="{FF2B5EF4-FFF2-40B4-BE49-F238E27FC236}">
              <a16:creationId xmlns:a16="http://schemas.microsoft.com/office/drawing/2014/main" id="{FE993B5D-75B5-4202-B542-0D7310A6B00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63" name="Text Box 9">
          <a:extLst>
            <a:ext uri="{FF2B5EF4-FFF2-40B4-BE49-F238E27FC236}">
              <a16:creationId xmlns:a16="http://schemas.microsoft.com/office/drawing/2014/main" id="{B5CC0229-DDB0-4D1D-B7DF-3A6CE544095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64" name="Text Box 8">
          <a:extLst>
            <a:ext uri="{FF2B5EF4-FFF2-40B4-BE49-F238E27FC236}">
              <a16:creationId xmlns:a16="http://schemas.microsoft.com/office/drawing/2014/main" id="{AF5AAEE2-AF96-4A86-9AB7-21171FF0CDA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65" name="Text Box 9">
          <a:extLst>
            <a:ext uri="{FF2B5EF4-FFF2-40B4-BE49-F238E27FC236}">
              <a16:creationId xmlns:a16="http://schemas.microsoft.com/office/drawing/2014/main" id="{E84EA1E6-6C80-484E-AE17-CC82E734114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66" name="Text Box 8">
          <a:extLst>
            <a:ext uri="{FF2B5EF4-FFF2-40B4-BE49-F238E27FC236}">
              <a16:creationId xmlns:a16="http://schemas.microsoft.com/office/drawing/2014/main" id="{59B92461-EDE7-4099-9022-63A307BA813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3556" cy="161244"/>
    <xdr:sp macro="" textlink="">
      <xdr:nvSpPr>
        <xdr:cNvPr id="6467" name="Text Box 9">
          <a:extLst>
            <a:ext uri="{FF2B5EF4-FFF2-40B4-BE49-F238E27FC236}">
              <a16:creationId xmlns:a16="http://schemas.microsoft.com/office/drawing/2014/main" id="{F537C6E0-DABB-4D70-AE88-7FA196B795F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355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68" name="Text Box 8">
          <a:extLst>
            <a:ext uri="{FF2B5EF4-FFF2-40B4-BE49-F238E27FC236}">
              <a16:creationId xmlns:a16="http://schemas.microsoft.com/office/drawing/2014/main" id="{2D737D55-1ECA-452E-9866-363F07FB8DC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69" name="Text Box 8">
          <a:extLst>
            <a:ext uri="{FF2B5EF4-FFF2-40B4-BE49-F238E27FC236}">
              <a16:creationId xmlns:a16="http://schemas.microsoft.com/office/drawing/2014/main" id="{85CCFC7C-4402-4681-B869-B334B4E45B2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0" name="Text Box 9">
          <a:extLst>
            <a:ext uri="{FF2B5EF4-FFF2-40B4-BE49-F238E27FC236}">
              <a16:creationId xmlns:a16="http://schemas.microsoft.com/office/drawing/2014/main" id="{078AABF3-24E1-4A4B-91E8-40724C4577DB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1" name="Text Box 8">
          <a:extLst>
            <a:ext uri="{FF2B5EF4-FFF2-40B4-BE49-F238E27FC236}">
              <a16:creationId xmlns:a16="http://schemas.microsoft.com/office/drawing/2014/main" id="{671C3B09-3D6A-4BD8-9276-3FC984B6AFC7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2" name="Text Box 9">
          <a:extLst>
            <a:ext uri="{FF2B5EF4-FFF2-40B4-BE49-F238E27FC236}">
              <a16:creationId xmlns:a16="http://schemas.microsoft.com/office/drawing/2014/main" id="{F9673CE2-24F7-4725-8EFD-067510358EA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3" name="Text Box 8">
          <a:extLst>
            <a:ext uri="{FF2B5EF4-FFF2-40B4-BE49-F238E27FC236}">
              <a16:creationId xmlns:a16="http://schemas.microsoft.com/office/drawing/2014/main" id="{76A9554D-473A-43DA-81E2-E5300920968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4" name="Text Box 9">
          <a:extLst>
            <a:ext uri="{FF2B5EF4-FFF2-40B4-BE49-F238E27FC236}">
              <a16:creationId xmlns:a16="http://schemas.microsoft.com/office/drawing/2014/main" id="{A99737B6-493C-47EF-8B1F-7B6D4B9E7EA3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5" name="Text Box 8">
          <a:extLst>
            <a:ext uri="{FF2B5EF4-FFF2-40B4-BE49-F238E27FC236}">
              <a16:creationId xmlns:a16="http://schemas.microsoft.com/office/drawing/2014/main" id="{D0FB51BF-6065-4E49-907E-0789C1896822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6" name="Text Box 9">
          <a:extLst>
            <a:ext uri="{FF2B5EF4-FFF2-40B4-BE49-F238E27FC236}">
              <a16:creationId xmlns:a16="http://schemas.microsoft.com/office/drawing/2014/main" id="{DAA26B6D-10B4-4991-814D-70D94D71BDB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ACA30E80-6330-4E97-8A61-8DEA8B06B1CF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D2F84EFD-B2EC-4C95-94B7-32FF048ED4C5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79" name="Text Box 8">
          <a:extLst>
            <a:ext uri="{FF2B5EF4-FFF2-40B4-BE49-F238E27FC236}">
              <a16:creationId xmlns:a16="http://schemas.microsoft.com/office/drawing/2014/main" id="{CBC76F37-AD76-4FE5-AE2B-78DB820E5E94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80" name="Text Box 9">
          <a:extLst>
            <a:ext uri="{FF2B5EF4-FFF2-40B4-BE49-F238E27FC236}">
              <a16:creationId xmlns:a16="http://schemas.microsoft.com/office/drawing/2014/main" id="{88E684CB-31C1-441F-BB73-37F5EDC1D09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81" name="Text Box 8">
          <a:extLst>
            <a:ext uri="{FF2B5EF4-FFF2-40B4-BE49-F238E27FC236}">
              <a16:creationId xmlns:a16="http://schemas.microsoft.com/office/drawing/2014/main" id="{CE1D5EE1-6989-4142-BA7F-F632F7BE10E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2" name="Text Box 8">
          <a:extLst>
            <a:ext uri="{FF2B5EF4-FFF2-40B4-BE49-F238E27FC236}">
              <a16:creationId xmlns:a16="http://schemas.microsoft.com/office/drawing/2014/main" id="{2EBF3FA3-EF1A-4279-A9E1-E83BAAE3B96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3" name="Text Box 9">
          <a:extLst>
            <a:ext uri="{FF2B5EF4-FFF2-40B4-BE49-F238E27FC236}">
              <a16:creationId xmlns:a16="http://schemas.microsoft.com/office/drawing/2014/main" id="{07E9D01E-1F17-48AF-9AF9-9E16E73FC93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4" name="Text Box 8">
          <a:extLst>
            <a:ext uri="{FF2B5EF4-FFF2-40B4-BE49-F238E27FC236}">
              <a16:creationId xmlns:a16="http://schemas.microsoft.com/office/drawing/2014/main" id="{AAE4613A-DFC8-493D-91B0-33BBFC0154F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5" name="Text Box 9">
          <a:extLst>
            <a:ext uri="{FF2B5EF4-FFF2-40B4-BE49-F238E27FC236}">
              <a16:creationId xmlns:a16="http://schemas.microsoft.com/office/drawing/2014/main" id="{1AD9D4CA-C2C4-458B-B834-B5B22D9BB6FE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6" name="Text Box 8">
          <a:extLst>
            <a:ext uri="{FF2B5EF4-FFF2-40B4-BE49-F238E27FC236}">
              <a16:creationId xmlns:a16="http://schemas.microsoft.com/office/drawing/2014/main" id="{371BE6B5-B9E7-4D4A-87F7-CBD995AE2729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7" name="Text Box 9">
          <a:extLst>
            <a:ext uri="{FF2B5EF4-FFF2-40B4-BE49-F238E27FC236}">
              <a16:creationId xmlns:a16="http://schemas.microsoft.com/office/drawing/2014/main" id="{73A684AF-A59A-4EA0-8F66-1FA043969C9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8" name="Text Box 8">
          <a:extLst>
            <a:ext uri="{FF2B5EF4-FFF2-40B4-BE49-F238E27FC236}">
              <a16:creationId xmlns:a16="http://schemas.microsoft.com/office/drawing/2014/main" id="{E7EF84FE-65D9-4D2F-93B6-8337F8CC86AC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89" name="Text Box 9">
          <a:extLst>
            <a:ext uri="{FF2B5EF4-FFF2-40B4-BE49-F238E27FC236}">
              <a16:creationId xmlns:a16="http://schemas.microsoft.com/office/drawing/2014/main" id="{F2129252-6C59-47C6-AA58-32E76BDDF0B1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90" name="Text Box 8">
          <a:extLst>
            <a:ext uri="{FF2B5EF4-FFF2-40B4-BE49-F238E27FC236}">
              <a16:creationId xmlns:a16="http://schemas.microsoft.com/office/drawing/2014/main" id="{4A5EB4BD-5CA7-4469-8D77-89446F243706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61244"/>
    <xdr:sp macro="" textlink="">
      <xdr:nvSpPr>
        <xdr:cNvPr id="6491" name="Text Box 9">
          <a:extLst>
            <a:ext uri="{FF2B5EF4-FFF2-40B4-BE49-F238E27FC236}">
              <a16:creationId xmlns:a16="http://schemas.microsoft.com/office/drawing/2014/main" id="{C7140ACC-425F-4A83-B85E-106F4D75B29A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92" name="Text Box 8">
          <a:extLst>
            <a:ext uri="{FF2B5EF4-FFF2-40B4-BE49-F238E27FC236}">
              <a16:creationId xmlns:a16="http://schemas.microsoft.com/office/drawing/2014/main" id="{1FDE6D43-720D-4995-B19B-25F0954E5EF0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271</xdr:row>
      <xdr:rowOff>0</xdr:rowOff>
    </xdr:from>
    <xdr:ext cx="111981" cy="142875"/>
    <xdr:sp macro="" textlink="">
      <xdr:nvSpPr>
        <xdr:cNvPr id="6493" name="Text Box 9">
          <a:extLst>
            <a:ext uri="{FF2B5EF4-FFF2-40B4-BE49-F238E27FC236}">
              <a16:creationId xmlns:a16="http://schemas.microsoft.com/office/drawing/2014/main" id="{8972AC7E-585C-45F3-8CE7-61B85C5CE358}"/>
            </a:ext>
          </a:extLst>
        </xdr:cNvPr>
        <xdr:cNvSpPr txBox="1">
          <a:spLocks noChangeArrowheads="1"/>
        </xdr:cNvSpPr>
      </xdr:nvSpPr>
      <xdr:spPr bwMode="auto">
        <a:xfrm>
          <a:off x="4981575" y="50596800"/>
          <a:ext cx="11198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4" name="Text Box 8">
          <a:extLst>
            <a:ext uri="{FF2B5EF4-FFF2-40B4-BE49-F238E27FC236}">
              <a16:creationId xmlns:a16="http://schemas.microsoft.com/office/drawing/2014/main" id="{3D909370-2717-4990-8EA3-C43D41A8FBE1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5" name="Text Box 9">
          <a:extLst>
            <a:ext uri="{FF2B5EF4-FFF2-40B4-BE49-F238E27FC236}">
              <a16:creationId xmlns:a16="http://schemas.microsoft.com/office/drawing/2014/main" id="{CB793704-C667-43ED-8AF4-9000A61AAF7E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6" name="Text Box 8">
          <a:extLst>
            <a:ext uri="{FF2B5EF4-FFF2-40B4-BE49-F238E27FC236}">
              <a16:creationId xmlns:a16="http://schemas.microsoft.com/office/drawing/2014/main" id="{2C209155-F101-4BA6-A2AC-90EF8052D796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7" name="Text Box 9">
          <a:extLst>
            <a:ext uri="{FF2B5EF4-FFF2-40B4-BE49-F238E27FC236}">
              <a16:creationId xmlns:a16="http://schemas.microsoft.com/office/drawing/2014/main" id="{9CDB7CA3-9E67-438F-A5DB-4AA2BAA07BE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8" name="Text Box 8">
          <a:extLst>
            <a:ext uri="{FF2B5EF4-FFF2-40B4-BE49-F238E27FC236}">
              <a16:creationId xmlns:a16="http://schemas.microsoft.com/office/drawing/2014/main" id="{4AB24B09-3FB3-4441-8E93-204ADECD2ADD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499" name="Text Box 9">
          <a:extLst>
            <a:ext uri="{FF2B5EF4-FFF2-40B4-BE49-F238E27FC236}">
              <a16:creationId xmlns:a16="http://schemas.microsoft.com/office/drawing/2014/main" id="{A668EFCD-EA28-48AE-9E52-BFC96D9E7D0C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0" name="Text Box 8">
          <a:extLst>
            <a:ext uri="{FF2B5EF4-FFF2-40B4-BE49-F238E27FC236}">
              <a16:creationId xmlns:a16="http://schemas.microsoft.com/office/drawing/2014/main" id="{DC97AA6E-FDAF-4DE2-90B0-F3B27D4C68FD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1" name="Text Box 9">
          <a:extLst>
            <a:ext uri="{FF2B5EF4-FFF2-40B4-BE49-F238E27FC236}">
              <a16:creationId xmlns:a16="http://schemas.microsoft.com/office/drawing/2014/main" id="{FCF3F648-E9B9-4712-8898-299212DD9898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2" name="Text Box 8">
          <a:extLst>
            <a:ext uri="{FF2B5EF4-FFF2-40B4-BE49-F238E27FC236}">
              <a16:creationId xmlns:a16="http://schemas.microsoft.com/office/drawing/2014/main" id="{8FCF55FE-DB8C-461A-B521-6E95806452C9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3" name="Text Box 9">
          <a:extLst>
            <a:ext uri="{FF2B5EF4-FFF2-40B4-BE49-F238E27FC236}">
              <a16:creationId xmlns:a16="http://schemas.microsoft.com/office/drawing/2014/main" id="{CDF3DBFC-CAC3-4AEF-A0D9-F94AE1BDBF05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4" name="Text Box 8">
          <a:extLst>
            <a:ext uri="{FF2B5EF4-FFF2-40B4-BE49-F238E27FC236}">
              <a16:creationId xmlns:a16="http://schemas.microsoft.com/office/drawing/2014/main" id="{533331D1-6F5B-4DE5-BA41-DF154905EA27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0" cy="161244"/>
    <xdr:sp macro="" textlink="">
      <xdr:nvSpPr>
        <xdr:cNvPr id="6505" name="Text Box 9">
          <a:extLst>
            <a:ext uri="{FF2B5EF4-FFF2-40B4-BE49-F238E27FC236}">
              <a16:creationId xmlns:a16="http://schemas.microsoft.com/office/drawing/2014/main" id="{8EC06F83-BE62-4A9F-BBA1-A8490DA175D6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6506" name="Text Box 8">
          <a:extLst>
            <a:ext uri="{FF2B5EF4-FFF2-40B4-BE49-F238E27FC236}">
              <a16:creationId xmlns:a16="http://schemas.microsoft.com/office/drawing/2014/main" id="{DC249259-24FC-4BD3-86B6-137685D58A62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271</xdr:row>
      <xdr:rowOff>0</xdr:rowOff>
    </xdr:from>
    <xdr:ext cx="104775" cy="142875"/>
    <xdr:sp macro="" textlink="">
      <xdr:nvSpPr>
        <xdr:cNvPr id="6507" name="Text Box 9">
          <a:extLst>
            <a:ext uri="{FF2B5EF4-FFF2-40B4-BE49-F238E27FC236}">
              <a16:creationId xmlns:a16="http://schemas.microsoft.com/office/drawing/2014/main" id="{F85467BB-697F-4BC6-A88B-4CC225C9E059}"/>
            </a:ext>
          </a:extLst>
        </xdr:cNvPr>
        <xdr:cNvSpPr txBox="1">
          <a:spLocks noChangeArrowheads="1"/>
        </xdr:cNvSpPr>
      </xdr:nvSpPr>
      <xdr:spPr bwMode="auto">
        <a:xfrm>
          <a:off x="1704975" y="50596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142876</xdr:rowOff>
    </xdr:to>
    <xdr:sp macro="" textlink="">
      <xdr:nvSpPr>
        <xdr:cNvPr id="6509" name="Text Box 9">
          <a:extLst>
            <a:ext uri="{FF2B5EF4-FFF2-40B4-BE49-F238E27FC236}">
              <a16:creationId xmlns:a16="http://schemas.microsoft.com/office/drawing/2014/main" id="{FD3D741F-43FA-4D0C-B19B-276B7B2100DC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133351</xdr:rowOff>
    </xdr:to>
    <xdr:sp macro="" textlink="">
      <xdr:nvSpPr>
        <xdr:cNvPr id="6510" name="Text Box 8">
          <a:extLst>
            <a:ext uri="{FF2B5EF4-FFF2-40B4-BE49-F238E27FC236}">
              <a16:creationId xmlns:a16="http://schemas.microsoft.com/office/drawing/2014/main" id="{E03EB5B9-975E-4F67-81B8-7893F8EF40FD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133351</xdr:rowOff>
    </xdr:to>
    <xdr:sp macro="" textlink="">
      <xdr:nvSpPr>
        <xdr:cNvPr id="6511" name="Text Box 9">
          <a:extLst>
            <a:ext uri="{FF2B5EF4-FFF2-40B4-BE49-F238E27FC236}">
              <a16:creationId xmlns:a16="http://schemas.microsoft.com/office/drawing/2014/main" id="{A4F84707-96CF-4B5E-9BD1-60945EE67ACD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142876</xdr:rowOff>
    </xdr:to>
    <xdr:sp macro="" textlink="">
      <xdr:nvSpPr>
        <xdr:cNvPr id="6512" name="Text Box 8">
          <a:extLst>
            <a:ext uri="{FF2B5EF4-FFF2-40B4-BE49-F238E27FC236}">
              <a16:creationId xmlns:a16="http://schemas.microsoft.com/office/drawing/2014/main" id="{9AEF9F0F-AFFD-42EB-8F21-9885DF1DEEDF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142876</xdr:rowOff>
    </xdr:to>
    <xdr:sp macro="" textlink="">
      <xdr:nvSpPr>
        <xdr:cNvPr id="6513" name="Text Box 9">
          <a:extLst>
            <a:ext uri="{FF2B5EF4-FFF2-40B4-BE49-F238E27FC236}">
              <a16:creationId xmlns:a16="http://schemas.microsoft.com/office/drawing/2014/main" id="{22FD0C25-F618-4431-97D8-EAB12FABA232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133351</xdr:rowOff>
    </xdr:to>
    <xdr:sp macro="" textlink="">
      <xdr:nvSpPr>
        <xdr:cNvPr id="6514" name="Text Box 8">
          <a:extLst>
            <a:ext uri="{FF2B5EF4-FFF2-40B4-BE49-F238E27FC236}">
              <a16:creationId xmlns:a16="http://schemas.microsoft.com/office/drawing/2014/main" id="{A425EC6B-58B4-47E7-9FFC-D63278DCC45A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291</xdr:row>
      <xdr:rowOff>0</xdr:rowOff>
    </xdr:from>
    <xdr:to>
      <xdr:col>1</xdr:col>
      <xdr:colOff>1409700</xdr:colOff>
      <xdr:row>292</xdr:row>
      <xdr:rowOff>133351</xdr:rowOff>
    </xdr:to>
    <xdr:sp macro="" textlink="">
      <xdr:nvSpPr>
        <xdr:cNvPr id="6515" name="Text Box 9">
          <a:extLst>
            <a:ext uri="{FF2B5EF4-FFF2-40B4-BE49-F238E27FC236}">
              <a16:creationId xmlns:a16="http://schemas.microsoft.com/office/drawing/2014/main" id="{D4B047BF-B313-473E-AD39-044A26C4E2DB}"/>
            </a:ext>
          </a:extLst>
        </xdr:cNvPr>
        <xdr:cNvSpPr txBox="1">
          <a:spLocks noChangeArrowheads="1"/>
        </xdr:cNvSpPr>
      </xdr:nvSpPr>
      <xdr:spPr bwMode="auto">
        <a:xfrm>
          <a:off x="1704975" y="5610225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1921182</xdr:colOff>
      <xdr:row>295</xdr:row>
      <xdr:rowOff>144780</xdr:rowOff>
    </xdr:from>
    <xdr:to>
      <xdr:col>2</xdr:col>
      <xdr:colOff>481002</xdr:colOff>
      <xdr:row>295</xdr:row>
      <xdr:rowOff>144780</xdr:rowOff>
    </xdr:to>
    <xdr:sp macro="" textlink="">
      <xdr:nvSpPr>
        <xdr:cNvPr id="6518" name="Line 2">
          <a:extLst>
            <a:ext uri="{FF2B5EF4-FFF2-40B4-BE49-F238E27FC236}">
              <a16:creationId xmlns:a16="http://schemas.microsoft.com/office/drawing/2014/main" id="{3DA4727E-ADDB-4E6F-85AA-774BF92D1080}"/>
            </a:ext>
          </a:extLst>
        </xdr:cNvPr>
        <xdr:cNvSpPr>
          <a:spLocks noChangeShapeType="1"/>
        </xdr:cNvSpPr>
      </xdr:nvSpPr>
      <xdr:spPr bwMode="auto">
        <a:xfrm>
          <a:off x="2332662" y="54749700"/>
          <a:ext cx="2583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Q744"/>
  <sheetViews>
    <sheetView showGridLines="0" showZeros="0" tabSelected="1" view="pageBreakPreview" zoomScaleNormal="100" zoomScaleSheetLayoutView="100" workbookViewId="0">
      <selection activeCell="B284" sqref="B284"/>
    </sheetView>
  </sheetViews>
  <sheetFormatPr baseColWidth="10" defaultColWidth="11.42578125" defaultRowHeight="12.75"/>
  <cols>
    <col min="1" max="1" width="6" style="265" customWidth="1"/>
    <col min="2" max="2" width="58.7109375" style="16" customWidth="1"/>
    <col min="3" max="3" width="10" style="266" customWidth="1"/>
    <col min="4" max="4" width="10.140625" style="267" customWidth="1"/>
    <col min="5" max="5" width="14" style="266" customWidth="1"/>
    <col min="6" max="6" width="16.5703125" style="268" customWidth="1"/>
    <col min="7" max="7" width="19.28515625" style="16" customWidth="1"/>
    <col min="8" max="8" width="18" style="16" customWidth="1"/>
    <col min="9" max="9" width="12.85546875" style="16" bestFit="1" customWidth="1"/>
    <col min="10" max="16384" width="11.42578125" style="16"/>
  </cols>
  <sheetData>
    <row r="1" spans="1:8" s="6" customFormat="1">
      <c r="A1" s="1"/>
      <c r="B1" s="2"/>
      <c r="C1" s="3"/>
      <c r="D1" s="4"/>
      <c r="E1" s="3"/>
      <c r="F1" s="5"/>
    </row>
    <row r="2" spans="1:8" s="6" customFormat="1" ht="12.75" customHeight="1">
      <c r="A2" s="484" t="s">
        <v>0</v>
      </c>
      <c r="B2" s="484"/>
      <c r="C2" s="484"/>
      <c r="D2" s="484"/>
      <c r="E2" s="484"/>
      <c r="F2" s="484"/>
    </row>
    <row r="3" spans="1:8" s="6" customFormat="1" ht="12.75" customHeight="1">
      <c r="A3" s="484" t="s">
        <v>1</v>
      </c>
      <c r="B3" s="484"/>
      <c r="C3" s="484"/>
      <c r="D3" s="484"/>
      <c r="E3" s="484"/>
      <c r="F3" s="484"/>
    </row>
    <row r="4" spans="1:8" s="6" customFormat="1" ht="12.75" customHeight="1">
      <c r="A4" s="484" t="s">
        <v>439</v>
      </c>
      <c r="B4" s="484"/>
      <c r="C4" s="484"/>
      <c r="D4" s="484"/>
      <c r="E4" s="484"/>
      <c r="F4" s="484"/>
    </row>
    <row r="5" spans="1:8" s="6" customFormat="1">
      <c r="A5" s="485" t="s">
        <v>243</v>
      </c>
      <c r="B5" s="485"/>
      <c r="C5" s="485"/>
      <c r="D5" s="485"/>
      <c r="E5" s="485"/>
      <c r="F5" s="485"/>
    </row>
    <row r="6" spans="1:8" s="8" customFormat="1">
      <c r="A6" s="7" t="s">
        <v>528</v>
      </c>
      <c r="E6" s="9"/>
      <c r="F6" s="10"/>
      <c r="G6" s="7"/>
    </row>
    <row r="7" spans="1:8" s="8" customFormat="1" ht="12.75" customHeight="1">
      <c r="A7" s="7" t="s">
        <v>172</v>
      </c>
      <c r="B7" s="477" t="s">
        <v>529</v>
      </c>
      <c r="C7" s="477"/>
      <c r="D7" s="477"/>
      <c r="E7" s="477"/>
      <c r="F7" s="477"/>
    </row>
    <row r="8" spans="1:8" s="15" customFormat="1" ht="15.75" customHeight="1">
      <c r="A8" s="483" t="s">
        <v>408</v>
      </c>
      <c r="B8" s="483"/>
      <c r="C8" s="11"/>
      <c r="D8" s="12"/>
      <c r="E8" s="13" t="s">
        <v>272</v>
      </c>
      <c r="F8" s="14"/>
    </row>
    <row r="9" spans="1:8" s="277" customFormat="1" ht="14.25" customHeight="1">
      <c r="A9" s="273" t="s">
        <v>114</v>
      </c>
      <c r="B9" s="274" t="s">
        <v>507</v>
      </c>
      <c r="C9" s="275" t="s">
        <v>2</v>
      </c>
      <c r="D9" s="275" t="s">
        <v>40</v>
      </c>
      <c r="E9" s="275" t="s">
        <v>4</v>
      </c>
      <c r="F9" s="275" t="s">
        <v>5</v>
      </c>
      <c r="G9" s="276"/>
    </row>
    <row r="10" spans="1:8" s="269" customFormat="1">
      <c r="A10" s="320"/>
      <c r="B10" s="321"/>
      <c r="C10" s="322"/>
      <c r="D10" s="323"/>
      <c r="E10" s="322"/>
      <c r="F10" s="324"/>
    </row>
    <row r="11" spans="1:8" s="19" customFormat="1" ht="27" customHeight="1">
      <c r="A11" s="360" t="s">
        <v>6</v>
      </c>
      <c r="B11" s="361" t="s">
        <v>527</v>
      </c>
      <c r="C11" s="362"/>
      <c r="D11" s="296"/>
      <c r="E11" s="315"/>
      <c r="F11" s="296"/>
    </row>
    <row r="12" spans="1:8" s="8" customFormat="1" ht="6.75" customHeight="1">
      <c r="A12" s="363"/>
      <c r="B12" s="296"/>
      <c r="C12" s="362"/>
      <c r="D12" s="296"/>
      <c r="E12" s="278"/>
      <c r="F12" s="296"/>
    </row>
    <row r="13" spans="1:8" s="8" customFormat="1" ht="15" customHeight="1">
      <c r="A13" s="360" t="s">
        <v>48</v>
      </c>
      <c r="B13" s="292" t="s">
        <v>283</v>
      </c>
      <c r="C13" s="362"/>
      <c r="D13" s="364"/>
      <c r="E13" s="278"/>
      <c r="F13" s="296">
        <f>+C13*E13</f>
        <v>0</v>
      </c>
    </row>
    <row r="14" spans="1:8" s="8" customFormat="1" ht="12.75" customHeight="1">
      <c r="A14" s="360"/>
      <c r="B14" s="292"/>
      <c r="C14" s="362"/>
      <c r="D14" s="364"/>
      <c r="E14" s="278"/>
      <c r="F14" s="296"/>
    </row>
    <row r="15" spans="1:8" s="8" customFormat="1" ht="12.75" customHeight="1">
      <c r="A15" s="365">
        <v>1</v>
      </c>
      <c r="B15" s="292" t="s">
        <v>7</v>
      </c>
      <c r="C15" s="362"/>
      <c r="D15" s="364"/>
      <c r="E15" s="278"/>
      <c r="F15" s="296"/>
    </row>
    <row r="16" spans="1:8" s="30" customFormat="1" ht="25.5">
      <c r="A16" s="300">
        <v>1.1000000000000001</v>
      </c>
      <c r="B16" s="366" t="s">
        <v>440</v>
      </c>
      <c r="C16" s="362">
        <v>1</v>
      </c>
      <c r="D16" s="367" t="s">
        <v>12</v>
      </c>
      <c r="E16" s="303"/>
      <c r="F16" s="374">
        <f>+ROUND((E16*C16),2)</f>
        <v>0</v>
      </c>
      <c r="G16" s="29"/>
      <c r="H16" s="29"/>
    </row>
    <row r="17" spans="1:8" s="8" customFormat="1" ht="14.25" customHeight="1">
      <c r="A17" s="300">
        <v>1.2</v>
      </c>
      <c r="B17" s="296" t="s">
        <v>291</v>
      </c>
      <c r="C17" s="362">
        <v>1</v>
      </c>
      <c r="D17" s="364" t="s">
        <v>292</v>
      </c>
      <c r="E17" s="278"/>
      <c r="F17" s="283">
        <f>+ROUND((E17*C17),2)</f>
        <v>0</v>
      </c>
      <c r="G17" s="29"/>
      <c r="H17" s="29"/>
    </row>
    <row r="18" spans="1:8" s="8" customFormat="1" ht="14.25" customHeight="1">
      <c r="A18" s="300">
        <v>1.3</v>
      </c>
      <c r="B18" s="368" t="s">
        <v>441</v>
      </c>
      <c r="C18" s="362">
        <v>2</v>
      </c>
      <c r="D18" s="364" t="s">
        <v>438</v>
      </c>
      <c r="E18" s="278"/>
      <c r="F18" s="283">
        <f>+ROUND((E18*C18),2)</f>
        <v>0</v>
      </c>
      <c r="G18" s="29"/>
      <c r="H18" s="29"/>
    </row>
    <row r="19" spans="1:8" s="8" customFormat="1" ht="14.25" customHeight="1">
      <c r="A19" s="300"/>
      <c r="B19" s="296"/>
      <c r="C19" s="362"/>
      <c r="D19" s="364"/>
      <c r="E19" s="278"/>
      <c r="F19" s="283"/>
      <c r="G19" s="29"/>
      <c r="H19" s="29"/>
    </row>
    <row r="20" spans="1:8" s="8" customFormat="1" ht="12.75" customHeight="1">
      <c r="A20" s="369">
        <f>1+A15</f>
        <v>2</v>
      </c>
      <c r="B20" s="292" t="s">
        <v>124</v>
      </c>
      <c r="C20" s="370"/>
      <c r="D20" s="371"/>
      <c r="E20" s="278"/>
      <c r="F20" s="283">
        <f t="shared" ref="F20:F24" si="0">+ROUND((E20*C20),2)</f>
        <v>0</v>
      </c>
      <c r="G20" s="29"/>
      <c r="H20" s="29"/>
    </row>
    <row r="21" spans="1:8" s="36" customFormat="1" ht="14.25" customHeight="1">
      <c r="A21" s="300">
        <f>+A20+0.1</f>
        <v>2.1</v>
      </c>
      <c r="B21" s="368" t="s">
        <v>316</v>
      </c>
      <c r="C21" s="362">
        <v>105.15</v>
      </c>
      <c r="D21" s="372" t="s">
        <v>443</v>
      </c>
      <c r="E21" s="334"/>
      <c r="F21" s="374">
        <f>+ROUND(C21*E21,2)</f>
        <v>0</v>
      </c>
      <c r="G21" s="29"/>
      <c r="H21" s="29"/>
    </row>
    <row r="22" spans="1:8" s="8" customFormat="1" ht="14.25" customHeight="1">
      <c r="A22" s="300">
        <f>+A21+0.1</f>
        <v>2.2000000000000002</v>
      </c>
      <c r="B22" s="368" t="s">
        <v>442</v>
      </c>
      <c r="C22" s="283">
        <v>28.9</v>
      </c>
      <c r="D22" s="373" t="s">
        <v>444</v>
      </c>
      <c r="E22" s="335"/>
      <c r="F22" s="374">
        <f>+ROUND((E22*C22),2)</f>
        <v>0</v>
      </c>
      <c r="G22" s="29"/>
      <c r="H22" s="29"/>
    </row>
    <row r="23" spans="1:8" s="30" customFormat="1" ht="28.5" customHeight="1">
      <c r="A23" s="300">
        <f>+A22+0.1</f>
        <v>2.3000000000000003</v>
      </c>
      <c r="B23" s="368" t="s">
        <v>409</v>
      </c>
      <c r="C23" s="374">
        <v>89.67</v>
      </c>
      <c r="D23" s="372" t="s">
        <v>445</v>
      </c>
      <c r="E23" s="336"/>
      <c r="F23" s="374">
        <f>+ROUND((E23*C23),2)</f>
        <v>0</v>
      </c>
      <c r="G23" s="29"/>
      <c r="H23" s="29"/>
    </row>
    <row r="24" spans="1:8" s="8" customFormat="1" ht="12.75" customHeight="1">
      <c r="A24" s="363"/>
      <c r="B24" s="296"/>
      <c r="C24" s="362"/>
      <c r="D24" s="296"/>
      <c r="E24" s="333"/>
      <c r="F24" s="283">
        <f t="shared" si="0"/>
        <v>0</v>
      </c>
      <c r="G24" s="29"/>
      <c r="H24" s="29"/>
    </row>
    <row r="25" spans="1:8" s="8" customFormat="1" ht="27">
      <c r="A25" s="369">
        <f>+A20+1</f>
        <v>3</v>
      </c>
      <c r="B25" s="369" t="s">
        <v>414</v>
      </c>
      <c r="C25" s="296"/>
      <c r="D25" s="296"/>
      <c r="E25" s="333"/>
      <c r="F25" s="283"/>
      <c r="G25" s="29"/>
      <c r="H25" s="29"/>
    </row>
    <row r="26" spans="1:8" s="8" customFormat="1" ht="14.25">
      <c r="A26" s="300">
        <f>+A25+0.1</f>
        <v>3.1</v>
      </c>
      <c r="B26" s="375" t="s">
        <v>415</v>
      </c>
      <c r="C26" s="362">
        <v>1.33</v>
      </c>
      <c r="D26" s="373" t="s">
        <v>170</v>
      </c>
      <c r="E26" s="278"/>
      <c r="F26" s="283">
        <f t="shared" ref="F26:F31" si="1">+ROUND((E26*C26),2)</f>
        <v>0</v>
      </c>
      <c r="G26" s="29"/>
      <c r="H26" s="29"/>
    </row>
    <row r="27" spans="1:8" s="8" customFormat="1" ht="14.25">
      <c r="A27" s="300">
        <f t="shared" ref="A27:A32" si="2">+A26+0.1</f>
        <v>3.2</v>
      </c>
      <c r="B27" s="375" t="s">
        <v>416</v>
      </c>
      <c r="C27" s="362">
        <v>0.25</v>
      </c>
      <c r="D27" s="373" t="s">
        <v>170</v>
      </c>
      <c r="E27" s="278"/>
      <c r="F27" s="283">
        <f t="shared" si="1"/>
        <v>0</v>
      </c>
      <c r="G27" s="29"/>
      <c r="H27" s="29"/>
    </row>
    <row r="28" spans="1:8" s="8" customFormat="1" ht="14.25">
      <c r="A28" s="300">
        <f t="shared" si="2"/>
        <v>3.3000000000000003</v>
      </c>
      <c r="B28" s="375" t="s">
        <v>417</v>
      </c>
      <c r="C28" s="362">
        <v>20.440000000000001</v>
      </c>
      <c r="D28" s="373" t="s">
        <v>170</v>
      </c>
      <c r="E28" s="278"/>
      <c r="F28" s="283">
        <f t="shared" si="1"/>
        <v>0</v>
      </c>
      <c r="G28" s="29"/>
      <c r="H28" s="29"/>
    </row>
    <row r="29" spans="1:8" s="8" customFormat="1" ht="14.25">
      <c r="A29" s="300">
        <f t="shared" si="2"/>
        <v>3.4000000000000004</v>
      </c>
      <c r="B29" s="375" t="s">
        <v>418</v>
      </c>
      <c r="C29" s="362">
        <v>1.66</v>
      </c>
      <c r="D29" s="373" t="s">
        <v>170</v>
      </c>
      <c r="E29" s="278"/>
      <c r="F29" s="283">
        <f t="shared" si="1"/>
        <v>0</v>
      </c>
      <c r="G29" s="29"/>
      <c r="H29" s="29"/>
    </row>
    <row r="30" spans="1:8" s="8" customFormat="1" ht="14.25">
      <c r="A30" s="300">
        <f t="shared" si="2"/>
        <v>3.5000000000000004</v>
      </c>
      <c r="B30" s="375" t="s">
        <v>419</v>
      </c>
      <c r="C30" s="362">
        <v>89.26</v>
      </c>
      <c r="D30" s="373" t="s">
        <v>170</v>
      </c>
      <c r="E30" s="278"/>
      <c r="F30" s="283">
        <f t="shared" si="1"/>
        <v>0</v>
      </c>
      <c r="G30" s="29"/>
      <c r="H30" s="29"/>
    </row>
    <row r="31" spans="1:8" s="8" customFormat="1" ht="14.25">
      <c r="A31" s="300">
        <f t="shared" si="2"/>
        <v>3.6000000000000005</v>
      </c>
      <c r="B31" s="296" t="s">
        <v>509</v>
      </c>
      <c r="C31" s="362">
        <v>0.41</v>
      </c>
      <c r="D31" s="373" t="s">
        <v>170</v>
      </c>
      <c r="E31" s="278"/>
      <c r="F31" s="283">
        <f t="shared" si="1"/>
        <v>0</v>
      </c>
      <c r="G31" s="29"/>
      <c r="H31" s="29"/>
    </row>
    <row r="32" spans="1:8" s="8" customFormat="1" ht="12.75" customHeight="1">
      <c r="A32" s="300">
        <f t="shared" si="2"/>
        <v>3.7000000000000006</v>
      </c>
      <c r="B32" s="368" t="s">
        <v>508</v>
      </c>
      <c r="C32" s="362">
        <v>2.92</v>
      </c>
      <c r="D32" s="373" t="s">
        <v>170</v>
      </c>
      <c r="E32" s="278"/>
      <c r="F32" s="283">
        <f>+ROUND((E32*C32),2)</f>
        <v>0</v>
      </c>
      <c r="G32" s="29"/>
      <c r="H32" s="29"/>
    </row>
    <row r="33" spans="1:8" s="8" customFormat="1" ht="12.75" customHeight="1">
      <c r="A33" s="300"/>
      <c r="B33" s="368"/>
      <c r="C33" s="362"/>
      <c r="D33" s="373"/>
      <c r="E33" s="278"/>
      <c r="F33" s="283">
        <f t="shared" ref="F33:F34" si="3">+ROUND((E33*C33),2)</f>
        <v>0</v>
      </c>
      <c r="G33" s="29"/>
      <c r="H33" s="29"/>
    </row>
    <row r="34" spans="1:8" s="8" customFormat="1" ht="12.75" customHeight="1">
      <c r="A34" s="369">
        <f>+A25+1</f>
        <v>4</v>
      </c>
      <c r="B34" s="296" t="s">
        <v>510</v>
      </c>
      <c r="C34" s="362">
        <v>1</v>
      </c>
      <c r="D34" s="373" t="s">
        <v>292</v>
      </c>
      <c r="E34" s="315"/>
      <c r="F34" s="283">
        <f t="shared" si="3"/>
        <v>0</v>
      </c>
      <c r="G34" s="29"/>
      <c r="H34" s="29"/>
    </row>
    <row r="35" spans="1:8" s="8" customFormat="1" ht="12.75" customHeight="1">
      <c r="A35" s="300"/>
      <c r="B35" s="296" t="s">
        <v>43</v>
      </c>
      <c r="C35" s="362"/>
      <c r="D35" s="373"/>
      <c r="E35" s="278"/>
      <c r="F35" s="283"/>
      <c r="G35" s="29"/>
      <c r="H35" s="29"/>
    </row>
    <row r="36" spans="1:8" s="8" customFormat="1" ht="12.75" customHeight="1">
      <c r="A36" s="369">
        <f>+A34+1</f>
        <v>5</v>
      </c>
      <c r="B36" s="292" t="s">
        <v>341</v>
      </c>
      <c r="C36" s="362"/>
      <c r="D36" s="373"/>
      <c r="E36" s="278"/>
      <c r="F36" s="283"/>
      <c r="G36" s="29"/>
      <c r="H36" s="29"/>
    </row>
    <row r="37" spans="1:8" s="30" customFormat="1" ht="28.5" customHeight="1">
      <c r="A37" s="300">
        <f>+A36+0.1</f>
        <v>5.0999999999999996</v>
      </c>
      <c r="B37" s="300" t="s">
        <v>446</v>
      </c>
      <c r="C37" s="362">
        <v>8.9700000000000006</v>
      </c>
      <c r="D37" s="372" t="s">
        <v>171</v>
      </c>
      <c r="E37" s="303"/>
      <c r="F37" s="374">
        <f t="shared" ref="F37:F38" si="4">+ROUND((E37*C37),2)</f>
        <v>0</v>
      </c>
      <c r="G37" s="29"/>
      <c r="H37" s="29"/>
    </row>
    <row r="38" spans="1:8" s="8" customFormat="1" ht="14.25" customHeight="1">
      <c r="A38" s="300">
        <f>+A37+0.1</f>
        <v>5.1999999999999993</v>
      </c>
      <c r="B38" s="300" t="s">
        <v>447</v>
      </c>
      <c r="C38" s="362">
        <v>43</v>
      </c>
      <c r="D38" s="372" t="s">
        <v>410</v>
      </c>
      <c r="E38" s="278"/>
      <c r="F38" s="374">
        <f t="shared" si="4"/>
        <v>0</v>
      </c>
      <c r="G38" s="29"/>
      <c r="H38" s="29"/>
    </row>
    <row r="39" spans="1:8" s="8" customFormat="1" ht="12.75" customHeight="1">
      <c r="A39" s="300"/>
      <c r="B39" s="296"/>
      <c r="C39" s="362"/>
      <c r="D39" s="373"/>
      <c r="E39" s="278"/>
      <c r="F39" s="283"/>
      <c r="G39" s="29"/>
      <c r="H39" s="29"/>
    </row>
    <row r="40" spans="1:8" s="8" customFormat="1" ht="14.25" customHeight="1">
      <c r="A40" s="369">
        <f>+A36+1</f>
        <v>6</v>
      </c>
      <c r="B40" s="292" t="s">
        <v>61</v>
      </c>
      <c r="C40" s="362"/>
      <c r="D40" s="364"/>
      <c r="E40" s="278"/>
      <c r="F40" s="283">
        <f t="shared" ref="F40:F45" si="5">+ROUND((E40*C40),2)</f>
        <v>0</v>
      </c>
      <c r="G40" s="29"/>
      <c r="H40" s="29"/>
    </row>
    <row r="41" spans="1:8" s="8" customFormat="1" ht="14.25" customHeight="1">
      <c r="A41" s="300">
        <f>+A40+0.1</f>
        <v>6.1</v>
      </c>
      <c r="B41" s="296" t="s">
        <v>347</v>
      </c>
      <c r="C41" s="296">
        <v>33.950000000000003</v>
      </c>
      <c r="D41" s="364" t="s">
        <v>171</v>
      </c>
      <c r="E41" s="278"/>
      <c r="F41" s="283">
        <f>+ROUND((E41*C41),2)</f>
        <v>0</v>
      </c>
      <c r="G41" s="29"/>
      <c r="H41" s="29"/>
    </row>
    <row r="42" spans="1:8" s="40" customFormat="1" ht="14.25" customHeight="1">
      <c r="A42" s="300">
        <f>+A41+0.1</f>
        <v>6.1999999999999993</v>
      </c>
      <c r="B42" s="296" t="s">
        <v>294</v>
      </c>
      <c r="C42" s="283">
        <v>617.26</v>
      </c>
      <c r="D42" s="364" t="s">
        <v>171</v>
      </c>
      <c r="E42" s="278"/>
      <c r="F42" s="283">
        <f>+ROUND((E42*C42),2)</f>
        <v>0</v>
      </c>
      <c r="G42" s="29"/>
      <c r="H42" s="29"/>
    </row>
    <row r="43" spans="1:8" s="40" customFormat="1" ht="14.25" customHeight="1">
      <c r="A43" s="300">
        <f t="shared" ref="A43:A45" si="6">+A42+0.1</f>
        <v>6.2999999999999989</v>
      </c>
      <c r="B43" s="296" t="s">
        <v>348</v>
      </c>
      <c r="C43" s="283">
        <v>442.43</v>
      </c>
      <c r="D43" s="364" t="s">
        <v>171</v>
      </c>
      <c r="E43" s="278"/>
      <c r="F43" s="283">
        <f t="shared" si="5"/>
        <v>0</v>
      </c>
      <c r="G43" s="29"/>
      <c r="H43" s="29"/>
    </row>
    <row r="44" spans="1:8" s="40" customFormat="1" ht="14.25" customHeight="1">
      <c r="A44" s="300">
        <f t="shared" si="6"/>
        <v>6.3999999999999986</v>
      </c>
      <c r="B44" s="296" t="s">
        <v>279</v>
      </c>
      <c r="C44" s="283">
        <v>174.83</v>
      </c>
      <c r="D44" s="364" t="s">
        <v>171</v>
      </c>
      <c r="E44" s="278"/>
      <c r="F44" s="283">
        <f t="shared" si="5"/>
        <v>0</v>
      </c>
      <c r="G44" s="29"/>
      <c r="H44" s="29"/>
    </row>
    <row r="45" spans="1:8" s="8" customFormat="1" ht="14.25" customHeight="1">
      <c r="A45" s="300">
        <f t="shared" si="6"/>
        <v>6.4999999999999982</v>
      </c>
      <c r="B45" s="296" t="s">
        <v>280</v>
      </c>
      <c r="C45" s="283">
        <v>118.85000000000002</v>
      </c>
      <c r="D45" s="364" t="s">
        <v>9</v>
      </c>
      <c r="E45" s="278"/>
      <c r="F45" s="283">
        <f t="shared" si="5"/>
        <v>0</v>
      </c>
      <c r="G45" s="29"/>
      <c r="H45" s="29"/>
    </row>
    <row r="46" spans="1:8" s="8" customFormat="1" ht="14.25" customHeight="1">
      <c r="A46" s="363"/>
      <c r="B46" s="296"/>
      <c r="C46" s="362"/>
      <c r="D46" s="296"/>
      <c r="E46" s="333"/>
      <c r="F46" s="283"/>
      <c r="G46" s="29"/>
      <c r="H46" s="29"/>
    </row>
    <row r="47" spans="1:8" s="30" customFormat="1" ht="13.5" customHeight="1">
      <c r="A47" s="365">
        <f>+A40+1</f>
        <v>7</v>
      </c>
      <c r="B47" s="369" t="s">
        <v>411</v>
      </c>
      <c r="C47" s="362"/>
      <c r="D47" s="372"/>
      <c r="E47" s="303"/>
      <c r="F47" s="374">
        <f>+ROUND((E47*C47),2)</f>
        <v>0</v>
      </c>
      <c r="G47" s="29"/>
      <c r="H47" s="29"/>
    </row>
    <row r="48" spans="1:8" s="8" customFormat="1">
      <c r="A48" s="300">
        <f>+A47+0.1</f>
        <v>7.1</v>
      </c>
      <c r="B48" s="300" t="s">
        <v>412</v>
      </c>
      <c r="C48" s="362">
        <v>2</v>
      </c>
      <c r="D48" s="373" t="s">
        <v>292</v>
      </c>
      <c r="E48" s="278"/>
      <c r="F48" s="283">
        <f>+ROUND((E48*C48),2)</f>
        <v>0</v>
      </c>
      <c r="G48" s="29"/>
      <c r="H48" s="29"/>
    </row>
    <row r="49" spans="1:8" s="30" customFormat="1">
      <c r="A49" s="300">
        <f t="shared" ref="A49:A56" si="7">+A48+0.1</f>
        <v>7.1999999999999993</v>
      </c>
      <c r="B49" s="300" t="s">
        <v>349</v>
      </c>
      <c r="C49" s="362">
        <v>1</v>
      </c>
      <c r="D49" s="373" t="s">
        <v>292</v>
      </c>
      <c r="E49" s="278"/>
      <c r="F49" s="283">
        <f t="shared" ref="F49:F104" si="8">+ROUND((E49*C49),2)</f>
        <v>0</v>
      </c>
      <c r="G49" s="29"/>
      <c r="H49" s="29"/>
    </row>
    <row r="50" spans="1:8" s="30" customFormat="1">
      <c r="A50" s="300">
        <f t="shared" si="7"/>
        <v>7.2999999999999989</v>
      </c>
      <c r="B50" s="300" t="s">
        <v>350</v>
      </c>
      <c r="C50" s="362">
        <v>1</v>
      </c>
      <c r="D50" s="373" t="s">
        <v>292</v>
      </c>
      <c r="E50" s="278"/>
      <c r="F50" s="283">
        <f t="shared" si="8"/>
        <v>0</v>
      </c>
      <c r="G50" s="29"/>
      <c r="H50" s="29"/>
    </row>
    <row r="51" spans="1:8" s="30" customFormat="1" ht="14.25" customHeight="1">
      <c r="A51" s="300">
        <f t="shared" si="7"/>
        <v>7.3999999999999986</v>
      </c>
      <c r="B51" s="366" t="s">
        <v>351</v>
      </c>
      <c r="C51" s="362">
        <v>1</v>
      </c>
      <c r="D51" s="373" t="s">
        <v>292</v>
      </c>
      <c r="E51" s="278"/>
      <c r="F51" s="283">
        <f t="shared" si="8"/>
        <v>0</v>
      </c>
      <c r="G51" s="29"/>
      <c r="H51" s="29"/>
    </row>
    <row r="52" spans="1:8" s="8" customFormat="1" ht="25.5">
      <c r="A52" s="300">
        <f t="shared" si="7"/>
        <v>7.4999999999999982</v>
      </c>
      <c r="B52" s="300" t="s">
        <v>381</v>
      </c>
      <c r="C52" s="362">
        <v>1</v>
      </c>
      <c r="D52" s="373" t="s">
        <v>292</v>
      </c>
      <c r="E52" s="303"/>
      <c r="F52" s="374">
        <f t="shared" si="8"/>
        <v>0</v>
      </c>
      <c r="G52" s="29"/>
      <c r="H52" s="29"/>
    </row>
    <row r="53" spans="1:8" s="8" customFormat="1">
      <c r="A53" s="376">
        <f t="shared" si="7"/>
        <v>7.5999999999999979</v>
      </c>
      <c r="B53" s="376" t="s">
        <v>352</v>
      </c>
      <c r="C53" s="377">
        <v>1</v>
      </c>
      <c r="D53" s="378" t="s">
        <v>292</v>
      </c>
      <c r="E53" s="332"/>
      <c r="F53" s="458">
        <f t="shared" si="8"/>
        <v>0</v>
      </c>
      <c r="G53" s="29"/>
      <c r="H53" s="29"/>
    </row>
    <row r="54" spans="1:8" s="8" customFormat="1">
      <c r="A54" s="300">
        <f t="shared" si="7"/>
        <v>7.6999999999999975</v>
      </c>
      <c r="B54" s="300" t="s">
        <v>353</v>
      </c>
      <c r="C54" s="362">
        <v>1</v>
      </c>
      <c r="D54" s="373" t="s">
        <v>292</v>
      </c>
      <c r="E54" s="278"/>
      <c r="F54" s="283">
        <f t="shared" si="8"/>
        <v>0</v>
      </c>
      <c r="G54" s="29"/>
      <c r="H54" s="29"/>
    </row>
    <row r="55" spans="1:8" s="8" customFormat="1">
      <c r="A55" s="300">
        <f t="shared" si="7"/>
        <v>7.7999999999999972</v>
      </c>
      <c r="B55" s="300" t="s">
        <v>354</v>
      </c>
      <c r="C55" s="362">
        <v>1</v>
      </c>
      <c r="D55" s="373" t="s">
        <v>292</v>
      </c>
      <c r="E55" s="278"/>
      <c r="F55" s="283">
        <f t="shared" si="8"/>
        <v>0</v>
      </c>
      <c r="G55" s="29"/>
      <c r="H55" s="29"/>
    </row>
    <row r="56" spans="1:8" s="8" customFormat="1">
      <c r="A56" s="300">
        <f t="shared" si="7"/>
        <v>7.8999999999999968</v>
      </c>
      <c r="B56" s="300" t="s">
        <v>355</v>
      </c>
      <c r="C56" s="362">
        <v>1</v>
      </c>
      <c r="D56" s="373" t="s">
        <v>292</v>
      </c>
      <c r="E56" s="303"/>
      <c r="F56" s="283">
        <f t="shared" si="8"/>
        <v>0</v>
      </c>
      <c r="G56" s="29"/>
      <c r="H56" s="29"/>
    </row>
    <row r="57" spans="1:8" s="8" customFormat="1">
      <c r="A57" s="379">
        <f>+A56+(-0.8)</f>
        <v>7.099999999999997</v>
      </c>
      <c r="B57" s="300" t="s">
        <v>449</v>
      </c>
      <c r="C57" s="362">
        <v>1</v>
      </c>
      <c r="D57" s="373" t="s">
        <v>292</v>
      </c>
      <c r="E57" s="303"/>
      <c r="F57" s="283">
        <f t="shared" si="8"/>
        <v>0</v>
      </c>
      <c r="G57" s="29"/>
      <c r="H57" s="29"/>
    </row>
    <row r="58" spans="1:8" s="30" customFormat="1" ht="12.75" customHeight="1">
      <c r="A58" s="380">
        <f t="shared" ref="A58:A67" si="9">+A57+0.01</f>
        <v>7.1099999999999968</v>
      </c>
      <c r="B58" s="300" t="s">
        <v>355</v>
      </c>
      <c r="C58" s="362">
        <v>1</v>
      </c>
      <c r="D58" s="373" t="s">
        <v>292</v>
      </c>
      <c r="E58" s="303"/>
      <c r="F58" s="283">
        <f t="shared" si="8"/>
        <v>0</v>
      </c>
      <c r="G58" s="29"/>
      <c r="H58" s="29"/>
    </row>
    <row r="59" spans="1:8" s="8" customFormat="1">
      <c r="A59" s="380">
        <f t="shared" si="9"/>
        <v>7.1199999999999966</v>
      </c>
      <c r="B59" s="300" t="s">
        <v>450</v>
      </c>
      <c r="C59" s="362">
        <v>1</v>
      </c>
      <c r="D59" s="373" t="s">
        <v>292</v>
      </c>
      <c r="E59" s="303"/>
      <c r="F59" s="283">
        <f t="shared" si="8"/>
        <v>0</v>
      </c>
      <c r="G59" s="29"/>
      <c r="H59" s="29"/>
    </row>
    <row r="60" spans="1:8" s="8" customFormat="1" ht="15" customHeight="1">
      <c r="A60" s="380">
        <f t="shared" si="9"/>
        <v>7.1299999999999963</v>
      </c>
      <c r="B60" s="300" t="s">
        <v>355</v>
      </c>
      <c r="C60" s="362">
        <v>1</v>
      </c>
      <c r="D60" s="373" t="s">
        <v>292</v>
      </c>
      <c r="E60" s="303"/>
      <c r="F60" s="283">
        <f t="shared" si="8"/>
        <v>0</v>
      </c>
      <c r="G60" s="29"/>
      <c r="H60" s="29"/>
    </row>
    <row r="61" spans="1:8" s="8" customFormat="1" ht="51">
      <c r="A61" s="380">
        <f>+A60+0.01</f>
        <v>7.1399999999999961</v>
      </c>
      <c r="B61" s="300" t="s">
        <v>492</v>
      </c>
      <c r="C61" s="374">
        <v>2151</v>
      </c>
      <c r="D61" s="372" t="s">
        <v>413</v>
      </c>
      <c r="E61" s="303"/>
      <c r="F61" s="374">
        <f t="shared" si="8"/>
        <v>0</v>
      </c>
      <c r="G61" s="29"/>
      <c r="H61" s="29"/>
    </row>
    <row r="62" spans="1:8" s="8" customFormat="1" ht="25.5">
      <c r="A62" s="380">
        <f t="shared" si="9"/>
        <v>7.1499999999999959</v>
      </c>
      <c r="B62" s="300" t="s">
        <v>356</v>
      </c>
      <c r="C62" s="362">
        <v>96</v>
      </c>
      <c r="D62" s="372" t="s">
        <v>448</v>
      </c>
      <c r="E62" s="303"/>
      <c r="F62" s="374">
        <f t="shared" si="8"/>
        <v>0</v>
      </c>
      <c r="G62" s="29"/>
      <c r="H62" s="29"/>
    </row>
    <row r="63" spans="1:8" s="8" customFormat="1" ht="51">
      <c r="A63" s="380">
        <f>+A62+0.01</f>
        <v>7.1599999999999957</v>
      </c>
      <c r="B63" s="300" t="s">
        <v>495</v>
      </c>
      <c r="C63" s="374">
        <v>4862.67</v>
      </c>
      <c r="D63" s="372" t="s">
        <v>413</v>
      </c>
      <c r="E63" s="303"/>
      <c r="F63" s="374">
        <f t="shared" si="8"/>
        <v>0</v>
      </c>
      <c r="G63" s="29"/>
      <c r="H63" s="29"/>
    </row>
    <row r="64" spans="1:8" s="8" customFormat="1" ht="25.5">
      <c r="A64" s="380">
        <f>+A63+0.01</f>
        <v>7.1699999999999955</v>
      </c>
      <c r="B64" s="300" t="s">
        <v>451</v>
      </c>
      <c r="C64" s="374">
        <v>1</v>
      </c>
      <c r="D64" s="373" t="s">
        <v>292</v>
      </c>
      <c r="E64" s="303"/>
      <c r="F64" s="374">
        <f t="shared" si="8"/>
        <v>0</v>
      </c>
      <c r="G64" s="29"/>
      <c r="H64" s="29"/>
    </row>
    <row r="65" spans="1:8" s="8" customFormat="1">
      <c r="A65" s="380">
        <f t="shared" si="9"/>
        <v>7.1799999999999953</v>
      </c>
      <c r="B65" s="300" t="s">
        <v>494</v>
      </c>
      <c r="C65" s="283">
        <v>2</v>
      </c>
      <c r="D65" s="373" t="s">
        <v>292</v>
      </c>
      <c r="E65" s="278"/>
      <c r="F65" s="374">
        <f t="shared" si="8"/>
        <v>0</v>
      </c>
      <c r="G65" s="29"/>
      <c r="H65" s="29"/>
    </row>
    <row r="66" spans="1:8" s="30" customFormat="1" ht="15.75" customHeight="1">
      <c r="A66" s="380">
        <f t="shared" si="9"/>
        <v>7.1899999999999951</v>
      </c>
      <c r="B66" s="300" t="s">
        <v>493</v>
      </c>
      <c r="C66" s="362">
        <v>1</v>
      </c>
      <c r="D66" s="373" t="s">
        <v>292</v>
      </c>
      <c r="E66" s="278"/>
      <c r="F66" s="283">
        <f t="shared" si="8"/>
        <v>0</v>
      </c>
      <c r="G66" s="29"/>
      <c r="H66" s="29"/>
    </row>
    <row r="67" spans="1:8" s="8" customFormat="1" ht="29.25" customHeight="1">
      <c r="A67" s="381">
        <f t="shared" si="9"/>
        <v>7.1999999999999948</v>
      </c>
      <c r="B67" s="300" t="s">
        <v>511</v>
      </c>
      <c r="C67" s="283">
        <v>2</v>
      </c>
      <c r="D67" s="373" t="s">
        <v>292</v>
      </c>
      <c r="E67" s="278"/>
      <c r="F67" s="283">
        <f t="shared" si="8"/>
        <v>0</v>
      </c>
      <c r="G67" s="29"/>
      <c r="H67" s="29"/>
    </row>
    <row r="68" spans="1:8" s="8" customFormat="1" ht="12.75" customHeight="1">
      <c r="A68" s="300"/>
      <c r="B68" s="300"/>
      <c r="C68" s="283"/>
      <c r="D68" s="373"/>
      <c r="E68" s="278"/>
      <c r="F68" s="283">
        <f t="shared" si="8"/>
        <v>0</v>
      </c>
      <c r="G68" s="29"/>
      <c r="H68" s="29"/>
    </row>
    <row r="69" spans="1:8" s="30" customFormat="1" ht="29.25" customHeight="1">
      <c r="A69" s="369">
        <f>+A47+1</f>
        <v>8</v>
      </c>
      <c r="B69" s="369" t="s">
        <v>454</v>
      </c>
      <c r="C69" s="362"/>
      <c r="D69" s="372"/>
      <c r="E69" s="303"/>
      <c r="F69" s="283">
        <f t="shared" si="8"/>
        <v>0</v>
      </c>
      <c r="G69" s="29"/>
      <c r="H69" s="29"/>
    </row>
    <row r="70" spans="1:8" s="30" customFormat="1" ht="14.25" customHeight="1">
      <c r="A70" s="300"/>
      <c r="B70" s="369"/>
      <c r="C70" s="362"/>
      <c r="D70" s="372"/>
      <c r="E70" s="303"/>
      <c r="F70" s="283">
        <f t="shared" si="8"/>
        <v>0</v>
      </c>
      <c r="G70" s="29"/>
      <c r="H70" s="29"/>
    </row>
    <row r="71" spans="1:8" s="30" customFormat="1" ht="14.25" customHeight="1">
      <c r="A71" s="369">
        <f>+A69+0.1</f>
        <v>8.1</v>
      </c>
      <c r="B71" s="369" t="s">
        <v>491</v>
      </c>
      <c r="C71" s="362"/>
      <c r="D71" s="372"/>
      <c r="E71" s="303"/>
      <c r="F71" s="283">
        <f t="shared" si="8"/>
        <v>0</v>
      </c>
      <c r="G71" s="29"/>
      <c r="H71" s="29"/>
    </row>
    <row r="72" spans="1:8" s="30" customFormat="1" ht="14.25" customHeight="1">
      <c r="A72" s="365" t="s">
        <v>396</v>
      </c>
      <c r="B72" s="382" t="s">
        <v>395</v>
      </c>
      <c r="C72" s="362">
        <v>16</v>
      </c>
      <c r="D72" s="364" t="s">
        <v>9</v>
      </c>
      <c r="E72" s="278"/>
      <c r="F72" s="283">
        <f t="shared" si="8"/>
        <v>0</v>
      </c>
      <c r="G72" s="29"/>
      <c r="H72" s="29"/>
    </row>
    <row r="73" spans="1:8" s="30" customFormat="1" ht="14.25" customHeight="1">
      <c r="A73" s="300"/>
      <c r="B73" s="382"/>
      <c r="C73" s="362"/>
      <c r="D73" s="364"/>
      <c r="E73" s="278"/>
      <c r="F73" s="283">
        <f t="shared" si="8"/>
        <v>0</v>
      </c>
      <c r="G73" s="29"/>
      <c r="H73" s="29"/>
    </row>
    <row r="74" spans="1:8" s="8" customFormat="1" ht="14.25" customHeight="1">
      <c r="A74" s="369">
        <f>+A71+0.1</f>
        <v>8.1999999999999993</v>
      </c>
      <c r="B74" s="292" t="s">
        <v>61</v>
      </c>
      <c r="C74" s="362"/>
      <c r="D74" s="364"/>
      <c r="E74" s="278"/>
      <c r="F74" s="283">
        <f t="shared" si="8"/>
        <v>0</v>
      </c>
      <c r="G74" s="29"/>
      <c r="H74" s="29"/>
    </row>
    <row r="75" spans="1:8" s="8" customFormat="1" ht="14.25" customHeight="1">
      <c r="A75" s="363" t="s">
        <v>397</v>
      </c>
      <c r="B75" s="296" t="s">
        <v>347</v>
      </c>
      <c r="C75" s="383">
        <v>6.8999999999999995</v>
      </c>
      <c r="D75" s="364" t="s">
        <v>171</v>
      </c>
      <c r="E75" s="278"/>
      <c r="F75" s="283">
        <f>+ROUND((E75*C75),2)</f>
        <v>0</v>
      </c>
      <c r="G75" s="29"/>
      <c r="H75" s="29"/>
    </row>
    <row r="76" spans="1:8" s="40" customFormat="1" ht="14.25" customHeight="1">
      <c r="A76" s="363" t="s">
        <v>398</v>
      </c>
      <c r="B76" s="296" t="s">
        <v>294</v>
      </c>
      <c r="C76" s="283">
        <v>20.38</v>
      </c>
      <c r="D76" s="364" t="s">
        <v>171</v>
      </c>
      <c r="E76" s="278"/>
      <c r="F76" s="283">
        <f>+ROUND((E76*C76),2)</f>
        <v>0</v>
      </c>
      <c r="G76" s="29"/>
      <c r="H76" s="29"/>
    </row>
    <row r="77" spans="1:8" s="8" customFormat="1" ht="14.25" customHeight="1">
      <c r="A77" s="363" t="s">
        <v>399</v>
      </c>
      <c r="B77" s="296" t="s">
        <v>278</v>
      </c>
      <c r="C77" s="283">
        <v>11.36</v>
      </c>
      <c r="D77" s="364" t="s">
        <v>171</v>
      </c>
      <c r="E77" s="278"/>
      <c r="F77" s="283">
        <f t="shared" ref="F77:F80" si="10">+ROUND((E77*C77),2)</f>
        <v>0</v>
      </c>
      <c r="G77" s="29"/>
      <c r="H77" s="29"/>
    </row>
    <row r="78" spans="1:8" s="30" customFormat="1" ht="14.25" customHeight="1">
      <c r="A78" s="363" t="s">
        <v>400</v>
      </c>
      <c r="B78" s="296" t="s">
        <v>279</v>
      </c>
      <c r="C78" s="283">
        <v>9.02</v>
      </c>
      <c r="D78" s="364" t="s">
        <v>171</v>
      </c>
      <c r="E78" s="278"/>
      <c r="F78" s="283">
        <f t="shared" si="10"/>
        <v>0</v>
      </c>
      <c r="G78" s="29"/>
      <c r="H78" s="29"/>
    </row>
    <row r="79" spans="1:8" s="30" customFormat="1" ht="14.25" customHeight="1">
      <c r="A79" s="363" t="s">
        <v>453</v>
      </c>
      <c r="B79" s="296" t="s">
        <v>280</v>
      </c>
      <c r="C79" s="283">
        <v>20.399999999999999</v>
      </c>
      <c r="D79" s="364" t="s">
        <v>9</v>
      </c>
      <c r="E79" s="278"/>
      <c r="F79" s="283">
        <f t="shared" si="10"/>
        <v>0</v>
      </c>
      <c r="G79" s="29"/>
      <c r="H79" s="29"/>
    </row>
    <row r="80" spans="1:8" s="30" customFormat="1" ht="14.25" customHeight="1">
      <c r="A80" s="363"/>
      <c r="B80" s="300"/>
      <c r="C80" s="362"/>
      <c r="D80" s="373"/>
      <c r="E80" s="278"/>
      <c r="F80" s="283">
        <f t="shared" si="10"/>
        <v>0</v>
      </c>
      <c r="G80" s="29"/>
      <c r="H80" s="29"/>
    </row>
    <row r="81" spans="1:8" s="30" customFormat="1" ht="12.75" customHeight="1">
      <c r="A81" s="369">
        <f>+A69+1</f>
        <v>9</v>
      </c>
      <c r="B81" s="369" t="s">
        <v>275</v>
      </c>
      <c r="C81" s="362">
        <v>0</v>
      </c>
      <c r="D81" s="367"/>
      <c r="E81" s="303"/>
      <c r="F81" s="374">
        <f t="shared" ref="F81" si="11">ROUND(E81*C81,2)</f>
        <v>0</v>
      </c>
      <c r="G81" s="29"/>
      <c r="H81" s="29"/>
    </row>
    <row r="82" spans="1:8" s="30" customFormat="1">
      <c r="A82" s="369"/>
      <c r="B82" s="369"/>
      <c r="C82" s="362"/>
      <c r="D82" s="367"/>
      <c r="E82" s="303"/>
      <c r="F82" s="374"/>
      <c r="G82" s="29"/>
      <c r="H82" s="29"/>
    </row>
    <row r="83" spans="1:8" s="30" customFormat="1" ht="12.75" customHeight="1">
      <c r="A83" s="369">
        <f>+A81+0.1</f>
        <v>9.1</v>
      </c>
      <c r="B83" s="384" t="s">
        <v>8</v>
      </c>
      <c r="C83" s="385">
        <v>1</v>
      </c>
      <c r="D83" s="386" t="s">
        <v>3</v>
      </c>
      <c r="E83" s="337"/>
      <c r="F83" s="459">
        <f t="shared" ref="F83" si="12">C83*E83</f>
        <v>0</v>
      </c>
      <c r="G83" s="29"/>
      <c r="H83" s="29"/>
    </row>
    <row r="84" spans="1:8" s="8" customFormat="1">
      <c r="A84" s="292"/>
      <c r="B84" s="292"/>
      <c r="C84" s="362"/>
      <c r="D84" s="364"/>
      <c r="E84" s="278"/>
      <c r="F84" s="283"/>
      <c r="G84" s="29"/>
      <c r="H84" s="29"/>
    </row>
    <row r="85" spans="1:8" s="8" customFormat="1" ht="12.75" customHeight="1">
      <c r="A85" s="314">
        <v>9.1999999999999993</v>
      </c>
      <c r="B85" s="369" t="s">
        <v>455</v>
      </c>
      <c r="C85" s="362"/>
      <c r="D85" s="364"/>
      <c r="E85" s="278"/>
      <c r="F85" s="283"/>
      <c r="G85" s="29"/>
      <c r="H85" s="29"/>
    </row>
    <row r="86" spans="1:8" s="8" customFormat="1" ht="12.75" customHeight="1">
      <c r="A86" s="387" t="s">
        <v>401</v>
      </c>
      <c r="B86" s="296" t="s">
        <v>456</v>
      </c>
      <c r="C86" s="279">
        <v>0.65</v>
      </c>
      <c r="D86" s="373" t="s">
        <v>170</v>
      </c>
      <c r="E86" s="338"/>
      <c r="F86" s="280">
        <f t="shared" ref="F86" si="13">ROUND(E86*C86,2)</f>
        <v>0</v>
      </c>
      <c r="G86" s="29"/>
      <c r="H86" s="29"/>
    </row>
    <row r="87" spans="1:8" s="8" customFormat="1" ht="12.75" customHeight="1">
      <c r="A87" s="387" t="s">
        <v>402</v>
      </c>
      <c r="B87" s="296" t="s">
        <v>496</v>
      </c>
      <c r="C87" s="362">
        <v>0.1</v>
      </c>
      <c r="D87" s="373" t="s">
        <v>170</v>
      </c>
      <c r="E87" s="278"/>
      <c r="F87" s="283">
        <f>ROUND(E87*C87,2)</f>
        <v>0</v>
      </c>
      <c r="G87" s="29"/>
      <c r="H87" s="29"/>
    </row>
    <row r="88" spans="1:8" s="8" customFormat="1" ht="12.75" customHeight="1">
      <c r="A88" s="296"/>
      <c r="B88" s="296"/>
      <c r="C88" s="362"/>
      <c r="D88" s="364"/>
      <c r="E88" s="278"/>
      <c r="F88" s="283">
        <f t="shared" ref="F88:F102" si="14">ROUND(E88*C88,2)</f>
        <v>0</v>
      </c>
      <c r="G88" s="29"/>
      <c r="H88" s="29"/>
    </row>
    <row r="89" spans="1:8" s="8" customFormat="1" ht="12.75" customHeight="1">
      <c r="A89" s="314">
        <f>+A85+0.1</f>
        <v>9.2999999999999989</v>
      </c>
      <c r="B89" s="369" t="s">
        <v>276</v>
      </c>
      <c r="C89" s="362"/>
      <c r="D89" s="364"/>
      <c r="E89" s="278"/>
      <c r="F89" s="283">
        <f t="shared" si="14"/>
        <v>0</v>
      </c>
      <c r="G89" s="29"/>
      <c r="H89" s="29"/>
    </row>
    <row r="90" spans="1:8" s="30" customFormat="1" ht="12.75" customHeight="1">
      <c r="A90" s="387" t="s">
        <v>403</v>
      </c>
      <c r="B90" s="296" t="s">
        <v>490</v>
      </c>
      <c r="C90" s="362">
        <v>5.6</v>
      </c>
      <c r="D90" s="373" t="s">
        <v>171</v>
      </c>
      <c r="E90" s="278"/>
      <c r="F90" s="283">
        <f t="shared" si="14"/>
        <v>0</v>
      </c>
      <c r="G90" s="29"/>
      <c r="H90" s="29"/>
    </row>
    <row r="91" spans="1:8" s="8" customFormat="1" ht="12.75" customHeight="1">
      <c r="A91" s="387"/>
      <c r="B91" s="296"/>
      <c r="C91" s="362"/>
      <c r="D91" s="373"/>
      <c r="E91" s="339"/>
      <c r="F91" s="460">
        <f t="shared" si="14"/>
        <v>0</v>
      </c>
      <c r="G91" s="29"/>
      <c r="H91" s="29"/>
    </row>
    <row r="92" spans="1:8" s="8" customFormat="1" ht="12.75" customHeight="1">
      <c r="A92" s="388">
        <f>+A89+0.1</f>
        <v>9.3999999999999986</v>
      </c>
      <c r="B92" s="389" t="s">
        <v>457</v>
      </c>
      <c r="C92" s="377">
        <v>0.28000000000000003</v>
      </c>
      <c r="D92" s="378" t="s">
        <v>170</v>
      </c>
      <c r="E92" s="332"/>
      <c r="F92" s="458">
        <f t="shared" si="14"/>
        <v>0</v>
      </c>
      <c r="G92" s="29"/>
      <c r="H92" s="29"/>
    </row>
    <row r="93" spans="1:8" s="30" customFormat="1" ht="12.75" customHeight="1">
      <c r="A93" s="296"/>
      <c r="B93" s="296"/>
      <c r="C93" s="362"/>
      <c r="D93" s="364"/>
      <c r="E93" s="278"/>
      <c r="F93" s="283">
        <f t="shared" si="14"/>
        <v>0</v>
      </c>
      <c r="G93" s="29"/>
      <c r="H93" s="29"/>
    </row>
    <row r="94" spans="1:8" s="8" customFormat="1" ht="12.75" customHeight="1">
      <c r="A94" s="314">
        <f>+A92+0.1</f>
        <v>9.4999999999999982</v>
      </c>
      <c r="B94" s="369" t="s">
        <v>277</v>
      </c>
      <c r="C94" s="362"/>
      <c r="D94" s="364"/>
      <c r="E94" s="278"/>
      <c r="F94" s="283">
        <f t="shared" si="14"/>
        <v>0</v>
      </c>
      <c r="G94" s="29"/>
      <c r="H94" s="29"/>
    </row>
    <row r="95" spans="1:8" s="40" customFormat="1" ht="14.25" customHeight="1">
      <c r="A95" s="387" t="s">
        <v>404</v>
      </c>
      <c r="B95" s="296" t="s">
        <v>294</v>
      </c>
      <c r="C95" s="283">
        <v>7.5599999999999987</v>
      </c>
      <c r="D95" s="364" t="s">
        <v>171</v>
      </c>
      <c r="E95" s="278"/>
      <c r="F95" s="283">
        <f t="shared" si="14"/>
        <v>0</v>
      </c>
      <c r="G95" s="29"/>
      <c r="H95" s="29"/>
    </row>
    <row r="96" spans="1:8" s="8" customFormat="1" ht="12.75" customHeight="1">
      <c r="A96" s="387" t="s">
        <v>405</v>
      </c>
      <c r="B96" s="296" t="s">
        <v>278</v>
      </c>
      <c r="C96" s="362">
        <v>5.0399999999999991</v>
      </c>
      <c r="D96" s="373" t="s">
        <v>171</v>
      </c>
      <c r="E96" s="278"/>
      <c r="F96" s="283">
        <f t="shared" si="14"/>
        <v>0</v>
      </c>
      <c r="G96" s="29"/>
      <c r="H96" s="29"/>
    </row>
    <row r="97" spans="1:223" s="8" customFormat="1" ht="12.75" customHeight="1">
      <c r="A97" s="387" t="s">
        <v>406</v>
      </c>
      <c r="B97" s="296" t="s">
        <v>279</v>
      </c>
      <c r="C97" s="362">
        <v>2.5199999999999996</v>
      </c>
      <c r="D97" s="373" t="s">
        <v>171</v>
      </c>
      <c r="E97" s="278"/>
      <c r="F97" s="283">
        <f t="shared" si="14"/>
        <v>0</v>
      </c>
      <c r="G97" s="29"/>
      <c r="H97" s="29"/>
    </row>
    <row r="98" spans="1:223" s="8" customFormat="1" ht="12.75" customHeight="1">
      <c r="A98" s="387" t="s">
        <v>458</v>
      </c>
      <c r="B98" s="296" t="s">
        <v>280</v>
      </c>
      <c r="C98" s="362">
        <v>8.1999999999999993</v>
      </c>
      <c r="D98" s="373" t="s">
        <v>9</v>
      </c>
      <c r="E98" s="278"/>
      <c r="F98" s="283">
        <f t="shared" si="14"/>
        <v>0</v>
      </c>
      <c r="G98" s="29"/>
      <c r="H98" s="29"/>
    </row>
    <row r="99" spans="1:223" s="8" customFormat="1" ht="12.75" customHeight="1">
      <c r="A99" s="387"/>
      <c r="B99" s="296"/>
      <c r="C99" s="362"/>
      <c r="D99" s="373"/>
      <c r="E99" s="278"/>
      <c r="F99" s="283">
        <f t="shared" si="14"/>
        <v>0</v>
      </c>
      <c r="G99" s="29"/>
      <c r="H99" s="29"/>
    </row>
    <row r="100" spans="1:223" s="8" customFormat="1" ht="12.75" customHeight="1">
      <c r="A100" s="314">
        <f>+A94+0.1</f>
        <v>9.5999999999999979</v>
      </c>
      <c r="B100" s="292" t="s">
        <v>242</v>
      </c>
      <c r="C100" s="390">
        <v>1</v>
      </c>
      <c r="D100" s="373" t="s">
        <v>292</v>
      </c>
      <c r="E100" s="338"/>
      <c r="F100" s="283">
        <f t="shared" si="14"/>
        <v>0</v>
      </c>
      <c r="G100" s="29"/>
      <c r="H100" s="29"/>
    </row>
    <row r="101" spans="1:223" s="8" customFormat="1" ht="12.75" customHeight="1">
      <c r="A101" s="314"/>
      <c r="B101" s="296"/>
      <c r="C101" s="390"/>
      <c r="D101" s="373"/>
      <c r="E101" s="338"/>
      <c r="F101" s="283"/>
      <c r="G101" s="29"/>
      <c r="H101" s="29"/>
    </row>
    <row r="102" spans="1:223" s="8" customFormat="1">
      <c r="A102" s="391">
        <f>+A100+0.1</f>
        <v>9.6999999999999975</v>
      </c>
      <c r="B102" s="296" t="s">
        <v>459</v>
      </c>
      <c r="C102" s="390">
        <v>1</v>
      </c>
      <c r="D102" s="373" t="s">
        <v>292</v>
      </c>
      <c r="E102" s="338"/>
      <c r="F102" s="280">
        <f t="shared" si="14"/>
        <v>0</v>
      </c>
      <c r="G102" s="29"/>
      <c r="H102" s="29"/>
      <c r="I102" s="270"/>
      <c r="J102" s="270"/>
      <c r="K102" s="270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70"/>
      <c r="AS102" s="270"/>
      <c r="AT102" s="270"/>
      <c r="AU102" s="270"/>
      <c r="AV102" s="270"/>
      <c r="AW102" s="270"/>
      <c r="AX102" s="270"/>
      <c r="AY102" s="270"/>
      <c r="AZ102" s="270"/>
      <c r="BA102" s="270"/>
      <c r="BB102" s="270"/>
      <c r="BC102" s="270"/>
      <c r="BD102" s="270"/>
      <c r="BE102" s="270"/>
      <c r="BF102" s="270"/>
      <c r="BG102" s="270"/>
      <c r="BH102" s="270"/>
      <c r="BI102" s="270"/>
      <c r="BJ102" s="270"/>
      <c r="BK102" s="270"/>
      <c r="BL102" s="270"/>
      <c r="BM102" s="270"/>
      <c r="BN102" s="270"/>
      <c r="BO102" s="270"/>
      <c r="BP102" s="270"/>
      <c r="BQ102" s="270"/>
      <c r="BR102" s="270"/>
      <c r="BS102" s="270"/>
      <c r="BT102" s="270"/>
      <c r="BU102" s="270"/>
      <c r="BV102" s="270"/>
      <c r="BW102" s="270"/>
      <c r="BX102" s="270"/>
      <c r="BY102" s="270"/>
      <c r="BZ102" s="270"/>
      <c r="CA102" s="270"/>
      <c r="CB102" s="270"/>
      <c r="CC102" s="270"/>
      <c r="CD102" s="270"/>
      <c r="CE102" s="270"/>
      <c r="CF102" s="270"/>
      <c r="CG102" s="270"/>
      <c r="CH102" s="270"/>
      <c r="CI102" s="270"/>
      <c r="CJ102" s="270"/>
      <c r="CK102" s="270"/>
      <c r="CL102" s="270"/>
      <c r="CM102" s="270"/>
      <c r="CN102" s="270"/>
      <c r="CO102" s="270"/>
      <c r="CP102" s="270"/>
      <c r="CQ102" s="270"/>
      <c r="CR102" s="270"/>
      <c r="CS102" s="270"/>
      <c r="CT102" s="270"/>
      <c r="CU102" s="270"/>
      <c r="CV102" s="270"/>
      <c r="CW102" s="270"/>
      <c r="CX102" s="270"/>
      <c r="CY102" s="270"/>
      <c r="CZ102" s="270"/>
      <c r="DA102" s="270"/>
      <c r="DB102" s="270"/>
      <c r="DC102" s="270"/>
      <c r="DD102" s="270"/>
      <c r="DE102" s="270"/>
      <c r="DF102" s="270"/>
      <c r="DG102" s="270"/>
      <c r="DH102" s="270"/>
      <c r="DI102" s="270"/>
      <c r="DJ102" s="270"/>
      <c r="DK102" s="270"/>
      <c r="DL102" s="270"/>
      <c r="DM102" s="270"/>
      <c r="DN102" s="270"/>
      <c r="DO102" s="270"/>
      <c r="DP102" s="270"/>
      <c r="DQ102" s="270"/>
      <c r="DR102" s="270"/>
      <c r="DS102" s="270"/>
      <c r="DT102" s="270"/>
      <c r="DU102" s="270"/>
      <c r="DV102" s="270"/>
      <c r="DW102" s="270"/>
      <c r="DX102" s="270"/>
      <c r="DY102" s="270"/>
      <c r="DZ102" s="270"/>
      <c r="EA102" s="270"/>
      <c r="EB102" s="270"/>
      <c r="EC102" s="270"/>
      <c r="ED102" s="270"/>
      <c r="EE102" s="270"/>
      <c r="EF102" s="270"/>
      <c r="EG102" s="270"/>
      <c r="EH102" s="270"/>
      <c r="EI102" s="270"/>
      <c r="EJ102" s="270"/>
      <c r="EK102" s="270"/>
      <c r="EL102" s="270"/>
      <c r="EM102" s="270"/>
      <c r="EN102" s="270"/>
      <c r="EO102" s="270"/>
      <c r="EP102" s="270"/>
      <c r="EQ102" s="270"/>
      <c r="ER102" s="270"/>
      <c r="ES102" s="270"/>
      <c r="ET102" s="270"/>
      <c r="EU102" s="270"/>
      <c r="EV102" s="270"/>
      <c r="EW102" s="270"/>
      <c r="EX102" s="270"/>
      <c r="EY102" s="270"/>
      <c r="EZ102" s="270"/>
      <c r="FA102" s="270"/>
      <c r="FB102" s="270"/>
      <c r="FC102" s="270"/>
      <c r="FD102" s="270"/>
      <c r="FE102" s="270"/>
      <c r="FF102" s="270"/>
      <c r="FG102" s="270"/>
      <c r="FH102" s="270"/>
      <c r="FI102" s="270"/>
      <c r="FJ102" s="270"/>
      <c r="FK102" s="270"/>
      <c r="FL102" s="270"/>
      <c r="FM102" s="270"/>
      <c r="FN102" s="270"/>
      <c r="FO102" s="270"/>
      <c r="FP102" s="270"/>
      <c r="FQ102" s="270"/>
      <c r="FR102" s="270"/>
      <c r="FS102" s="270"/>
      <c r="FT102" s="270"/>
      <c r="FU102" s="270"/>
      <c r="FV102" s="270"/>
      <c r="FW102" s="270"/>
      <c r="FX102" s="270"/>
      <c r="FY102" s="270"/>
      <c r="FZ102" s="270"/>
      <c r="GA102" s="270"/>
      <c r="GB102" s="270"/>
      <c r="GC102" s="270"/>
      <c r="GD102" s="270"/>
      <c r="GE102" s="270"/>
      <c r="GF102" s="270"/>
      <c r="GG102" s="270"/>
      <c r="GH102" s="270"/>
      <c r="GI102" s="270"/>
      <c r="GJ102" s="270"/>
      <c r="GK102" s="270"/>
      <c r="GL102" s="270"/>
      <c r="GM102" s="270"/>
      <c r="GN102" s="270"/>
      <c r="GO102" s="270"/>
      <c r="GP102" s="270"/>
      <c r="GQ102" s="270"/>
      <c r="GR102" s="270"/>
      <c r="GS102" s="270"/>
      <c r="GT102" s="270"/>
      <c r="GU102" s="270"/>
      <c r="GV102" s="270"/>
      <c r="GW102" s="270"/>
      <c r="GX102" s="270"/>
      <c r="GY102" s="270"/>
      <c r="GZ102" s="270"/>
      <c r="HA102" s="270"/>
      <c r="HB102" s="270"/>
      <c r="HC102" s="270"/>
      <c r="HD102" s="270"/>
      <c r="HE102" s="270"/>
      <c r="HF102" s="270"/>
      <c r="HG102" s="270"/>
      <c r="HH102" s="270"/>
      <c r="HI102" s="270"/>
      <c r="HJ102" s="270"/>
      <c r="HK102" s="270"/>
      <c r="HL102" s="270"/>
      <c r="HM102" s="270"/>
      <c r="HN102" s="270"/>
      <c r="HO102" s="270"/>
    </row>
    <row r="103" spans="1:223" s="8" customFormat="1" ht="12.75" customHeight="1">
      <c r="A103" s="387"/>
      <c r="B103" s="296"/>
      <c r="C103" s="362"/>
      <c r="D103" s="373"/>
      <c r="E103" s="278"/>
      <c r="F103" s="461"/>
      <c r="G103" s="29"/>
      <c r="H103" s="29"/>
    </row>
    <row r="104" spans="1:223" s="30" customFormat="1" ht="12.75" customHeight="1">
      <c r="A104" s="365">
        <f>+A81+1</f>
        <v>10</v>
      </c>
      <c r="B104" s="292" t="s">
        <v>460</v>
      </c>
      <c r="C104" s="362"/>
      <c r="D104" s="364"/>
      <c r="E104" s="278"/>
      <c r="F104" s="283">
        <f t="shared" si="8"/>
        <v>0</v>
      </c>
      <c r="G104" s="29"/>
      <c r="H104" s="29"/>
    </row>
    <row r="105" spans="1:223" s="30" customFormat="1" ht="25.5">
      <c r="A105" s="363">
        <f>+A104+0.1</f>
        <v>10.1</v>
      </c>
      <c r="B105" s="300" t="s">
        <v>461</v>
      </c>
      <c r="C105" s="362">
        <v>3</v>
      </c>
      <c r="D105" s="373" t="s">
        <v>292</v>
      </c>
      <c r="E105" s="303"/>
      <c r="F105" s="374">
        <f>+ROUND((E105*C105),2)</f>
        <v>0</v>
      </c>
      <c r="G105" s="29"/>
      <c r="H105" s="29"/>
    </row>
    <row r="106" spans="1:223" s="30" customFormat="1" ht="12.75" customHeight="1">
      <c r="A106" s="363">
        <f>+A105+0.1</f>
        <v>10.199999999999999</v>
      </c>
      <c r="B106" s="300" t="s">
        <v>361</v>
      </c>
      <c r="C106" s="362">
        <v>2</v>
      </c>
      <c r="D106" s="373" t="s">
        <v>292</v>
      </c>
      <c r="E106" s="303"/>
      <c r="F106" s="374">
        <f>+ROUND((E106*C106),2)</f>
        <v>0</v>
      </c>
      <c r="G106" s="29"/>
      <c r="H106" s="29"/>
    </row>
    <row r="107" spans="1:223" s="30" customFormat="1" ht="12.75" customHeight="1">
      <c r="A107" s="363">
        <f>+A106+0.1</f>
        <v>10.299999999999999</v>
      </c>
      <c r="B107" s="300" t="s">
        <v>362</v>
      </c>
      <c r="C107" s="362">
        <v>4</v>
      </c>
      <c r="D107" s="373" t="s">
        <v>292</v>
      </c>
      <c r="E107" s="303"/>
      <c r="F107" s="374">
        <f>+ROUND((E107*C107),2)</f>
        <v>0</v>
      </c>
      <c r="G107" s="29"/>
      <c r="H107" s="29"/>
    </row>
    <row r="108" spans="1:223" s="30" customFormat="1" ht="12.75" customHeight="1">
      <c r="A108" s="363">
        <f>+A107+0.1</f>
        <v>10.399999999999999</v>
      </c>
      <c r="B108" s="300" t="s">
        <v>358</v>
      </c>
      <c r="C108" s="362">
        <v>4</v>
      </c>
      <c r="D108" s="373" t="s">
        <v>292</v>
      </c>
      <c r="E108" s="303"/>
      <c r="F108" s="374">
        <f t="shared" ref="F108:F112" si="15">+ROUND((E108*C108),2)</f>
        <v>0</v>
      </c>
      <c r="G108" s="29"/>
      <c r="H108" s="29"/>
    </row>
    <row r="109" spans="1:223" s="30" customFormat="1" ht="12.75" customHeight="1">
      <c r="A109" s="363"/>
      <c r="B109" s="300"/>
      <c r="C109" s="392"/>
      <c r="D109" s="373"/>
      <c r="E109" s="303"/>
      <c r="F109" s="374">
        <f t="shared" si="15"/>
        <v>0</v>
      </c>
      <c r="G109" s="29"/>
      <c r="H109" s="29"/>
    </row>
    <row r="110" spans="1:223" s="47" customFormat="1">
      <c r="A110" s="393">
        <v>11</v>
      </c>
      <c r="B110" s="394" t="s">
        <v>497</v>
      </c>
      <c r="C110" s="395"/>
      <c r="D110" s="396"/>
      <c r="E110" s="340"/>
      <c r="F110" s="406">
        <f t="shared" si="15"/>
        <v>0</v>
      </c>
      <c r="G110" s="29"/>
      <c r="H110" s="29"/>
    </row>
    <row r="111" spans="1:223" s="8" customFormat="1" ht="15" customHeight="1">
      <c r="A111" s="363">
        <f>+A110+0.1</f>
        <v>11.1</v>
      </c>
      <c r="B111" s="300" t="s">
        <v>363</v>
      </c>
      <c r="C111" s="397">
        <v>55</v>
      </c>
      <c r="D111" s="367" t="s">
        <v>9</v>
      </c>
      <c r="E111" s="303"/>
      <c r="F111" s="374">
        <f t="shared" si="15"/>
        <v>0</v>
      </c>
      <c r="G111" s="29"/>
      <c r="H111" s="29"/>
    </row>
    <row r="112" spans="1:223" s="8" customFormat="1" ht="12.75" customHeight="1">
      <c r="A112" s="363">
        <f>+A111+0.1</f>
        <v>11.2</v>
      </c>
      <c r="B112" s="296" t="s">
        <v>364</v>
      </c>
      <c r="C112" s="362">
        <v>2</v>
      </c>
      <c r="D112" s="373" t="s">
        <v>292</v>
      </c>
      <c r="E112" s="278"/>
      <c r="F112" s="283">
        <f t="shared" si="15"/>
        <v>0</v>
      </c>
      <c r="G112" s="29"/>
      <c r="H112" s="29"/>
    </row>
    <row r="113" spans="1:8" s="8" customFormat="1" ht="12.75" customHeight="1">
      <c r="A113" s="363"/>
      <c r="B113" s="300"/>
      <c r="C113" s="362"/>
      <c r="D113" s="373"/>
      <c r="E113" s="303"/>
      <c r="F113" s="374"/>
      <c r="G113" s="29"/>
      <c r="H113" s="29"/>
    </row>
    <row r="114" spans="1:8" s="8" customFormat="1" ht="12.75" customHeight="1">
      <c r="A114" s="365">
        <f>+A110+1</f>
        <v>12</v>
      </c>
      <c r="B114" s="369" t="s">
        <v>498</v>
      </c>
      <c r="C114" s="362"/>
      <c r="D114" s="372"/>
      <c r="E114" s="303"/>
      <c r="F114" s="374"/>
      <c r="G114" s="29"/>
      <c r="H114" s="29"/>
    </row>
    <row r="115" spans="1:8" s="8" customFormat="1" ht="14.25" customHeight="1">
      <c r="A115" s="363">
        <f>+A114+0.1</f>
        <v>12.1</v>
      </c>
      <c r="B115" s="300" t="s">
        <v>489</v>
      </c>
      <c r="C115" s="362">
        <v>4</v>
      </c>
      <c r="D115" s="373" t="s">
        <v>292</v>
      </c>
      <c r="E115" s="278"/>
      <c r="F115" s="283">
        <f>+ROUND((E115*C115),2)</f>
        <v>0</v>
      </c>
      <c r="G115" s="29"/>
      <c r="H115" s="29"/>
    </row>
    <row r="116" spans="1:8" s="8" customFormat="1" ht="14.25" customHeight="1">
      <c r="A116" s="363">
        <f>+A115+0.1</f>
        <v>12.2</v>
      </c>
      <c r="B116" s="300" t="s">
        <v>355</v>
      </c>
      <c r="C116" s="362">
        <v>4</v>
      </c>
      <c r="D116" s="373" t="s">
        <v>292</v>
      </c>
      <c r="E116" s="303"/>
      <c r="F116" s="374">
        <f t="shared" ref="F116:F119" si="16">+ROUND((E116*C116),2)</f>
        <v>0</v>
      </c>
      <c r="G116" s="29"/>
      <c r="H116" s="29"/>
    </row>
    <row r="117" spans="1:8" s="8" customFormat="1" ht="51">
      <c r="A117" s="387">
        <f>+A116+0.1</f>
        <v>12.299999999999999</v>
      </c>
      <c r="B117" s="398" t="s">
        <v>499</v>
      </c>
      <c r="C117" s="362">
        <v>4633</v>
      </c>
      <c r="D117" s="372" t="s">
        <v>462</v>
      </c>
      <c r="E117" s="303"/>
      <c r="F117" s="374">
        <f t="shared" si="16"/>
        <v>0</v>
      </c>
      <c r="G117" s="29"/>
      <c r="H117" s="29"/>
    </row>
    <row r="118" spans="1:8" s="8" customFormat="1" ht="12.75" customHeight="1">
      <c r="A118" s="363">
        <f>+A117+0.1</f>
        <v>12.399999999999999</v>
      </c>
      <c r="B118" s="300" t="s">
        <v>359</v>
      </c>
      <c r="C118" s="362">
        <v>1</v>
      </c>
      <c r="D118" s="373" t="s">
        <v>12</v>
      </c>
      <c r="E118" s="303"/>
      <c r="F118" s="283">
        <f t="shared" si="16"/>
        <v>0</v>
      </c>
      <c r="G118" s="29"/>
      <c r="H118" s="29"/>
    </row>
    <row r="119" spans="1:8" s="8" customFormat="1" ht="12.75" customHeight="1">
      <c r="A119" s="363">
        <f>+A118+0.1</f>
        <v>12.499999999999998</v>
      </c>
      <c r="B119" s="398" t="s">
        <v>274</v>
      </c>
      <c r="C119" s="362">
        <v>19</v>
      </c>
      <c r="D119" s="373" t="s">
        <v>292</v>
      </c>
      <c r="E119" s="278"/>
      <c r="F119" s="283">
        <f t="shared" si="16"/>
        <v>0</v>
      </c>
      <c r="G119" s="29"/>
      <c r="H119" s="29"/>
    </row>
    <row r="120" spans="1:8" s="30" customFormat="1" ht="12.75" customHeight="1">
      <c r="A120" s="363"/>
      <c r="B120" s="300"/>
      <c r="C120" s="392"/>
      <c r="D120" s="373"/>
      <c r="E120" s="303"/>
      <c r="F120" s="374"/>
      <c r="G120" s="29"/>
      <c r="H120" s="29"/>
    </row>
    <row r="121" spans="1:8" s="30" customFormat="1">
      <c r="A121" s="292">
        <f>+A114+1</f>
        <v>13</v>
      </c>
      <c r="B121" s="369" t="s">
        <v>290</v>
      </c>
      <c r="C121" s="362"/>
      <c r="D121" s="364"/>
      <c r="E121" s="278"/>
      <c r="F121" s="460">
        <f>+ROUND((E121*C121),2)</f>
        <v>0</v>
      </c>
      <c r="G121" s="29"/>
      <c r="H121" s="29"/>
    </row>
    <row r="122" spans="1:8" s="30" customFormat="1" ht="25.5">
      <c r="A122" s="363">
        <f t="shared" ref="A122:A128" si="17">+A121+0.1</f>
        <v>13.1</v>
      </c>
      <c r="B122" s="300" t="s">
        <v>463</v>
      </c>
      <c r="C122" s="362">
        <v>9</v>
      </c>
      <c r="D122" s="373" t="s">
        <v>292</v>
      </c>
      <c r="E122" s="278"/>
      <c r="F122" s="283">
        <f>+ROUND((E122*C122),2)</f>
        <v>0</v>
      </c>
      <c r="G122" s="29"/>
      <c r="H122" s="29"/>
    </row>
    <row r="123" spans="1:8" s="8" customFormat="1" ht="12.75" customHeight="1">
      <c r="A123" s="363">
        <f t="shared" si="17"/>
        <v>13.2</v>
      </c>
      <c r="B123" s="300" t="s">
        <v>360</v>
      </c>
      <c r="C123" s="362">
        <v>9</v>
      </c>
      <c r="D123" s="373" t="s">
        <v>292</v>
      </c>
      <c r="E123" s="303"/>
      <c r="F123" s="374">
        <f>+ROUND((E123*C123),2)</f>
        <v>0</v>
      </c>
      <c r="G123" s="29"/>
      <c r="H123" s="29"/>
    </row>
    <row r="124" spans="1:8" s="8" customFormat="1" ht="25.5">
      <c r="A124" s="363">
        <f t="shared" si="17"/>
        <v>13.299999999999999</v>
      </c>
      <c r="B124" s="300" t="s">
        <v>464</v>
      </c>
      <c r="C124" s="362">
        <v>9</v>
      </c>
      <c r="D124" s="373" t="s">
        <v>292</v>
      </c>
      <c r="E124" s="278"/>
      <c r="F124" s="283">
        <f>+ROUND((E124*C124),2)</f>
        <v>0</v>
      </c>
      <c r="G124" s="29"/>
      <c r="H124" s="29"/>
    </row>
    <row r="125" spans="1:8" s="8" customFormat="1">
      <c r="A125" s="363">
        <f t="shared" si="17"/>
        <v>13.399999999999999</v>
      </c>
      <c r="B125" s="300" t="s">
        <v>355</v>
      </c>
      <c r="C125" s="362">
        <v>9</v>
      </c>
      <c r="D125" s="373" t="s">
        <v>292</v>
      </c>
      <c r="E125" s="303"/>
      <c r="F125" s="374">
        <f t="shared" ref="F125" si="18">+ROUND((E125*C125),2)</f>
        <v>0</v>
      </c>
      <c r="G125" s="29"/>
      <c r="H125" s="29"/>
    </row>
    <row r="126" spans="1:8" s="8" customFormat="1" ht="25.5">
      <c r="A126" s="363">
        <f t="shared" si="17"/>
        <v>13.499999999999998</v>
      </c>
      <c r="B126" s="300" t="s">
        <v>465</v>
      </c>
      <c r="C126" s="362">
        <v>9</v>
      </c>
      <c r="D126" s="373" t="s">
        <v>292</v>
      </c>
      <c r="E126" s="278"/>
      <c r="F126" s="283">
        <f>+ROUND((E126*C126),2)</f>
        <v>0</v>
      </c>
      <c r="G126" s="29"/>
      <c r="H126" s="29"/>
    </row>
    <row r="127" spans="1:8" s="8" customFormat="1" ht="14.25" customHeight="1">
      <c r="A127" s="363">
        <f t="shared" si="17"/>
        <v>13.599999999999998</v>
      </c>
      <c r="B127" s="300" t="s">
        <v>355</v>
      </c>
      <c r="C127" s="362">
        <v>9</v>
      </c>
      <c r="D127" s="373" t="s">
        <v>292</v>
      </c>
      <c r="E127" s="303"/>
      <c r="F127" s="374">
        <f>+ROUND((E127*C127),2)</f>
        <v>0</v>
      </c>
      <c r="G127" s="29"/>
      <c r="H127" s="29"/>
    </row>
    <row r="128" spans="1:8" s="8" customFormat="1" ht="27" customHeight="1">
      <c r="A128" s="363">
        <f t="shared" si="17"/>
        <v>13.699999999999998</v>
      </c>
      <c r="B128" s="300" t="s">
        <v>466</v>
      </c>
      <c r="C128" s="362">
        <v>1162.08</v>
      </c>
      <c r="D128" s="372" t="s">
        <v>284</v>
      </c>
      <c r="E128" s="303"/>
      <c r="F128" s="374">
        <f>+ROUND((E128*C128),2)</f>
        <v>0</v>
      </c>
      <c r="G128" s="29"/>
      <c r="H128" s="29"/>
    </row>
    <row r="129" spans="1:9" s="8" customFormat="1">
      <c r="A129" s="363">
        <f>+A128+0.1</f>
        <v>13.799999999999997</v>
      </c>
      <c r="B129" s="300" t="s">
        <v>357</v>
      </c>
      <c r="C129" s="362">
        <v>8</v>
      </c>
      <c r="D129" s="373" t="s">
        <v>292</v>
      </c>
      <c r="E129" s="303"/>
      <c r="F129" s="374">
        <f>+ROUND((E129*C129),2)</f>
        <v>0</v>
      </c>
      <c r="G129" s="29"/>
      <c r="H129" s="29"/>
    </row>
    <row r="130" spans="1:9" s="8" customFormat="1" ht="12.75" customHeight="1">
      <c r="A130" s="363"/>
      <c r="B130" s="300"/>
      <c r="C130" s="362"/>
      <c r="D130" s="372"/>
      <c r="E130" s="303"/>
      <c r="F130" s="374">
        <f t="shared" ref="F130:F136" si="19">+ROUND((E130*C130),2)</f>
        <v>0</v>
      </c>
      <c r="G130" s="29"/>
      <c r="H130" s="29"/>
    </row>
    <row r="131" spans="1:9" s="8" customFormat="1" ht="12.75" customHeight="1">
      <c r="A131" s="365">
        <f>+A129+0.1</f>
        <v>13.899999999999997</v>
      </c>
      <c r="B131" s="292" t="s">
        <v>62</v>
      </c>
      <c r="C131" s="362"/>
      <c r="D131" s="364"/>
      <c r="E131" s="278"/>
      <c r="F131" s="374">
        <f t="shared" si="19"/>
        <v>0</v>
      </c>
      <c r="G131" s="29"/>
      <c r="H131" s="29"/>
    </row>
    <row r="132" spans="1:9" s="8" customFormat="1" ht="12.75" customHeight="1">
      <c r="A132" s="363" t="s">
        <v>390</v>
      </c>
      <c r="B132" s="300" t="s">
        <v>285</v>
      </c>
      <c r="C132" s="362">
        <v>65</v>
      </c>
      <c r="D132" s="367" t="s">
        <v>170</v>
      </c>
      <c r="E132" s="303"/>
      <c r="F132" s="374">
        <f t="shared" si="19"/>
        <v>0</v>
      </c>
      <c r="G132" s="29"/>
      <c r="H132" s="29"/>
    </row>
    <row r="133" spans="1:9" s="8" customFormat="1" ht="12.75" customHeight="1">
      <c r="A133" s="363" t="s">
        <v>391</v>
      </c>
      <c r="B133" s="296" t="s">
        <v>286</v>
      </c>
      <c r="C133" s="362">
        <v>13</v>
      </c>
      <c r="D133" s="364" t="s">
        <v>170</v>
      </c>
      <c r="E133" s="278"/>
      <c r="F133" s="374">
        <f t="shared" si="19"/>
        <v>0</v>
      </c>
      <c r="G133" s="29"/>
      <c r="H133" s="29"/>
    </row>
    <row r="134" spans="1:9" s="8" customFormat="1" ht="12.75" customHeight="1">
      <c r="A134" s="363" t="s">
        <v>392</v>
      </c>
      <c r="B134" s="296" t="s">
        <v>289</v>
      </c>
      <c r="C134" s="362">
        <v>46</v>
      </c>
      <c r="D134" s="364" t="s">
        <v>170</v>
      </c>
      <c r="E134" s="278"/>
      <c r="F134" s="374">
        <f t="shared" si="19"/>
        <v>0</v>
      </c>
      <c r="G134" s="29"/>
      <c r="H134" s="29"/>
    </row>
    <row r="135" spans="1:9" s="8" customFormat="1" ht="12.75" customHeight="1">
      <c r="A135" s="363" t="s">
        <v>393</v>
      </c>
      <c r="B135" s="296" t="s">
        <v>287</v>
      </c>
      <c r="C135" s="362">
        <v>65</v>
      </c>
      <c r="D135" s="364" t="s">
        <v>170</v>
      </c>
      <c r="E135" s="341"/>
      <c r="F135" s="462">
        <f t="shared" si="19"/>
        <v>0</v>
      </c>
      <c r="G135" s="48"/>
      <c r="H135" s="29"/>
    </row>
    <row r="136" spans="1:9" s="53" customFormat="1" ht="12.75" customHeight="1">
      <c r="A136" s="399" t="s">
        <v>394</v>
      </c>
      <c r="B136" s="329" t="s">
        <v>288</v>
      </c>
      <c r="C136" s="377">
        <v>111</v>
      </c>
      <c r="D136" s="400" t="s">
        <v>170</v>
      </c>
      <c r="E136" s="342"/>
      <c r="F136" s="463">
        <f t="shared" si="19"/>
        <v>0</v>
      </c>
      <c r="G136" s="48"/>
      <c r="H136" s="29"/>
      <c r="I136" s="52"/>
    </row>
    <row r="137" spans="1:9" s="8" customFormat="1" ht="12.75" customHeight="1">
      <c r="A137" s="363"/>
      <c r="B137" s="300"/>
      <c r="C137" s="392"/>
      <c r="D137" s="373"/>
      <c r="E137" s="303"/>
      <c r="F137" s="374"/>
      <c r="G137" s="29"/>
      <c r="H137" s="29"/>
    </row>
    <row r="138" spans="1:9" s="8" customFormat="1" ht="12.75" customHeight="1">
      <c r="A138" s="365">
        <f>+A121+1</f>
        <v>14</v>
      </c>
      <c r="B138" s="292" t="s">
        <v>488</v>
      </c>
      <c r="C138" s="362"/>
      <c r="D138" s="364"/>
      <c r="E138" s="278"/>
      <c r="F138" s="283">
        <f t="shared" ref="F138:F142" si="20">+ROUND((E138*C138),2)</f>
        <v>0</v>
      </c>
      <c r="G138" s="29"/>
      <c r="H138" s="29"/>
    </row>
    <row r="139" spans="1:9" s="8" customFormat="1" ht="12.75" customHeight="1">
      <c r="A139" s="363">
        <f>+A138+0.1</f>
        <v>14.1</v>
      </c>
      <c r="B139" s="296" t="s">
        <v>467</v>
      </c>
      <c r="C139" s="362">
        <v>8.68</v>
      </c>
      <c r="D139" s="364" t="s">
        <v>523</v>
      </c>
      <c r="E139" s="278"/>
      <c r="F139" s="283">
        <f t="shared" si="20"/>
        <v>0</v>
      </c>
      <c r="G139" s="29"/>
      <c r="H139" s="29"/>
    </row>
    <row r="140" spans="1:9" s="8" customFormat="1" ht="12.75" customHeight="1">
      <c r="A140" s="363">
        <f>+A139+0.1</f>
        <v>14.2</v>
      </c>
      <c r="B140" s="296" t="s">
        <v>282</v>
      </c>
      <c r="C140" s="296">
        <v>113.6</v>
      </c>
      <c r="D140" s="364" t="s">
        <v>9</v>
      </c>
      <c r="E140" s="278"/>
      <c r="F140" s="283">
        <f t="shared" si="20"/>
        <v>0</v>
      </c>
      <c r="G140" s="29"/>
      <c r="H140" s="29"/>
    </row>
    <row r="141" spans="1:9" s="8" customFormat="1" ht="12.75" customHeight="1">
      <c r="A141" s="401"/>
      <c r="B141" s="402"/>
      <c r="C141" s="370"/>
      <c r="D141" s="371"/>
      <c r="E141" s="339"/>
      <c r="F141" s="460">
        <f t="shared" si="20"/>
        <v>0</v>
      </c>
      <c r="G141" s="29"/>
      <c r="H141" s="29"/>
    </row>
    <row r="142" spans="1:9" s="30" customFormat="1" ht="28.5" customHeight="1">
      <c r="A142" s="365">
        <f>+A138+1</f>
        <v>15</v>
      </c>
      <c r="B142" s="300" t="s">
        <v>487</v>
      </c>
      <c r="C142" s="362">
        <v>19.2</v>
      </c>
      <c r="D142" s="403" t="s">
        <v>421</v>
      </c>
      <c r="E142" s="303"/>
      <c r="F142" s="374">
        <f t="shared" si="20"/>
        <v>0</v>
      </c>
      <c r="G142" s="29"/>
      <c r="H142" s="29"/>
    </row>
    <row r="143" spans="1:9" s="30" customFormat="1" ht="12.75" customHeight="1">
      <c r="A143" s="363"/>
      <c r="B143" s="300"/>
      <c r="C143" s="370"/>
      <c r="D143" s="404"/>
      <c r="E143" s="343"/>
      <c r="F143" s="464"/>
      <c r="G143" s="29"/>
      <c r="H143" s="29"/>
    </row>
    <row r="144" spans="1:9" s="53" customFormat="1" ht="12.75" customHeight="1">
      <c r="A144" s="369">
        <f>+A142+1</f>
        <v>16</v>
      </c>
      <c r="B144" s="394" t="s">
        <v>452</v>
      </c>
      <c r="C144" s="283"/>
      <c r="D144" s="405"/>
      <c r="E144" s="278"/>
      <c r="F144" s="283"/>
      <c r="G144" s="29"/>
      <c r="H144" s="29"/>
    </row>
    <row r="145" spans="1:8" s="8" customFormat="1" ht="27.75" customHeight="1">
      <c r="A145" s="363">
        <f>+A144+0.1</f>
        <v>16.100000000000001</v>
      </c>
      <c r="B145" s="406" t="s">
        <v>468</v>
      </c>
      <c r="C145" s="374">
        <v>1</v>
      </c>
      <c r="D145" s="373" t="s">
        <v>292</v>
      </c>
      <c r="E145" s="303"/>
      <c r="F145" s="374">
        <f>ROUND(C145*E145,2)</f>
        <v>0</v>
      </c>
      <c r="G145" s="29"/>
      <c r="H145" s="29"/>
    </row>
    <row r="146" spans="1:8" s="8" customFormat="1">
      <c r="A146" s="363"/>
      <c r="B146" s="406"/>
      <c r="C146" s="374"/>
      <c r="D146" s="373"/>
      <c r="E146" s="303"/>
      <c r="F146" s="374"/>
      <c r="G146" s="29"/>
      <c r="H146" s="29"/>
    </row>
    <row r="147" spans="1:8" s="8" customFormat="1" ht="12.75" customHeight="1">
      <c r="A147" s="281">
        <f>+A144+1</f>
        <v>17</v>
      </c>
      <c r="B147" s="282" t="s">
        <v>469</v>
      </c>
      <c r="C147" s="283">
        <v>1</v>
      </c>
      <c r="D147" s="373" t="s">
        <v>292</v>
      </c>
      <c r="E147" s="278"/>
      <c r="F147" s="283">
        <f t="shared" ref="F147" si="21">ROUND((C147*E147),2)</f>
        <v>0</v>
      </c>
      <c r="G147" s="29"/>
      <c r="H147" s="29"/>
    </row>
    <row r="148" spans="1:8" s="8" customFormat="1" ht="12.75" customHeight="1">
      <c r="A148" s="407"/>
      <c r="B148" s="408" t="s">
        <v>47</v>
      </c>
      <c r="C148" s="407"/>
      <c r="D148" s="407"/>
      <c r="E148" s="344"/>
      <c r="F148" s="465">
        <f>SUM(F13:F147)</f>
        <v>0</v>
      </c>
      <c r="G148" s="29"/>
      <c r="H148" s="29"/>
    </row>
    <row r="149" spans="1:8" s="8" customFormat="1" ht="12.75" customHeight="1">
      <c r="A149" s="296"/>
      <c r="B149" s="409"/>
      <c r="C149" s="362"/>
      <c r="D149" s="410"/>
      <c r="E149" s="284"/>
      <c r="F149" s="296">
        <f>+ROUND((E149*C149),2)</f>
        <v>0</v>
      </c>
      <c r="G149" s="29"/>
      <c r="H149" s="29"/>
    </row>
    <row r="150" spans="1:8" s="8" customFormat="1" ht="12.75" customHeight="1">
      <c r="A150" s="411" t="s">
        <v>49</v>
      </c>
      <c r="B150" s="285" t="s">
        <v>483</v>
      </c>
      <c r="C150" s="362"/>
      <c r="D150" s="296"/>
      <c r="E150" s="278"/>
      <c r="F150" s="296">
        <f>ROUND((C150*E150),2)</f>
        <v>0</v>
      </c>
      <c r="G150" s="29"/>
      <c r="H150" s="29"/>
    </row>
    <row r="151" spans="1:8" s="8" customFormat="1" ht="14.25" customHeight="1">
      <c r="A151" s="296"/>
      <c r="B151" s="296"/>
      <c r="C151" s="362"/>
      <c r="D151" s="296"/>
      <c r="E151" s="278"/>
      <c r="F151" s="296">
        <f>ROUND((C151*E151),2)</f>
        <v>0</v>
      </c>
      <c r="G151" s="29"/>
      <c r="H151" s="29"/>
    </row>
    <row r="152" spans="1:8" s="8" customFormat="1" ht="14.25" customHeight="1">
      <c r="A152" s="292">
        <v>1</v>
      </c>
      <c r="B152" s="292" t="s">
        <v>8</v>
      </c>
      <c r="C152" s="362">
        <v>1</v>
      </c>
      <c r="D152" s="373" t="s">
        <v>292</v>
      </c>
      <c r="E152" s="278"/>
      <c r="F152" s="283">
        <f t="shared" ref="F152:F173" si="22">ROUND(E152*C152,2)</f>
        <v>0</v>
      </c>
      <c r="G152" s="29"/>
      <c r="H152" s="29"/>
    </row>
    <row r="153" spans="1:8" s="8" customFormat="1" ht="14.25" customHeight="1">
      <c r="A153" s="296"/>
      <c r="B153" s="296"/>
      <c r="C153" s="362"/>
      <c r="D153" s="373"/>
      <c r="E153" s="278"/>
      <c r="F153" s="283">
        <f t="shared" si="22"/>
        <v>0</v>
      </c>
      <c r="G153" s="29"/>
      <c r="H153" s="29"/>
    </row>
    <row r="154" spans="1:8" s="8" customFormat="1" ht="14.25" customHeight="1">
      <c r="A154" s="412">
        <v>2</v>
      </c>
      <c r="B154" s="413" t="s">
        <v>10</v>
      </c>
      <c r="C154" s="414"/>
      <c r="D154" s="415"/>
      <c r="E154" s="286"/>
      <c r="F154" s="466">
        <f t="shared" ref="F154:F157" si="23">ROUND(C154*E154,2)</f>
        <v>0</v>
      </c>
      <c r="G154" s="29"/>
      <c r="H154" s="29"/>
    </row>
    <row r="155" spans="1:8" s="8" customFormat="1" ht="14.25" customHeight="1">
      <c r="A155" s="416">
        <v>2.1</v>
      </c>
      <c r="B155" s="296" t="s">
        <v>484</v>
      </c>
      <c r="C155" s="287">
        <v>14.97</v>
      </c>
      <c r="D155" s="372" t="s">
        <v>470</v>
      </c>
      <c r="E155" s="345"/>
      <c r="F155" s="466">
        <f t="shared" si="23"/>
        <v>0</v>
      </c>
      <c r="G155" s="29"/>
      <c r="H155" s="29"/>
    </row>
    <row r="156" spans="1:8" s="8" customFormat="1" ht="14.25" customHeight="1">
      <c r="A156" s="416">
        <v>2.2000000000000002</v>
      </c>
      <c r="B156" s="296" t="s">
        <v>293</v>
      </c>
      <c r="C156" s="287">
        <v>10.84</v>
      </c>
      <c r="D156" s="372" t="s">
        <v>471</v>
      </c>
      <c r="E156" s="346"/>
      <c r="F156" s="467">
        <f t="shared" si="23"/>
        <v>0</v>
      </c>
      <c r="G156" s="29"/>
      <c r="H156" s="29"/>
    </row>
    <row r="157" spans="1:8" s="8" customFormat="1" ht="14.25" customHeight="1">
      <c r="A157" s="416">
        <v>2.4</v>
      </c>
      <c r="B157" s="296" t="s">
        <v>485</v>
      </c>
      <c r="C157" s="414">
        <v>24.13</v>
      </c>
      <c r="D157" s="372" t="s">
        <v>472</v>
      </c>
      <c r="E157" s="286"/>
      <c r="F157" s="467">
        <f t="shared" si="23"/>
        <v>0</v>
      </c>
      <c r="G157" s="29"/>
      <c r="H157" s="29"/>
    </row>
    <row r="158" spans="1:8" s="8" customFormat="1" ht="14.25" customHeight="1">
      <c r="A158" s="296"/>
      <c r="B158" s="296"/>
      <c r="C158" s="362"/>
      <c r="D158" s="373"/>
      <c r="E158" s="278"/>
      <c r="F158" s="283"/>
      <c r="G158" s="29"/>
      <c r="H158" s="29"/>
    </row>
    <row r="159" spans="1:8" s="8" customFormat="1" ht="14.25" customHeight="1">
      <c r="A159" s="412">
        <f>+A154+1</f>
        <v>3</v>
      </c>
      <c r="B159" s="413" t="s">
        <v>486</v>
      </c>
      <c r="C159" s="414"/>
      <c r="D159" s="415"/>
      <c r="E159" s="286"/>
      <c r="F159" s="466">
        <f>ROUND(C159*E159,2)</f>
        <v>0</v>
      </c>
      <c r="G159" s="29"/>
      <c r="H159" s="29"/>
    </row>
    <row r="160" spans="1:8" s="8" customFormat="1" ht="14.25" customHeight="1">
      <c r="A160" s="416">
        <f>+A159+0.1</f>
        <v>3.1</v>
      </c>
      <c r="B160" s="417" t="s">
        <v>473</v>
      </c>
      <c r="C160" s="414">
        <v>2.12</v>
      </c>
      <c r="D160" s="372" t="s">
        <v>420</v>
      </c>
      <c r="E160" s="347"/>
      <c r="F160" s="466">
        <f>ROUND(C160*E160,2)</f>
        <v>0</v>
      </c>
      <c r="G160" s="29"/>
      <c r="H160" s="29"/>
    </row>
    <row r="161" spans="1:8" s="8" customFormat="1" ht="14.25" customHeight="1">
      <c r="A161" s="416">
        <f>+A160+0.1</f>
        <v>3.2</v>
      </c>
      <c r="B161" s="417" t="s">
        <v>512</v>
      </c>
      <c r="C161" s="414">
        <v>2.16</v>
      </c>
      <c r="D161" s="372" t="s">
        <v>420</v>
      </c>
      <c r="E161" s="347"/>
      <c r="F161" s="466">
        <f t="shared" ref="F161:F172" si="24">ROUND(C161*E161,2)</f>
        <v>0</v>
      </c>
      <c r="G161" s="29"/>
      <c r="H161" s="29"/>
    </row>
    <row r="162" spans="1:8" s="8" customFormat="1" ht="14.25" customHeight="1">
      <c r="A162" s="416">
        <f>+A161+0.1</f>
        <v>3.3000000000000003</v>
      </c>
      <c r="B162" s="417" t="s">
        <v>513</v>
      </c>
      <c r="C162" s="414">
        <v>0.78</v>
      </c>
      <c r="D162" s="372" t="s">
        <v>420</v>
      </c>
      <c r="E162" s="347"/>
      <c r="F162" s="466">
        <f t="shared" si="24"/>
        <v>0</v>
      </c>
      <c r="G162" s="29"/>
      <c r="H162" s="29"/>
    </row>
    <row r="163" spans="1:8" s="8" customFormat="1" ht="14.25" customHeight="1">
      <c r="A163" s="416">
        <f>+A162+0.1</f>
        <v>3.4000000000000004</v>
      </c>
      <c r="B163" s="300" t="s">
        <v>474</v>
      </c>
      <c r="C163" s="414">
        <v>2.0499999999999998</v>
      </c>
      <c r="D163" s="372" t="s">
        <v>420</v>
      </c>
      <c r="E163" s="347"/>
      <c r="F163" s="466">
        <f t="shared" si="24"/>
        <v>0</v>
      </c>
      <c r="G163" s="29"/>
      <c r="H163" s="29"/>
    </row>
    <row r="164" spans="1:8" s="8" customFormat="1" ht="14.25" customHeight="1">
      <c r="A164" s="416">
        <f t="shared" ref="A164:A166" si="25">+A163+0.1</f>
        <v>3.5000000000000004</v>
      </c>
      <c r="B164" s="417" t="s">
        <v>514</v>
      </c>
      <c r="C164" s="414">
        <v>2.08</v>
      </c>
      <c r="D164" s="372" t="s">
        <v>420</v>
      </c>
      <c r="E164" s="286"/>
      <c r="F164" s="466">
        <f t="shared" si="24"/>
        <v>0</v>
      </c>
      <c r="G164" s="29"/>
      <c r="H164" s="29"/>
    </row>
    <row r="165" spans="1:8" s="8" customFormat="1" ht="14.25" customHeight="1">
      <c r="A165" s="416">
        <f t="shared" si="25"/>
        <v>3.6000000000000005</v>
      </c>
      <c r="B165" s="300" t="s">
        <v>515</v>
      </c>
      <c r="C165" s="414">
        <v>5.53</v>
      </c>
      <c r="D165" s="372" t="s">
        <v>420</v>
      </c>
      <c r="E165" s="286"/>
      <c r="F165" s="466">
        <f t="shared" si="24"/>
        <v>0</v>
      </c>
      <c r="G165" s="29"/>
      <c r="H165" s="29"/>
    </row>
    <row r="166" spans="1:8" s="8" customFormat="1" ht="14.25" customHeight="1">
      <c r="A166" s="416">
        <f t="shared" si="25"/>
        <v>3.7000000000000006</v>
      </c>
      <c r="B166" s="296" t="s">
        <v>475</v>
      </c>
      <c r="C166" s="288">
        <v>2</v>
      </c>
      <c r="D166" s="289" t="s">
        <v>292</v>
      </c>
      <c r="E166" s="278"/>
      <c r="F166" s="466">
        <f t="shared" si="24"/>
        <v>0</v>
      </c>
      <c r="G166" s="29"/>
      <c r="H166" s="29"/>
    </row>
    <row r="167" spans="1:8" s="8" customFormat="1" ht="14.25" customHeight="1">
      <c r="A167" s="416"/>
      <c r="B167" s="417"/>
      <c r="C167" s="414"/>
      <c r="D167" s="372"/>
      <c r="E167" s="347"/>
      <c r="F167" s="466">
        <f t="shared" si="24"/>
        <v>0</v>
      </c>
      <c r="G167" s="29"/>
      <c r="H167" s="29"/>
    </row>
    <row r="168" spans="1:8" s="58" customFormat="1" ht="14.25" customHeight="1">
      <c r="A168" s="290">
        <f>+A159+1</f>
        <v>4</v>
      </c>
      <c r="B168" s="291" t="s">
        <v>524</v>
      </c>
      <c r="C168" s="288">
        <v>25.41</v>
      </c>
      <c r="D168" s="403" t="s">
        <v>421</v>
      </c>
      <c r="E168" s="278"/>
      <c r="F168" s="283">
        <f t="shared" ref="F168" si="26">ROUND((C168*E168),2)</f>
        <v>0</v>
      </c>
      <c r="G168" s="29"/>
      <c r="H168" s="29"/>
    </row>
    <row r="169" spans="1:8" s="8" customFormat="1" ht="7.5" customHeight="1">
      <c r="A169" s="416"/>
      <c r="B169" s="417"/>
      <c r="C169" s="414"/>
      <c r="D169" s="372"/>
      <c r="E169" s="347"/>
      <c r="F169" s="466"/>
      <c r="G169" s="29"/>
      <c r="H169" s="29"/>
    </row>
    <row r="170" spans="1:8" s="8" customFormat="1" ht="14.25" customHeight="1">
      <c r="A170" s="412">
        <f>+A168+1</f>
        <v>5</v>
      </c>
      <c r="B170" s="413" t="s">
        <v>71</v>
      </c>
      <c r="C170" s="414"/>
      <c r="D170" s="372"/>
      <c r="E170" s="347"/>
      <c r="F170" s="466">
        <f t="shared" si="24"/>
        <v>0</v>
      </c>
      <c r="G170" s="29"/>
      <c r="H170" s="29"/>
    </row>
    <row r="171" spans="1:8" s="8" customFormat="1" ht="14.25" customHeight="1">
      <c r="A171" s="416">
        <f>+A170+0.1</f>
        <v>5.0999999999999996</v>
      </c>
      <c r="B171" s="300" t="s">
        <v>476</v>
      </c>
      <c r="C171" s="414">
        <v>11.7</v>
      </c>
      <c r="D171" s="403" t="s">
        <v>421</v>
      </c>
      <c r="E171" s="347"/>
      <c r="F171" s="466">
        <f>ROUND(C171*E171,2)</f>
        <v>0</v>
      </c>
      <c r="G171" s="29"/>
      <c r="H171" s="29"/>
    </row>
    <row r="172" spans="1:8" s="8" customFormat="1" ht="14.25" customHeight="1">
      <c r="A172" s="416">
        <f>+A171+0.1</f>
        <v>5.1999999999999993</v>
      </c>
      <c r="B172" s="300" t="s">
        <v>477</v>
      </c>
      <c r="C172" s="414">
        <v>53.15</v>
      </c>
      <c r="D172" s="403" t="s">
        <v>421</v>
      </c>
      <c r="E172" s="347"/>
      <c r="F172" s="466">
        <f t="shared" si="24"/>
        <v>0</v>
      </c>
      <c r="G172" s="29"/>
      <c r="H172" s="29"/>
    </row>
    <row r="173" spans="1:8" s="8" customFormat="1" ht="12.75" customHeight="1">
      <c r="A173" s="296"/>
      <c r="B173" s="296"/>
      <c r="C173" s="362">
        <v>0</v>
      </c>
      <c r="D173" s="373"/>
      <c r="E173" s="278"/>
      <c r="F173" s="283">
        <f t="shared" si="22"/>
        <v>0</v>
      </c>
      <c r="G173" s="29"/>
      <c r="H173" s="29"/>
    </row>
    <row r="174" spans="1:8" s="8" customFormat="1" ht="12.75" customHeight="1">
      <c r="A174" s="292">
        <v>6</v>
      </c>
      <c r="B174" s="293" t="s">
        <v>277</v>
      </c>
      <c r="C174" s="294"/>
      <c r="D174" s="295"/>
      <c r="E174" s="278"/>
      <c r="F174" s="283">
        <f t="shared" ref="F174:F219" si="27">ROUND((C174*E174),2)</f>
        <v>0</v>
      </c>
      <c r="G174" s="29"/>
      <c r="H174" s="29"/>
    </row>
    <row r="175" spans="1:8" s="8" customFormat="1" ht="14.25" customHeight="1">
      <c r="A175" s="296">
        <v>6.1</v>
      </c>
      <c r="B175" s="291" t="s">
        <v>294</v>
      </c>
      <c r="C175" s="288">
        <v>155.12</v>
      </c>
      <c r="D175" s="403" t="s">
        <v>421</v>
      </c>
      <c r="E175" s="278"/>
      <c r="F175" s="283">
        <f t="shared" si="27"/>
        <v>0</v>
      </c>
      <c r="G175" s="29"/>
      <c r="H175" s="29"/>
    </row>
    <row r="176" spans="1:8" s="8" customFormat="1" ht="14.25" customHeight="1">
      <c r="A176" s="296">
        <v>6.2</v>
      </c>
      <c r="B176" s="291" t="s">
        <v>295</v>
      </c>
      <c r="C176" s="288">
        <v>69.11</v>
      </c>
      <c r="D176" s="403" t="s">
        <v>421</v>
      </c>
      <c r="E176" s="278"/>
      <c r="F176" s="283">
        <f t="shared" si="27"/>
        <v>0</v>
      </c>
      <c r="G176" s="29"/>
      <c r="H176" s="29"/>
    </row>
    <row r="177" spans="1:8" s="8" customFormat="1" ht="14.25" customHeight="1">
      <c r="A177" s="296">
        <v>6.3</v>
      </c>
      <c r="B177" s="291" t="s">
        <v>296</v>
      </c>
      <c r="C177" s="288">
        <v>54.9</v>
      </c>
      <c r="D177" s="403" t="s">
        <v>421</v>
      </c>
      <c r="E177" s="278"/>
      <c r="F177" s="283">
        <f t="shared" si="27"/>
        <v>0</v>
      </c>
      <c r="G177" s="29"/>
      <c r="H177" s="29"/>
    </row>
    <row r="178" spans="1:8" s="8" customFormat="1" ht="14.25" customHeight="1">
      <c r="A178" s="296">
        <v>6.4</v>
      </c>
      <c r="B178" s="291" t="s">
        <v>500</v>
      </c>
      <c r="C178" s="288">
        <v>31.11</v>
      </c>
      <c r="D178" s="403" t="s">
        <v>421</v>
      </c>
      <c r="E178" s="278"/>
      <c r="F178" s="283">
        <f t="shared" si="27"/>
        <v>0</v>
      </c>
      <c r="G178" s="29"/>
      <c r="H178" s="29"/>
    </row>
    <row r="179" spans="1:8" s="8" customFormat="1" ht="14.25" customHeight="1">
      <c r="A179" s="296">
        <v>6.5</v>
      </c>
      <c r="B179" s="291" t="s">
        <v>297</v>
      </c>
      <c r="C179" s="288">
        <v>36.86</v>
      </c>
      <c r="D179" s="403" t="s">
        <v>421</v>
      </c>
      <c r="E179" s="278"/>
      <c r="F179" s="283">
        <f t="shared" si="27"/>
        <v>0</v>
      </c>
      <c r="G179" s="29"/>
      <c r="H179" s="29"/>
    </row>
    <row r="180" spans="1:8" s="8" customFormat="1" ht="14.25" customHeight="1">
      <c r="A180" s="296">
        <v>6.6</v>
      </c>
      <c r="B180" s="291" t="s">
        <v>298</v>
      </c>
      <c r="C180" s="297">
        <v>24.4</v>
      </c>
      <c r="D180" s="289" t="s">
        <v>9</v>
      </c>
      <c r="E180" s="278"/>
      <c r="F180" s="283">
        <f>ROUND((C180*E180),2)</f>
        <v>0</v>
      </c>
      <c r="G180" s="29"/>
      <c r="H180" s="29"/>
    </row>
    <row r="181" spans="1:8" s="8" customFormat="1" ht="14.25" customHeight="1">
      <c r="A181" s="296">
        <v>6.7</v>
      </c>
      <c r="B181" s="291" t="s">
        <v>299</v>
      </c>
      <c r="C181" s="288">
        <v>83.1</v>
      </c>
      <c r="D181" s="289" t="s">
        <v>9</v>
      </c>
      <c r="E181" s="278"/>
      <c r="F181" s="283">
        <f t="shared" si="27"/>
        <v>0</v>
      </c>
      <c r="G181" s="29"/>
      <c r="H181" s="29"/>
    </row>
    <row r="182" spans="1:8" s="8" customFormat="1" ht="14.25" customHeight="1">
      <c r="A182" s="296">
        <v>6.8</v>
      </c>
      <c r="B182" s="291" t="s">
        <v>315</v>
      </c>
      <c r="C182" s="288">
        <v>24.9</v>
      </c>
      <c r="D182" s="289" t="s">
        <v>9</v>
      </c>
      <c r="E182" s="278"/>
      <c r="F182" s="283">
        <f t="shared" si="27"/>
        <v>0</v>
      </c>
      <c r="G182" s="29"/>
      <c r="H182" s="29"/>
    </row>
    <row r="183" spans="1:8" s="8" customFormat="1" ht="14.25" customHeight="1">
      <c r="A183" s="296">
        <v>6.9</v>
      </c>
      <c r="B183" s="291" t="s">
        <v>501</v>
      </c>
      <c r="C183" s="288">
        <v>132.87</v>
      </c>
      <c r="D183" s="403" t="s">
        <v>421</v>
      </c>
      <c r="E183" s="278"/>
      <c r="F183" s="283">
        <f t="shared" si="27"/>
        <v>0</v>
      </c>
      <c r="G183" s="29"/>
      <c r="H183" s="29"/>
    </row>
    <row r="184" spans="1:8" s="8" customFormat="1" ht="14.25" customHeight="1">
      <c r="A184" s="296"/>
      <c r="B184" s="291"/>
      <c r="C184" s="288"/>
      <c r="D184" s="289"/>
      <c r="E184" s="278"/>
      <c r="F184" s="283">
        <f t="shared" si="27"/>
        <v>0</v>
      </c>
      <c r="G184" s="29"/>
      <c r="H184" s="29"/>
    </row>
    <row r="185" spans="1:8" s="8" customFormat="1" ht="12.75" customHeight="1">
      <c r="A185" s="292">
        <v>7</v>
      </c>
      <c r="B185" s="293" t="s">
        <v>300</v>
      </c>
      <c r="C185" s="288"/>
      <c r="D185" s="289"/>
      <c r="E185" s="278"/>
      <c r="F185" s="283">
        <f t="shared" si="27"/>
        <v>0</v>
      </c>
      <c r="G185" s="29"/>
      <c r="H185" s="29"/>
    </row>
    <row r="186" spans="1:8" s="8" customFormat="1" ht="14.25" customHeight="1">
      <c r="A186" s="296">
        <v>7.1</v>
      </c>
      <c r="B186" s="291" t="s">
        <v>502</v>
      </c>
      <c r="C186" s="288">
        <v>1</v>
      </c>
      <c r="D186" s="289" t="s">
        <v>292</v>
      </c>
      <c r="E186" s="278"/>
      <c r="F186" s="283">
        <f t="shared" si="27"/>
        <v>0</v>
      </c>
      <c r="G186" s="29"/>
      <c r="H186" s="29"/>
    </row>
    <row r="187" spans="1:8" s="8" customFormat="1" ht="14.25" customHeight="1">
      <c r="A187" s="329">
        <v>7.2</v>
      </c>
      <c r="B187" s="376" t="s">
        <v>301</v>
      </c>
      <c r="C187" s="330">
        <v>25.82</v>
      </c>
      <c r="D187" s="331" t="s">
        <v>413</v>
      </c>
      <c r="E187" s="332"/>
      <c r="F187" s="458">
        <f t="shared" si="27"/>
        <v>0</v>
      </c>
      <c r="G187" s="29"/>
      <c r="H187" s="29"/>
    </row>
    <row r="188" spans="1:8" s="8" customFormat="1" ht="14.25" customHeight="1">
      <c r="A188" s="296">
        <v>7.3</v>
      </c>
      <c r="B188" s="296" t="s">
        <v>339</v>
      </c>
      <c r="C188" s="288">
        <v>1</v>
      </c>
      <c r="D188" s="289" t="s">
        <v>292</v>
      </c>
      <c r="E188" s="278"/>
      <c r="F188" s="283">
        <f t="shared" si="27"/>
        <v>0</v>
      </c>
      <c r="G188" s="29"/>
      <c r="H188" s="29"/>
    </row>
    <row r="189" spans="1:8" s="8" customFormat="1" ht="14.25" customHeight="1">
      <c r="A189" s="296"/>
      <c r="B189" s="291"/>
      <c r="C189" s="288"/>
      <c r="D189" s="289"/>
      <c r="E189" s="278"/>
      <c r="F189" s="283">
        <f t="shared" si="27"/>
        <v>0</v>
      </c>
      <c r="G189" s="29"/>
      <c r="H189" s="29"/>
    </row>
    <row r="190" spans="1:8" s="30" customFormat="1" ht="12" customHeight="1">
      <c r="A190" s="292">
        <v>8</v>
      </c>
      <c r="B190" s="298" t="s">
        <v>302</v>
      </c>
      <c r="C190" s="288"/>
      <c r="D190" s="289"/>
      <c r="E190" s="278"/>
      <c r="F190" s="283">
        <f t="shared" si="27"/>
        <v>0</v>
      </c>
      <c r="G190" s="29"/>
      <c r="H190" s="29"/>
    </row>
    <row r="191" spans="1:8" s="8" customFormat="1" ht="12.75" customHeight="1">
      <c r="A191" s="296">
        <v>8.1</v>
      </c>
      <c r="B191" s="299" t="s">
        <v>516</v>
      </c>
      <c r="C191" s="288">
        <v>10</v>
      </c>
      <c r="D191" s="289" t="s">
        <v>9</v>
      </c>
      <c r="E191" s="278"/>
      <c r="F191" s="283">
        <f t="shared" si="27"/>
        <v>0</v>
      </c>
      <c r="G191" s="29"/>
      <c r="H191" s="29"/>
    </row>
    <row r="192" spans="1:8" s="30" customFormat="1" ht="17.25" customHeight="1">
      <c r="A192" s="300">
        <v>8.1999999999999993</v>
      </c>
      <c r="B192" s="299" t="s">
        <v>518</v>
      </c>
      <c r="C192" s="301">
        <v>5</v>
      </c>
      <c r="D192" s="302" t="s">
        <v>9</v>
      </c>
      <c r="E192" s="303"/>
      <c r="F192" s="374">
        <f>ROUND((C192*E192),2)</f>
        <v>0</v>
      </c>
      <c r="G192" s="29"/>
      <c r="H192" s="29"/>
    </row>
    <row r="193" spans="1:8" s="30" customFormat="1" ht="16.5" customHeight="1">
      <c r="A193" s="300">
        <v>8.3000000000000007</v>
      </c>
      <c r="B193" s="299" t="s">
        <v>517</v>
      </c>
      <c r="C193" s="301">
        <v>1</v>
      </c>
      <c r="D193" s="302" t="s">
        <v>292</v>
      </c>
      <c r="E193" s="303"/>
      <c r="F193" s="374">
        <f t="shared" si="27"/>
        <v>0</v>
      </c>
      <c r="G193" s="29"/>
      <c r="H193" s="29"/>
    </row>
    <row r="194" spans="1:8" s="8" customFormat="1" ht="12.75" customHeight="1">
      <c r="A194" s="296">
        <v>8.4</v>
      </c>
      <c r="B194" s="291" t="s">
        <v>342</v>
      </c>
      <c r="C194" s="288">
        <v>2</v>
      </c>
      <c r="D194" s="289" t="s">
        <v>292</v>
      </c>
      <c r="E194" s="278"/>
      <c r="F194" s="283">
        <f t="shared" si="27"/>
        <v>0</v>
      </c>
      <c r="G194" s="29"/>
      <c r="H194" s="29"/>
    </row>
    <row r="195" spans="1:8" s="8" customFormat="1" ht="12.75" customHeight="1">
      <c r="A195" s="296">
        <v>8.5</v>
      </c>
      <c r="B195" s="291" t="s">
        <v>343</v>
      </c>
      <c r="C195" s="288">
        <v>4</v>
      </c>
      <c r="D195" s="289" t="s">
        <v>292</v>
      </c>
      <c r="E195" s="278"/>
      <c r="F195" s="283">
        <f t="shared" si="27"/>
        <v>0</v>
      </c>
      <c r="G195" s="29"/>
      <c r="H195" s="29"/>
    </row>
    <row r="196" spans="1:8" s="8" customFormat="1" ht="12.75" customHeight="1">
      <c r="A196" s="296">
        <v>8.6</v>
      </c>
      <c r="B196" s="291" t="s">
        <v>344</v>
      </c>
      <c r="C196" s="288">
        <v>4</v>
      </c>
      <c r="D196" s="289" t="s">
        <v>292</v>
      </c>
      <c r="E196" s="278"/>
      <c r="F196" s="283">
        <f t="shared" si="27"/>
        <v>0</v>
      </c>
      <c r="G196" s="29"/>
      <c r="H196" s="29"/>
    </row>
    <row r="197" spans="1:8" s="8" customFormat="1" ht="12.75" customHeight="1">
      <c r="A197" s="296">
        <v>8.6999999999999993</v>
      </c>
      <c r="B197" s="291" t="s">
        <v>345</v>
      </c>
      <c r="C197" s="288">
        <v>3</v>
      </c>
      <c r="D197" s="373" t="s">
        <v>292</v>
      </c>
      <c r="E197" s="278"/>
      <c r="F197" s="283">
        <f t="shared" si="27"/>
        <v>0</v>
      </c>
      <c r="G197" s="29"/>
      <c r="H197" s="29"/>
    </row>
    <row r="198" spans="1:8" s="8" customFormat="1" ht="11.25" customHeight="1">
      <c r="A198" s="296">
        <v>8.8000000000000007</v>
      </c>
      <c r="B198" s="300" t="s">
        <v>503</v>
      </c>
      <c r="C198" s="304">
        <v>1</v>
      </c>
      <c r="D198" s="289" t="s">
        <v>12</v>
      </c>
      <c r="E198" s="278"/>
      <c r="F198" s="283">
        <f>ROUND((C198*E198),2)</f>
        <v>0</v>
      </c>
      <c r="G198" s="29"/>
      <c r="H198" s="29"/>
    </row>
    <row r="199" spans="1:8" s="8" customFormat="1" ht="12.75" customHeight="1">
      <c r="A199" s="296"/>
      <c r="B199" s="291"/>
      <c r="C199" s="288"/>
      <c r="D199" s="289"/>
      <c r="E199" s="278"/>
      <c r="F199" s="283">
        <f t="shared" si="27"/>
        <v>0</v>
      </c>
      <c r="G199" s="29"/>
      <c r="H199" s="29"/>
    </row>
    <row r="200" spans="1:8" s="53" customFormat="1" ht="12.75" customHeight="1">
      <c r="A200" s="292">
        <v>9</v>
      </c>
      <c r="B200" s="293" t="s">
        <v>303</v>
      </c>
      <c r="C200" s="288"/>
      <c r="D200" s="289"/>
      <c r="E200" s="278"/>
      <c r="F200" s="283">
        <f t="shared" si="27"/>
        <v>0</v>
      </c>
      <c r="G200" s="29"/>
      <c r="H200" s="29"/>
    </row>
    <row r="201" spans="1:8" s="53" customFormat="1" ht="14.25" customHeight="1">
      <c r="A201" s="296">
        <v>9.1</v>
      </c>
      <c r="B201" s="291" t="s">
        <v>304</v>
      </c>
      <c r="C201" s="288">
        <v>4</v>
      </c>
      <c r="D201" s="289" t="s">
        <v>292</v>
      </c>
      <c r="E201" s="278"/>
      <c r="F201" s="283">
        <f t="shared" si="27"/>
        <v>0</v>
      </c>
      <c r="G201" s="29"/>
      <c r="H201" s="29"/>
    </row>
    <row r="202" spans="1:8" s="8" customFormat="1" ht="14.25" customHeight="1">
      <c r="A202" s="296">
        <v>9.1999999999999993</v>
      </c>
      <c r="B202" s="296" t="s">
        <v>305</v>
      </c>
      <c r="C202" s="288">
        <v>1</v>
      </c>
      <c r="D202" s="289" t="s">
        <v>292</v>
      </c>
      <c r="E202" s="278"/>
      <c r="F202" s="283">
        <f t="shared" si="27"/>
        <v>0</v>
      </c>
      <c r="G202" s="29"/>
      <c r="H202" s="29"/>
    </row>
    <row r="203" spans="1:8" s="53" customFormat="1" ht="14.25" customHeight="1">
      <c r="A203" s="296">
        <v>9.3000000000000007</v>
      </c>
      <c r="B203" s="300" t="s">
        <v>306</v>
      </c>
      <c r="C203" s="288">
        <v>2</v>
      </c>
      <c r="D203" s="289" t="s">
        <v>292</v>
      </c>
      <c r="E203" s="278"/>
      <c r="F203" s="283">
        <f t="shared" si="27"/>
        <v>0</v>
      </c>
      <c r="G203" s="29"/>
      <c r="H203" s="29"/>
    </row>
    <row r="204" spans="1:8" s="53" customFormat="1" ht="14.25" customHeight="1">
      <c r="A204" s="296"/>
      <c r="B204" s="305"/>
      <c r="C204" s="304"/>
      <c r="D204" s="306"/>
      <c r="E204" s="278"/>
      <c r="F204" s="283">
        <f t="shared" si="27"/>
        <v>0</v>
      </c>
      <c r="G204" s="29"/>
      <c r="H204" s="29"/>
    </row>
    <row r="205" spans="1:8" s="53" customFormat="1" ht="12.75" customHeight="1">
      <c r="A205" s="292">
        <v>10</v>
      </c>
      <c r="B205" s="307" t="s">
        <v>307</v>
      </c>
      <c r="C205" s="304"/>
      <c r="D205" s="306"/>
      <c r="E205" s="278"/>
      <c r="F205" s="283">
        <f t="shared" si="27"/>
        <v>0</v>
      </c>
      <c r="G205" s="29"/>
      <c r="H205" s="29"/>
    </row>
    <row r="206" spans="1:8" s="53" customFormat="1" ht="12.75" customHeight="1">
      <c r="A206" s="296">
        <v>10.1</v>
      </c>
      <c r="B206" s="300" t="s">
        <v>308</v>
      </c>
      <c r="C206" s="304">
        <v>2</v>
      </c>
      <c r="D206" s="289" t="s">
        <v>292</v>
      </c>
      <c r="E206" s="278"/>
      <c r="F206" s="283">
        <f t="shared" si="27"/>
        <v>0</v>
      </c>
      <c r="G206" s="29"/>
      <c r="H206" s="29"/>
    </row>
    <row r="207" spans="1:8" s="53" customFormat="1" ht="12.75" customHeight="1">
      <c r="A207" s="308" t="s">
        <v>330</v>
      </c>
      <c r="B207" s="291" t="s">
        <v>345</v>
      </c>
      <c r="C207" s="304">
        <v>4</v>
      </c>
      <c r="D207" s="289" t="s">
        <v>292</v>
      </c>
      <c r="E207" s="278"/>
      <c r="F207" s="283">
        <f t="shared" si="27"/>
        <v>0</v>
      </c>
      <c r="G207" s="29"/>
      <c r="H207" s="29"/>
    </row>
    <row r="208" spans="1:8" s="8" customFormat="1" ht="12.75" customHeight="1">
      <c r="A208" s="308" t="s">
        <v>331</v>
      </c>
      <c r="B208" s="300" t="s">
        <v>309</v>
      </c>
      <c r="C208" s="304">
        <v>2</v>
      </c>
      <c r="D208" s="289" t="s">
        <v>292</v>
      </c>
      <c r="E208" s="278"/>
      <c r="F208" s="283">
        <f t="shared" si="27"/>
        <v>0</v>
      </c>
      <c r="G208" s="29"/>
      <c r="H208" s="29"/>
    </row>
    <row r="209" spans="1:8" s="8" customFormat="1" ht="12.75" customHeight="1">
      <c r="A209" s="308" t="s">
        <v>332</v>
      </c>
      <c r="B209" s="300" t="s">
        <v>310</v>
      </c>
      <c r="C209" s="304">
        <v>2</v>
      </c>
      <c r="D209" s="289" t="s">
        <v>292</v>
      </c>
      <c r="E209" s="278"/>
      <c r="F209" s="283">
        <f t="shared" si="27"/>
        <v>0</v>
      </c>
      <c r="G209" s="29"/>
      <c r="H209" s="29"/>
    </row>
    <row r="210" spans="1:8" s="8" customFormat="1" ht="12.75" customHeight="1">
      <c r="A210" s="308" t="s">
        <v>334</v>
      </c>
      <c r="B210" s="299" t="s">
        <v>333</v>
      </c>
      <c r="C210" s="288">
        <v>12.2</v>
      </c>
      <c r="D210" s="289" t="s">
        <v>9</v>
      </c>
      <c r="E210" s="278"/>
      <c r="F210" s="283">
        <f t="shared" si="27"/>
        <v>0</v>
      </c>
      <c r="G210" s="29"/>
      <c r="H210" s="29"/>
    </row>
    <row r="211" spans="1:8" s="8" customFormat="1" ht="12.75" customHeight="1">
      <c r="A211" s="308" t="s">
        <v>336</v>
      </c>
      <c r="B211" s="291" t="s">
        <v>335</v>
      </c>
      <c r="C211" s="288">
        <v>6</v>
      </c>
      <c r="D211" s="289" t="s">
        <v>292</v>
      </c>
      <c r="E211" s="278"/>
      <c r="F211" s="283">
        <f t="shared" si="27"/>
        <v>0</v>
      </c>
      <c r="G211" s="29"/>
      <c r="H211" s="29"/>
    </row>
    <row r="212" spans="1:8" s="8" customFormat="1" ht="12.75" customHeight="1">
      <c r="A212" s="296">
        <f>+A206+0.1</f>
        <v>10.199999999999999</v>
      </c>
      <c r="B212" s="300" t="s">
        <v>311</v>
      </c>
      <c r="C212" s="304">
        <v>2</v>
      </c>
      <c r="D212" s="289" t="s">
        <v>292</v>
      </c>
      <c r="E212" s="278"/>
      <c r="F212" s="283">
        <f t="shared" si="27"/>
        <v>0</v>
      </c>
      <c r="G212" s="29"/>
      <c r="H212" s="29"/>
    </row>
    <row r="213" spans="1:8" s="8" customFormat="1" ht="12.75" customHeight="1">
      <c r="A213" s="296">
        <f>+A212+0.1</f>
        <v>10.299999999999999</v>
      </c>
      <c r="B213" s="300" t="s">
        <v>312</v>
      </c>
      <c r="C213" s="304">
        <v>2</v>
      </c>
      <c r="D213" s="289" t="s">
        <v>292</v>
      </c>
      <c r="E213" s="278"/>
      <c r="F213" s="283">
        <f t="shared" si="27"/>
        <v>0</v>
      </c>
      <c r="G213" s="29"/>
      <c r="H213" s="29"/>
    </row>
    <row r="214" spans="1:8" s="8" customFormat="1" ht="12.75" customHeight="1">
      <c r="A214" s="296">
        <f>+A213+0.1</f>
        <v>10.399999999999999</v>
      </c>
      <c r="B214" s="300" t="s">
        <v>519</v>
      </c>
      <c r="C214" s="304">
        <v>2</v>
      </c>
      <c r="D214" s="289" t="s">
        <v>292</v>
      </c>
      <c r="E214" s="278"/>
      <c r="F214" s="283">
        <f t="shared" si="27"/>
        <v>0</v>
      </c>
      <c r="G214" s="29"/>
      <c r="H214" s="29"/>
    </row>
    <row r="215" spans="1:8" s="8" customFormat="1">
      <c r="A215" s="296">
        <f>+A214+0.1</f>
        <v>10.499999999999998</v>
      </c>
      <c r="B215" s="300" t="s">
        <v>313</v>
      </c>
      <c r="C215" s="309">
        <v>1</v>
      </c>
      <c r="D215" s="289" t="s">
        <v>292</v>
      </c>
      <c r="E215" s="310"/>
      <c r="F215" s="283">
        <f>ROUND((C215*E215),2)</f>
        <v>0</v>
      </c>
      <c r="G215" s="29"/>
      <c r="H215" s="29"/>
    </row>
    <row r="216" spans="1:8" s="8" customFormat="1" ht="14.25" customHeight="1">
      <c r="A216" s="296">
        <f>+A215+0.1</f>
        <v>10.599999999999998</v>
      </c>
      <c r="B216" s="300" t="s">
        <v>422</v>
      </c>
      <c r="C216" s="304">
        <v>1</v>
      </c>
      <c r="D216" s="289" t="s">
        <v>292</v>
      </c>
      <c r="E216" s="310"/>
      <c r="F216" s="283">
        <f t="shared" si="27"/>
        <v>0</v>
      </c>
      <c r="G216" s="29"/>
      <c r="H216" s="29"/>
    </row>
    <row r="217" spans="1:8" s="8" customFormat="1" ht="14.25" customHeight="1">
      <c r="A217" s="296">
        <f>+A216+0.1</f>
        <v>10.699999999999998</v>
      </c>
      <c r="B217" s="300" t="s">
        <v>314</v>
      </c>
      <c r="C217" s="304">
        <v>1</v>
      </c>
      <c r="D217" s="289" t="s">
        <v>12</v>
      </c>
      <c r="E217" s="278"/>
      <c r="F217" s="283">
        <f t="shared" si="27"/>
        <v>0</v>
      </c>
      <c r="G217" s="29"/>
      <c r="H217" s="29"/>
    </row>
    <row r="218" spans="1:8" s="8" customFormat="1" ht="12.75" customHeight="1">
      <c r="A218" s="296"/>
      <c r="B218" s="311"/>
      <c r="C218" s="304"/>
      <c r="D218" s="306"/>
      <c r="E218" s="278"/>
      <c r="F218" s="283">
        <f t="shared" si="27"/>
        <v>0</v>
      </c>
      <c r="G218" s="29"/>
      <c r="H218" s="29"/>
    </row>
    <row r="219" spans="1:8" s="8" customFormat="1" ht="14.25" customHeight="1">
      <c r="A219" s="292">
        <v>11</v>
      </c>
      <c r="B219" s="296" t="s">
        <v>478</v>
      </c>
      <c r="C219" s="288">
        <v>1</v>
      </c>
      <c r="D219" s="373" t="s">
        <v>12</v>
      </c>
      <c r="E219" s="278"/>
      <c r="F219" s="283">
        <f t="shared" si="27"/>
        <v>0</v>
      </c>
      <c r="G219" s="29"/>
      <c r="H219" s="29"/>
    </row>
    <row r="220" spans="1:8" s="8" customFormat="1" ht="12.75" customHeight="1">
      <c r="A220" s="407"/>
      <c r="B220" s="408" t="s">
        <v>526</v>
      </c>
      <c r="C220" s="407"/>
      <c r="D220" s="407"/>
      <c r="E220" s="344"/>
      <c r="F220" s="465">
        <f>SUM(F152:F219)</f>
        <v>0</v>
      </c>
      <c r="G220" s="29"/>
      <c r="H220" s="29"/>
    </row>
    <row r="221" spans="1:8" s="53" customFormat="1" ht="11.25" customHeight="1">
      <c r="A221" s="402"/>
      <c r="B221" s="402"/>
      <c r="C221" s="370"/>
      <c r="D221" s="418"/>
      <c r="E221" s="339"/>
      <c r="F221" s="402"/>
      <c r="G221" s="29"/>
      <c r="H221" s="29"/>
    </row>
    <row r="222" spans="1:8" s="269" customFormat="1">
      <c r="A222" s="360" t="s">
        <v>50</v>
      </c>
      <c r="B222" s="369" t="s">
        <v>479</v>
      </c>
      <c r="C222" s="362"/>
      <c r="D222" s="372"/>
      <c r="E222" s="303"/>
      <c r="F222" s="300">
        <f>+ROUND((E222*C222),2)</f>
        <v>0</v>
      </c>
      <c r="G222" s="29"/>
      <c r="H222" s="29"/>
    </row>
    <row r="223" spans="1:8" s="269" customFormat="1">
      <c r="A223" s="296"/>
      <c r="B223" s="296"/>
      <c r="C223" s="362"/>
      <c r="D223" s="373"/>
      <c r="E223" s="278"/>
      <c r="F223" s="296"/>
      <c r="G223" s="29"/>
      <c r="H223" s="29"/>
    </row>
    <row r="224" spans="1:8" s="269" customFormat="1">
      <c r="A224" s="292">
        <v>1</v>
      </c>
      <c r="B224" s="292" t="s">
        <v>7</v>
      </c>
      <c r="C224" s="362"/>
      <c r="D224" s="373"/>
      <c r="E224" s="278"/>
      <c r="F224" s="296"/>
      <c r="G224" s="29"/>
      <c r="H224" s="29"/>
    </row>
    <row r="225" spans="1:8" s="269" customFormat="1">
      <c r="A225" s="292">
        <v>1.1000000000000001</v>
      </c>
      <c r="B225" s="292" t="s">
        <v>319</v>
      </c>
      <c r="C225" s="362"/>
      <c r="D225" s="373"/>
      <c r="E225" s="278"/>
      <c r="F225" s="296"/>
      <c r="G225" s="29"/>
      <c r="H225" s="29"/>
    </row>
    <row r="226" spans="1:8" s="269" customFormat="1">
      <c r="A226" s="387" t="s">
        <v>320</v>
      </c>
      <c r="B226" s="296" t="s">
        <v>365</v>
      </c>
      <c r="C226" s="362">
        <v>6</v>
      </c>
      <c r="D226" s="373" t="s">
        <v>292</v>
      </c>
      <c r="E226" s="278"/>
      <c r="F226" s="283">
        <f t="shared" ref="F226:F253" si="28">ROUND(C226*E226,2)</f>
        <v>0</v>
      </c>
      <c r="G226" s="29"/>
      <c r="H226" s="29"/>
    </row>
    <row r="227" spans="1:8" s="269" customFormat="1">
      <c r="A227" s="387" t="s">
        <v>321</v>
      </c>
      <c r="B227" s="296" t="s">
        <v>366</v>
      </c>
      <c r="C227" s="362">
        <v>1</v>
      </c>
      <c r="D227" s="373" t="s">
        <v>292</v>
      </c>
      <c r="E227" s="278"/>
      <c r="F227" s="283">
        <f t="shared" si="28"/>
        <v>0</v>
      </c>
      <c r="G227" s="29"/>
      <c r="H227" s="29"/>
    </row>
    <row r="228" spans="1:8" s="269" customFormat="1">
      <c r="A228" s="387" t="s">
        <v>322</v>
      </c>
      <c r="B228" s="296" t="s">
        <v>367</v>
      </c>
      <c r="C228" s="362">
        <v>1</v>
      </c>
      <c r="D228" s="373" t="s">
        <v>292</v>
      </c>
      <c r="E228" s="278"/>
      <c r="F228" s="283">
        <f t="shared" si="28"/>
        <v>0</v>
      </c>
      <c r="G228" s="29"/>
      <c r="H228" s="29"/>
    </row>
    <row r="229" spans="1:8" s="269" customFormat="1">
      <c r="A229" s="296"/>
      <c r="B229" s="296"/>
      <c r="C229" s="362"/>
      <c r="D229" s="373"/>
      <c r="E229" s="278"/>
      <c r="F229" s="283">
        <f t="shared" si="28"/>
        <v>0</v>
      </c>
      <c r="G229" s="29"/>
      <c r="H229" s="29"/>
    </row>
    <row r="230" spans="1:8" s="269" customFormat="1">
      <c r="A230" s="292">
        <v>2</v>
      </c>
      <c r="B230" s="292" t="s">
        <v>480</v>
      </c>
      <c r="C230" s="362"/>
      <c r="D230" s="373"/>
      <c r="E230" s="278"/>
      <c r="F230" s="283">
        <f t="shared" si="28"/>
        <v>0</v>
      </c>
      <c r="G230" s="29"/>
      <c r="H230" s="29"/>
    </row>
    <row r="231" spans="1:8" s="269" customFormat="1" ht="13.5">
      <c r="A231" s="419">
        <v>2.1</v>
      </c>
      <c r="B231" s="296" t="s">
        <v>407</v>
      </c>
      <c r="C231" s="362">
        <v>299</v>
      </c>
      <c r="D231" s="373" t="s">
        <v>482</v>
      </c>
      <c r="E231" s="278"/>
      <c r="F231" s="283">
        <f t="shared" si="28"/>
        <v>0</v>
      </c>
      <c r="G231" s="29"/>
      <c r="H231" s="29"/>
    </row>
    <row r="232" spans="1:8" s="269" customFormat="1">
      <c r="A232" s="296"/>
      <c r="B232" s="296"/>
      <c r="C232" s="362"/>
      <c r="D232" s="373"/>
      <c r="E232" s="278"/>
      <c r="F232" s="283">
        <f t="shared" si="28"/>
        <v>0</v>
      </c>
      <c r="G232" s="29"/>
      <c r="H232" s="29"/>
    </row>
    <row r="233" spans="1:8" s="269" customFormat="1">
      <c r="A233" s="292">
        <v>3</v>
      </c>
      <c r="B233" s="292" t="s">
        <v>481</v>
      </c>
      <c r="C233" s="362"/>
      <c r="D233" s="373"/>
      <c r="E233" s="278"/>
      <c r="F233" s="283">
        <f t="shared" si="28"/>
        <v>0</v>
      </c>
      <c r="G233" s="29"/>
      <c r="H233" s="29"/>
    </row>
    <row r="234" spans="1:8" s="269" customFormat="1">
      <c r="A234" s="296">
        <v>3.1</v>
      </c>
      <c r="B234" s="296" t="s">
        <v>368</v>
      </c>
      <c r="C234" s="362">
        <v>1</v>
      </c>
      <c r="D234" s="373" t="s">
        <v>292</v>
      </c>
      <c r="E234" s="278"/>
      <c r="F234" s="283">
        <f t="shared" si="28"/>
        <v>0</v>
      </c>
      <c r="G234" s="29"/>
      <c r="H234" s="29"/>
    </row>
    <row r="235" spans="1:8" s="269" customFormat="1">
      <c r="A235" s="296">
        <f>+A234+0.1</f>
        <v>3.2</v>
      </c>
      <c r="B235" s="296" t="s">
        <v>369</v>
      </c>
      <c r="C235" s="362">
        <v>1</v>
      </c>
      <c r="D235" s="373" t="s">
        <v>292</v>
      </c>
      <c r="E235" s="278"/>
      <c r="F235" s="283">
        <f t="shared" si="28"/>
        <v>0</v>
      </c>
      <c r="G235" s="29"/>
      <c r="H235" s="29"/>
    </row>
    <row r="236" spans="1:8" s="269" customFormat="1">
      <c r="A236" s="296">
        <f t="shared" ref="A236:A240" si="29">+A235+0.1</f>
        <v>3.3000000000000003</v>
      </c>
      <c r="B236" s="296" t="s">
        <v>340</v>
      </c>
      <c r="C236" s="362">
        <v>1</v>
      </c>
      <c r="D236" s="373" t="s">
        <v>292</v>
      </c>
      <c r="E236" s="278"/>
      <c r="F236" s="283">
        <f t="shared" si="28"/>
        <v>0</v>
      </c>
      <c r="G236" s="29"/>
      <c r="H236" s="29"/>
    </row>
    <row r="237" spans="1:8" s="269" customFormat="1">
      <c r="A237" s="296">
        <f t="shared" si="29"/>
        <v>3.4000000000000004</v>
      </c>
      <c r="B237" s="296" t="s">
        <v>372</v>
      </c>
      <c r="C237" s="362">
        <v>1</v>
      </c>
      <c r="D237" s="373" t="s">
        <v>292</v>
      </c>
      <c r="E237" s="278"/>
      <c r="F237" s="283">
        <f t="shared" si="28"/>
        <v>0</v>
      </c>
      <c r="G237" s="29"/>
      <c r="H237" s="29"/>
    </row>
    <row r="238" spans="1:8" s="269" customFormat="1">
      <c r="A238" s="296">
        <f t="shared" si="29"/>
        <v>3.5000000000000004</v>
      </c>
      <c r="B238" s="296" t="s">
        <v>373</v>
      </c>
      <c r="C238" s="362">
        <v>1</v>
      </c>
      <c r="D238" s="373" t="s">
        <v>292</v>
      </c>
      <c r="E238" s="278"/>
      <c r="F238" s="283">
        <f t="shared" si="28"/>
        <v>0</v>
      </c>
      <c r="G238" s="29"/>
      <c r="H238" s="29"/>
    </row>
    <row r="239" spans="1:8" s="269" customFormat="1">
      <c r="A239" s="296">
        <f t="shared" si="29"/>
        <v>3.6000000000000005</v>
      </c>
      <c r="B239" s="296" t="s">
        <v>374</v>
      </c>
      <c r="C239" s="362">
        <v>1</v>
      </c>
      <c r="D239" s="373" t="s">
        <v>292</v>
      </c>
      <c r="E239" s="278"/>
      <c r="F239" s="283">
        <f t="shared" si="28"/>
        <v>0</v>
      </c>
      <c r="G239" s="29"/>
      <c r="H239" s="29"/>
    </row>
    <row r="240" spans="1:8" s="269" customFormat="1">
      <c r="A240" s="329">
        <f t="shared" si="29"/>
        <v>3.7000000000000006</v>
      </c>
      <c r="B240" s="329" t="s">
        <v>375</v>
      </c>
      <c r="C240" s="377">
        <v>1</v>
      </c>
      <c r="D240" s="378" t="s">
        <v>292</v>
      </c>
      <c r="E240" s="332"/>
      <c r="F240" s="458">
        <f t="shared" si="28"/>
        <v>0</v>
      </c>
      <c r="G240" s="29"/>
      <c r="H240" s="29"/>
    </row>
    <row r="241" spans="1:8" s="269" customFormat="1">
      <c r="A241" s="296"/>
      <c r="B241" s="296"/>
      <c r="C241" s="362"/>
      <c r="D241" s="373"/>
      <c r="E241" s="278"/>
      <c r="F241" s="283">
        <f t="shared" si="28"/>
        <v>0</v>
      </c>
      <c r="G241" s="29"/>
      <c r="H241" s="29"/>
    </row>
    <row r="242" spans="1:8" s="269" customFormat="1">
      <c r="A242" s="292">
        <v>4</v>
      </c>
      <c r="B242" s="292" t="s">
        <v>184</v>
      </c>
      <c r="C242" s="362"/>
      <c r="D242" s="373"/>
      <c r="E242" s="278"/>
      <c r="F242" s="283">
        <f t="shared" si="28"/>
        <v>0</v>
      </c>
      <c r="G242" s="29"/>
      <c r="H242" s="29"/>
    </row>
    <row r="243" spans="1:8" s="269" customFormat="1" ht="14.25">
      <c r="A243" s="296">
        <v>4.0999999999999996</v>
      </c>
      <c r="B243" s="296" t="s">
        <v>376</v>
      </c>
      <c r="C243" s="362">
        <v>21.09</v>
      </c>
      <c r="D243" s="373" t="s">
        <v>423</v>
      </c>
      <c r="E243" s="278"/>
      <c r="F243" s="283">
        <f t="shared" si="28"/>
        <v>0</v>
      </c>
      <c r="G243" s="29"/>
      <c r="H243" s="29"/>
    </row>
    <row r="244" spans="1:8" s="269" customFormat="1">
      <c r="A244" s="296"/>
      <c r="B244" s="296"/>
      <c r="C244" s="362"/>
      <c r="D244" s="373"/>
      <c r="E244" s="278"/>
      <c r="F244" s="283">
        <f t="shared" si="28"/>
        <v>0</v>
      </c>
      <c r="G244" s="29"/>
      <c r="H244" s="29"/>
    </row>
    <row r="245" spans="1:8" s="8" customFormat="1" ht="12.75" customHeight="1">
      <c r="A245" s="292">
        <v>5</v>
      </c>
      <c r="B245" s="292" t="s">
        <v>75</v>
      </c>
      <c r="C245" s="362"/>
      <c r="D245" s="373"/>
      <c r="E245" s="278"/>
      <c r="F245" s="283">
        <f t="shared" si="28"/>
        <v>0</v>
      </c>
      <c r="G245" s="29"/>
      <c r="H245" s="29"/>
    </row>
    <row r="246" spans="1:8" s="30" customFormat="1" ht="14.25" customHeight="1">
      <c r="A246" s="296">
        <v>5.0999999999999996</v>
      </c>
      <c r="B246" s="296" t="s">
        <v>389</v>
      </c>
      <c r="C246" s="362">
        <v>1</v>
      </c>
      <c r="D246" s="373" t="s">
        <v>292</v>
      </c>
      <c r="E246" s="278"/>
      <c r="F246" s="283">
        <f t="shared" si="28"/>
        <v>0</v>
      </c>
      <c r="G246" s="29"/>
      <c r="H246" s="29"/>
    </row>
    <row r="247" spans="1:8" s="30" customFormat="1" ht="14.25" customHeight="1">
      <c r="A247" s="296">
        <f>+A246+0.1</f>
        <v>5.1999999999999993</v>
      </c>
      <c r="B247" s="296" t="s">
        <v>378</v>
      </c>
      <c r="C247" s="362">
        <v>3</v>
      </c>
      <c r="D247" s="373" t="s">
        <v>292</v>
      </c>
      <c r="E247" s="278"/>
      <c r="F247" s="283">
        <f t="shared" si="28"/>
        <v>0</v>
      </c>
      <c r="G247" s="29"/>
      <c r="H247" s="29"/>
    </row>
    <row r="248" spans="1:8" s="30" customFormat="1" ht="14.25" customHeight="1">
      <c r="A248" s="296">
        <f t="shared" ref="A248:A250" si="30">+A247+0.1</f>
        <v>5.2999999999999989</v>
      </c>
      <c r="B248" s="296" t="s">
        <v>377</v>
      </c>
      <c r="C248" s="362">
        <v>2</v>
      </c>
      <c r="D248" s="373" t="s">
        <v>292</v>
      </c>
      <c r="E248" s="278"/>
      <c r="F248" s="283">
        <f t="shared" si="28"/>
        <v>0</v>
      </c>
      <c r="G248" s="29"/>
      <c r="H248" s="29"/>
    </row>
    <row r="249" spans="1:8" s="30" customFormat="1" ht="14.25" customHeight="1">
      <c r="A249" s="296">
        <f t="shared" si="30"/>
        <v>5.3999999999999986</v>
      </c>
      <c r="B249" s="296" t="s">
        <v>379</v>
      </c>
      <c r="C249" s="362">
        <v>15</v>
      </c>
      <c r="D249" s="373" t="s">
        <v>292</v>
      </c>
      <c r="E249" s="278"/>
      <c r="F249" s="283">
        <f t="shared" si="28"/>
        <v>0</v>
      </c>
      <c r="G249" s="29"/>
      <c r="H249" s="29"/>
    </row>
    <row r="250" spans="1:8" s="30" customFormat="1" ht="14.25" customHeight="1">
      <c r="A250" s="296">
        <f t="shared" si="30"/>
        <v>5.4999999999999982</v>
      </c>
      <c r="B250" s="296" t="s">
        <v>380</v>
      </c>
      <c r="C250" s="362">
        <v>8</v>
      </c>
      <c r="D250" s="373" t="s">
        <v>292</v>
      </c>
      <c r="E250" s="278"/>
      <c r="F250" s="283">
        <f t="shared" si="28"/>
        <v>0</v>
      </c>
      <c r="G250" s="29"/>
      <c r="H250" s="29"/>
    </row>
    <row r="251" spans="1:8" s="30" customFormat="1" ht="14.25" customHeight="1">
      <c r="A251" s="402"/>
      <c r="B251" s="402"/>
      <c r="C251" s="370"/>
      <c r="D251" s="373"/>
      <c r="E251" s="339"/>
      <c r="F251" s="283">
        <f t="shared" si="28"/>
        <v>0</v>
      </c>
      <c r="G251" s="29"/>
      <c r="H251" s="29"/>
    </row>
    <row r="252" spans="1:8" s="30" customFormat="1" ht="12.75" customHeight="1">
      <c r="A252" s="292">
        <v>6</v>
      </c>
      <c r="B252" s="292" t="s">
        <v>88</v>
      </c>
      <c r="C252" s="362"/>
      <c r="D252" s="373"/>
      <c r="E252" s="278"/>
      <c r="F252" s="283">
        <f t="shared" si="28"/>
        <v>0</v>
      </c>
      <c r="G252" s="29"/>
      <c r="H252" s="29"/>
    </row>
    <row r="253" spans="1:8" s="30" customFormat="1" ht="15.75" customHeight="1">
      <c r="A253" s="296">
        <v>6.1</v>
      </c>
      <c r="B253" s="312" t="s">
        <v>370</v>
      </c>
      <c r="C253" s="362">
        <v>6</v>
      </c>
      <c r="D253" s="373" t="s">
        <v>292</v>
      </c>
      <c r="E253" s="278"/>
      <c r="F253" s="283">
        <f t="shared" si="28"/>
        <v>0</v>
      </c>
      <c r="G253" s="29"/>
      <c r="H253" s="29"/>
    </row>
    <row r="254" spans="1:8" s="30" customFormat="1" ht="11.25" customHeight="1">
      <c r="A254" s="296"/>
      <c r="B254" s="296"/>
      <c r="C254" s="362"/>
      <c r="D254" s="373"/>
      <c r="E254" s="278"/>
      <c r="F254" s="283"/>
      <c r="G254" s="29"/>
      <c r="H254" s="29"/>
    </row>
    <row r="255" spans="1:8" s="30" customFormat="1" ht="12.75" customHeight="1">
      <c r="A255" s="292">
        <v>7</v>
      </c>
      <c r="B255" s="292" t="s">
        <v>98</v>
      </c>
      <c r="C255" s="362"/>
      <c r="D255" s="373"/>
      <c r="E255" s="278"/>
      <c r="F255" s="283"/>
      <c r="G255" s="29"/>
      <c r="H255" s="29"/>
    </row>
    <row r="256" spans="1:8" s="30" customFormat="1" ht="15" customHeight="1">
      <c r="A256" s="296">
        <v>7.1</v>
      </c>
      <c r="B256" s="296" t="s">
        <v>371</v>
      </c>
      <c r="C256" s="362">
        <v>80.27</v>
      </c>
      <c r="D256" s="373" t="s">
        <v>423</v>
      </c>
      <c r="E256" s="278"/>
      <c r="F256" s="283">
        <f>ROUND(C256*E256,2)</f>
        <v>0</v>
      </c>
      <c r="G256" s="29"/>
      <c r="H256" s="29"/>
    </row>
    <row r="257" spans="1:8" s="30" customFormat="1" ht="11.25" customHeight="1">
      <c r="A257" s="296"/>
      <c r="B257" s="296"/>
      <c r="C257" s="362"/>
      <c r="D257" s="373"/>
      <c r="E257" s="278"/>
      <c r="F257" s="283"/>
      <c r="G257" s="29"/>
      <c r="H257" s="29"/>
    </row>
    <row r="258" spans="1:8" s="30" customFormat="1" ht="11.25" customHeight="1">
      <c r="A258" s="292">
        <v>8</v>
      </c>
      <c r="B258" s="292" t="s">
        <v>33</v>
      </c>
      <c r="C258" s="362">
        <v>1</v>
      </c>
      <c r="D258" s="373" t="s">
        <v>292</v>
      </c>
      <c r="E258" s="278"/>
      <c r="F258" s="283">
        <f>ROUND(C258*E258,2)</f>
        <v>0</v>
      </c>
      <c r="G258" s="29"/>
      <c r="H258" s="29"/>
    </row>
    <row r="259" spans="1:8" s="30" customFormat="1" ht="12.75" customHeight="1">
      <c r="A259" s="420"/>
      <c r="B259" s="408" t="s">
        <v>51</v>
      </c>
      <c r="C259" s="407"/>
      <c r="D259" s="421"/>
      <c r="E259" s="348"/>
      <c r="F259" s="465">
        <f>SUM(F222:F258)</f>
        <v>0</v>
      </c>
      <c r="G259" s="29"/>
      <c r="H259" s="29"/>
    </row>
    <row r="260" spans="1:8" s="30" customFormat="1" ht="11.25" customHeight="1">
      <c r="A260" s="296"/>
      <c r="B260" s="411"/>
      <c r="C260" s="292"/>
      <c r="D260" s="373"/>
      <c r="E260" s="333"/>
      <c r="F260" s="461"/>
      <c r="G260" s="29"/>
      <c r="H260" s="29"/>
    </row>
    <row r="261" spans="1:8" s="8" customFormat="1" ht="12.75" customHeight="1">
      <c r="A261" s="422"/>
      <c r="B261" s="423" t="s">
        <v>338</v>
      </c>
      <c r="C261" s="424"/>
      <c r="D261" s="425"/>
      <c r="E261" s="349"/>
      <c r="F261" s="468">
        <f>+F259+F220+F148</f>
        <v>0</v>
      </c>
      <c r="G261" s="29"/>
      <c r="H261" s="29"/>
    </row>
    <row r="262" spans="1:8" s="53" customFormat="1" ht="11.25" customHeight="1">
      <c r="A262" s="402"/>
      <c r="B262" s="402"/>
      <c r="C262" s="370"/>
      <c r="D262" s="418"/>
      <c r="E262" s="339"/>
      <c r="F262" s="402"/>
      <c r="G262" s="29"/>
      <c r="H262" s="29"/>
    </row>
    <row r="263" spans="1:8" s="269" customFormat="1">
      <c r="A263" s="313" t="s">
        <v>15</v>
      </c>
      <c r="B263" s="426" t="s">
        <v>16</v>
      </c>
      <c r="C263" s="427"/>
      <c r="D263" s="428"/>
      <c r="E263" s="350"/>
      <c r="F263" s="427"/>
      <c r="G263" s="29"/>
      <c r="H263" s="29"/>
    </row>
    <row r="264" spans="1:8" s="269" customFormat="1" ht="38.25" customHeight="1">
      <c r="A264" s="314">
        <v>1</v>
      </c>
      <c r="B264" s="406" t="s">
        <v>520</v>
      </c>
      <c r="C264" s="429">
        <v>1</v>
      </c>
      <c r="D264" s="373" t="s">
        <v>292</v>
      </c>
      <c r="E264" s="351"/>
      <c r="F264" s="469">
        <f>ROUND(E264*C264,2)</f>
        <v>0</v>
      </c>
      <c r="G264" s="29"/>
      <c r="H264" s="29"/>
    </row>
    <row r="265" spans="1:8" s="269" customFormat="1">
      <c r="A265" s="314"/>
      <c r="B265" s="406"/>
      <c r="C265" s="429"/>
      <c r="D265" s="373"/>
      <c r="E265" s="351"/>
      <c r="F265" s="469"/>
      <c r="G265" s="29"/>
      <c r="H265" s="29"/>
    </row>
    <row r="266" spans="1:8" s="8" customFormat="1" ht="28.5" customHeight="1">
      <c r="A266" s="314">
        <v>2</v>
      </c>
      <c r="B266" s="406" t="s">
        <v>521</v>
      </c>
      <c r="C266" s="315"/>
      <c r="D266" s="372" t="s">
        <v>346</v>
      </c>
      <c r="E266" s="351">
        <v>2</v>
      </c>
      <c r="F266" s="470">
        <f>ROUND(E266*C266,2)</f>
        <v>0</v>
      </c>
      <c r="G266" s="29"/>
      <c r="H266" s="29"/>
    </row>
    <row r="267" spans="1:8" s="8" customFormat="1">
      <c r="A267" s="314"/>
      <c r="B267" s="406"/>
      <c r="C267" s="315"/>
      <c r="D267" s="372"/>
      <c r="E267" s="351"/>
      <c r="F267" s="470"/>
      <c r="G267" s="29"/>
      <c r="H267" s="29"/>
    </row>
    <row r="268" spans="1:8" s="8" customFormat="1">
      <c r="A268" s="292">
        <v>3</v>
      </c>
      <c r="B268" s="430" t="s">
        <v>522</v>
      </c>
      <c r="C268" s="315"/>
      <c r="D268" s="373" t="s">
        <v>346</v>
      </c>
      <c r="E268" s="315"/>
      <c r="F268" s="283">
        <f t="shared" ref="F268" si="31">+E268*C268</f>
        <v>0</v>
      </c>
      <c r="G268" s="29"/>
      <c r="H268" s="29"/>
    </row>
    <row r="269" spans="1:8" s="8" customFormat="1" ht="12.75" customHeight="1">
      <c r="A269" s="422"/>
      <c r="B269" s="423" t="s">
        <v>34</v>
      </c>
      <c r="C269" s="424"/>
      <c r="D269" s="425"/>
      <c r="E269" s="349"/>
      <c r="F269" s="468">
        <f>SUM(F264:F268)</f>
        <v>0</v>
      </c>
      <c r="G269" s="29"/>
      <c r="H269" s="29"/>
    </row>
    <row r="270" spans="1:8" s="8" customFormat="1">
      <c r="A270" s="363"/>
      <c r="B270" s="366"/>
      <c r="C270" s="283"/>
      <c r="D270" s="364"/>
      <c r="E270" s="278"/>
      <c r="F270" s="461"/>
      <c r="G270" s="29"/>
      <c r="H270" s="29"/>
    </row>
    <row r="271" spans="1:8" s="269" customFormat="1">
      <c r="A271" s="431"/>
      <c r="B271" s="432" t="s">
        <v>35</v>
      </c>
      <c r="C271" s="433"/>
      <c r="D271" s="434"/>
      <c r="E271" s="352"/>
      <c r="F271" s="471">
        <f>+F269+F261</f>
        <v>0</v>
      </c>
      <c r="G271" s="271"/>
      <c r="H271" s="271"/>
    </row>
    <row r="272" spans="1:8" s="269" customFormat="1">
      <c r="A272" s="435"/>
      <c r="B272" s="436" t="s">
        <v>35</v>
      </c>
      <c r="C272" s="437"/>
      <c r="D272" s="438"/>
      <c r="E272" s="354"/>
      <c r="F272" s="472">
        <f>+F271</f>
        <v>0</v>
      </c>
      <c r="G272" s="272"/>
      <c r="H272" s="272"/>
    </row>
    <row r="273" spans="1:6" s="269" customFormat="1">
      <c r="A273" s="369"/>
      <c r="B273" s="365"/>
      <c r="C273" s="283"/>
      <c r="D273" s="296"/>
      <c r="E273" s="333"/>
      <c r="F273" s="473"/>
    </row>
    <row r="274" spans="1:6" s="269" customFormat="1">
      <c r="A274" s="369"/>
      <c r="B274" s="365" t="s">
        <v>17</v>
      </c>
      <c r="C274" s="283"/>
      <c r="D274" s="296"/>
      <c r="E274" s="333"/>
      <c r="F274" s="473"/>
    </row>
    <row r="275" spans="1:6" s="269" customFormat="1">
      <c r="A275" s="369"/>
      <c r="B275" s="365"/>
      <c r="C275" s="283"/>
      <c r="D275" s="296"/>
      <c r="E275" s="333"/>
      <c r="F275" s="473"/>
    </row>
    <row r="276" spans="1:6" s="8" customFormat="1" ht="12.75" customHeight="1">
      <c r="A276" s="364"/>
      <c r="B276" s="387" t="s">
        <v>382</v>
      </c>
      <c r="C276" s="439">
        <v>0.1</v>
      </c>
      <c r="D276" s="296"/>
      <c r="E276" s="333"/>
      <c r="F276" s="474">
        <f t="shared" ref="F276:F281" si="32">ROUND($C276*$F$272,2)</f>
        <v>0</v>
      </c>
    </row>
    <row r="277" spans="1:6" s="30" customFormat="1" ht="12.75" customHeight="1">
      <c r="A277" s="411"/>
      <c r="B277" s="387" t="s">
        <v>506</v>
      </c>
      <c r="C277" s="440">
        <v>0.05</v>
      </c>
      <c r="D277" s="364"/>
      <c r="E277" s="355"/>
      <c r="F277" s="474">
        <f t="shared" si="32"/>
        <v>0</v>
      </c>
    </row>
    <row r="278" spans="1:6" s="8" customFormat="1" ht="12.75" customHeight="1">
      <c r="A278" s="441"/>
      <c r="B278" s="442" t="s">
        <v>383</v>
      </c>
      <c r="C278" s="441">
        <v>0.03</v>
      </c>
      <c r="D278" s="443"/>
      <c r="E278" s="316"/>
      <c r="F278" s="474">
        <f t="shared" si="32"/>
        <v>0</v>
      </c>
    </row>
    <row r="279" spans="1:6" s="8" customFormat="1" ht="12.75" customHeight="1">
      <c r="A279" s="441"/>
      <c r="B279" s="442" t="s">
        <v>384</v>
      </c>
      <c r="C279" s="441">
        <v>0.04</v>
      </c>
      <c r="D279" s="443"/>
      <c r="E279" s="316"/>
      <c r="F279" s="474">
        <f t="shared" si="32"/>
        <v>0</v>
      </c>
    </row>
    <row r="280" spans="1:6" s="8" customFormat="1" ht="12.75" customHeight="1">
      <c r="A280" s="364"/>
      <c r="B280" s="387" t="s">
        <v>385</v>
      </c>
      <c r="C280" s="439">
        <v>0.02</v>
      </c>
      <c r="D280" s="364"/>
      <c r="E280" s="356"/>
      <c r="F280" s="474">
        <f t="shared" si="32"/>
        <v>0</v>
      </c>
    </row>
    <row r="281" spans="1:6" s="8" customFormat="1" ht="12.75" customHeight="1">
      <c r="A281" s="364"/>
      <c r="B281" s="387" t="s">
        <v>386</v>
      </c>
      <c r="C281" s="440">
        <v>0.01</v>
      </c>
      <c r="D281" s="296"/>
      <c r="E281" s="333"/>
      <c r="F281" s="474">
        <f t="shared" si="32"/>
        <v>0</v>
      </c>
    </row>
    <row r="282" spans="1:6" s="269" customFormat="1">
      <c r="A282" s="441"/>
      <c r="B282" s="442" t="s">
        <v>525</v>
      </c>
      <c r="C282" s="441">
        <v>0.18</v>
      </c>
      <c r="D282" s="443"/>
      <c r="E282" s="317"/>
      <c r="F282" s="474">
        <f>ROUND($C282*$F$276,2)</f>
        <v>0</v>
      </c>
    </row>
    <row r="283" spans="1:6" s="269" customFormat="1">
      <c r="A283" s="444"/>
      <c r="B283" s="318" t="s">
        <v>387</v>
      </c>
      <c r="C283" s="445">
        <v>0.1</v>
      </c>
      <c r="D283" s="446"/>
      <c r="E283" s="357"/>
      <c r="F283" s="474">
        <f>ROUND($C283*$F$272,2)</f>
        <v>0</v>
      </c>
    </row>
    <row r="284" spans="1:6" s="269" customFormat="1">
      <c r="A284" s="444"/>
      <c r="B284" s="319" t="s">
        <v>505</v>
      </c>
      <c r="C284" s="445">
        <v>1.4999999999999999E-2</v>
      </c>
      <c r="D284" s="446"/>
      <c r="E284" s="357"/>
      <c r="F284" s="474">
        <f>ROUND($C284*$F$272,2)</f>
        <v>0</v>
      </c>
    </row>
    <row r="285" spans="1:6" s="269" customFormat="1">
      <c r="A285" s="282"/>
      <c r="B285" s="308" t="s">
        <v>504</v>
      </c>
      <c r="C285" s="440">
        <v>1E-3</v>
      </c>
      <c r="D285" s="448"/>
      <c r="E285" s="358"/>
      <c r="F285" s="474">
        <f>ROUND($C285*$F$272,2)</f>
        <v>0</v>
      </c>
    </row>
    <row r="286" spans="1:6" s="269" customFormat="1">
      <c r="A286" s="365"/>
      <c r="B286" s="363" t="s">
        <v>388</v>
      </c>
      <c r="C286" s="447">
        <v>0.05</v>
      </c>
      <c r="D286" s="364"/>
      <c r="E286" s="278"/>
      <c r="F286" s="474">
        <f>ROUND($C286*$F$272,2)</f>
        <v>0</v>
      </c>
    </row>
    <row r="287" spans="1:6" s="269" customFormat="1">
      <c r="A287" s="449"/>
      <c r="B287" s="450" t="s">
        <v>37</v>
      </c>
      <c r="C287" s="451"/>
      <c r="D287" s="452"/>
      <c r="E287" s="359"/>
      <c r="F287" s="475">
        <f>SUM(F276:F286)</f>
        <v>0</v>
      </c>
    </row>
    <row r="288" spans="1:6" s="269" customFormat="1">
      <c r="A288" s="369"/>
      <c r="B288" s="365"/>
      <c r="C288" s="283"/>
      <c r="D288" s="296"/>
      <c r="E288" s="333"/>
      <c r="F288" s="473"/>
    </row>
    <row r="289" spans="1:7" s="269" customFormat="1">
      <c r="A289" s="453"/>
      <c r="B289" s="436" t="s">
        <v>119</v>
      </c>
      <c r="C289" s="454"/>
      <c r="D289" s="438"/>
      <c r="E289" s="353"/>
      <c r="F289" s="476">
        <f>+F287+F272</f>
        <v>0</v>
      </c>
      <c r="G289" s="272"/>
    </row>
    <row r="290" spans="1:7">
      <c r="A290" s="455"/>
      <c r="B290" s="456"/>
      <c r="C290" s="456"/>
      <c r="D290" s="457"/>
      <c r="E290" s="108"/>
      <c r="F290" s="109"/>
    </row>
    <row r="291" spans="1:7">
      <c r="A291" s="110"/>
      <c r="B291" s="8"/>
      <c r="C291" s="111"/>
      <c r="D291" s="112"/>
      <c r="E291" s="326"/>
      <c r="F291" s="113"/>
    </row>
    <row r="292" spans="1:7">
      <c r="A292" s="115"/>
      <c r="B292" s="116"/>
      <c r="C292" s="117"/>
      <c r="D292" s="112"/>
      <c r="E292" s="117"/>
      <c r="F292" s="111"/>
    </row>
    <row r="293" spans="1:7">
      <c r="A293" s="115"/>
      <c r="B293" s="116"/>
      <c r="C293" s="117"/>
      <c r="D293" s="112"/>
      <c r="E293" s="117"/>
      <c r="F293" s="111"/>
    </row>
    <row r="294" spans="1:7">
      <c r="A294" s="115"/>
      <c r="B294" s="116"/>
      <c r="C294" s="117"/>
      <c r="D294" s="112"/>
      <c r="E294" s="117"/>
      <c r="F294" s="111"/>
    </row>
    <row r="295" spans="1:7">
      <c r="A295" s="115"/>
      <c r="B295" s="116"/>
      <c r="C295" s="117"/>
      <c r="D295" s="112"/>
      <c r="E295" s="117"/>
      <c r="F295" s="111"/>
    </row>
    <row r="296" spans="1:7">
      <c r="A296" s="115"/>
      <c r="B296" s="116"/>
      <c r="C296" s="117"/>
      <c r="D296" s="112"/>
      <c r="E296" s="117"/>
      <c r="F296" s="111"/>
    </row>
    <row r="297" spans="1:7">
      <c r="A297" s="115"/>
      <c r="B297" s="482" t="s">
        <v>530</v>
      </c>
      <c r="C297" s="482"/>
      <c r="D297" s="482"/>
      <c r="E297" s="482"/>
      <c r="F297" s="111"/>
    </row>
    <row r="298" spans="1:7">
      <c r="A298" s="115"/>
      <c r="B298" s="480" t="s">
        <v>531</v>
      </c>
      <c r="C298" s="480"/>
      <c r="D298" s="480"/>
      <c r="E298" s="480"/>
      <c r="F298" s="111"/>
    </row>
    <row r="299" spans="1:7">
      <c r="A299" s="115"/>
      <c r="B299" s="116"/>
      <c r="C299" s="117"/>
      <c r="D299" s="112"/>
      <c r="E299" s="117"/>
      <c r="F299" s="111"/>
    </row>
    <row r="300" spans="1:7">
      <c r="A300" s="115"/>
      <c r="B300" s="116"/>
      <c r="C300" s="117"/>
      <c r="D300" s="112"/>
      <c r="E300" s="117"/>
      <c r="F300" s="111"/>
    </row>
    <row r="301" spans="1:7">
      <c r="A301" s="115"/>
      <c r="B301" s="116"/>
      <c r="C301" s="117"/>
      <c r="D301" s="112"/>
      <c r="E301" s="117"/>
      <c r="F301" s="111"/>
    </row>
    <row r="302" spans="1:7">
      <c r="A302" s="115"/>
      <c r="B302" s="116"/>
      <c r="C302" s="117"/>
      <c r="D302" s="112"/>
      <c r="E302" s="117"/>
      <c r="F302" s="111"/>
    </row>
    <row r="303" spans="1:7">
      <c r="A303" s="115"/>
      <c r="B303" s="116"/>
      <c r="C303" s="117"/>
      <c r="D303" s="112"/>
      <c r="E303" s="117"/>
      <c r="F303" s="111"/>
    </row>
    <row r="304" spans="1:7">
      <c r="A304" s="115"/>
      <c r="B304" s="116"/>
      <c r="C304" s="117"/>
      <c r="D304" s="112"/>
      <c r="E304" s="117"/>
      <c r="F304" s="111"/>
    </row>
    <row r="305" spans="1:6">
      <c r="A305" s="115"/>
      <c r="B305" s="116"/>
      <c r="C305" s="117"/>
      <c r="D305" s="112"/>
      <c r="E305" s="117"/>
      <c r="F305" s="111"/>
    </row>
    <row r="306" spans="1:6">
      <c r="A306" s="115"/>
      <c r="B306" s="116"/>
      <c r="C306" s="117"/>
      <c r="D306" s="112"/>
      <c r="E306" s="117"/>
      <c r="F306" s="111"/>
    </row>
    <row r="307" spans="1:6">
      <c r="A307" s="115"/>
      <c r="B307" s="116"/>
      <c r="C307" s="117"/>
      <c r="D307" s="112"/>
      <c r="E307" s="117"/>
      <c r="F307" s="111"/>
    </row>
    <row r="308" spans="1:6">
      <c r="A308" s="115"/>
      <c r="B308" s="116"/>
      <c r="C308" s="117"/>
      <c r="D308" s="112"/>
      <c r="E308" s="117"/>
      <c r="F308" s="111"/>
    </row>
    <row r="309" spans="1:6">
      <c r="A309" s="115"/>
      <c r="B309" s="116"/>
      <c r="C309" s="117"/>
      <c r="D309" s="112"/>
      <c r="E309" s="117"/>
      <c r="F309" s="111"/>
    </row>
    <row r="310" spans="1:6">
      <c r="A310" s="115"/>
      <c r="B310" s="116"/>
      <c r="C310" s="117"/>
      <c r="D310" s="112"/>
      <c r="E310" s="117"/>
      <c r="F310" s="111"/>
    </row>
    <row r="311" spans="1:6">
      <c r="A311" s="115"/>
      <c r="B311" s="116"/>
      <c r="C311" s="117"/>
      <c r="D311" s="112"/>
      <c r="E311" s="117"/>
      <c r="F311" s="111"/>
    </row>
    <row r="312" spans="1:6">
      <c r="A312" s="115"/>
      <c r="B312" s="116"/>
      <c r="C312" s="117"/>
      <c r="D312" s="112"/>
      <c r="E312" s="117"/>
      <c r="F312" s="111"/>
    </row>
    <row r="313" spans="1:6">
      <c r="A313" s="115"/>
      <c r="B313" s="116"/>
      <c r="C313" s="117"/>
      <c r="D313" s="112"/>
      <c r="E313" s="117"/>
      <c r="F313" s="111"/>
    </row>
    <row r="314" spans="1:6">
      <c r="A314" s="115"/>
      <c r="B314" s="116"/>
      <c r="C314" s="117"/>
      <c r="D314" s="112"/>
      <c r="E314" s="117"/>
      <c r="F314" s="111"/>
    </row>
    <row r="315" spans="1:6">
      <c r="A315" s="115"/>
      <c r="B315" s="116"/>
      <c r="C315" s="117"/>
      <c r="D315" s="112"/>
      <c r="E315" s="117"/>
      <c r="F315" s="111"/>
    </row>
    <row r="316" spans="1:6">
      <c r="A316" s="115"/>
      <c r="B316" s="116"/>
      <c r="C316" s="117"/>
      <c r="D316" s="112"/>
      <c r="E316" s="117"/>
      <c r="F316" s="111"/>
    </row>
    <row r="317" spans="1:6">
      <c r="A317" s="115"/>
      <c r="B317" s="116"/>
      <c r="C317" s="117"/>
      <c r="D317" s="112"/>
      <c r="E317" s="117"/>
      <c r="F317" s="111"/>
    </row>
    <row r="318" spans="1:6">
      <c r="A318" s="115"/>
      <c r="B318" s="116"/>
      <c r="C318" s="117"/>
      <c r="D318" s="112"/>
      <c r="E318" s="117"/>
      <c r="F318" s="111"/>
    </row>
    <row r="319" spans="1:6">
      <c r="A319" s="115"/>
      <c r="B319" s="116"/>
      <c r="C319" s="117"/>
      <c r="D319" s="112"/>
      <c r="E319" s="117"/>
      <c r="F319" s="111"/>
    </row>
    <row r="320" spans="1:6">
      <c r="A320" s="115"/>
      <c r="B320" s="116"/>
      <c r="C320" s="117"/>
      <c r="D320" s="112"/>
      <c r="E320" s="117"/>
      <c r="F320" s="111"/>
    </row>
    <row r="321" spans="1:6">
      <c r="A321" s="115"/>
      <c r="B321" s="116"/>
      <c r="C321" s="117"/>
      <c r="D321" s="112"/>
      <c r="E321" s="117"/>
      <c r="F321" s="111"/>
    </row>
    <row r="322" spans="1:6">
      <c r="A322" s="115"/>
      <c r="B322" s="116"/>
      <c r="C322" s="117"/>
      <c r="D322" s="112"/>
      <c r="E322" s="117"/>
      <c r="F322" s="111"/>
    </row>
    <row r="323" spans="1:6">
      <c r="A323" s="115"/>
      <c r="B323" s="116"/>
      <c r="C323" s="117"/>
      <c r="D323" s="112"/>
      <c r="E323" s="117"/>
      <c r="F323" s="111"/>
    </row>
    <row r="324" spans="1:6">
      <c r="A324" s="115"/>
      <c r="B324" s="116"/>
      <c r="C324" s="117"/>
      <c r="D324" s="112"/>
      <c r="E324" s="117"/>
      <c r="F324" s="111"/>
    </row>
    <row r="325" spans="1:6">
      <c r="A325" s="115"/>
      <c r="B325" s="116"/>
      <c r="C325" s="117"/>
      <c r="D325" s="112"/>
      <c r="E325" s="117"/>
      <c r="F325" s="111"/>
    </row>
    <row r="326" spans="1:6">
      <c r="A326" s="115"/>
      <c r="B326" s="116"/>
      <c r="C326" s="117"/>
      <c r="D326" s="112"/>
      <c r="E326" s="117"/>
      <c r="F326" s="111"/>
    </row>
    <row r="327" spans="1:6">
      <c r="A327" s="115"/>
      <c r="B327" s="116"/>
      <c r="C327" s="117"/>
      <c r="D327" s="112"/>
      <c r="E327" s="117"/>
      <c r="F327" s="111"/>
    </row>
    <row r="328" spans="1:6">
      <c r="A328" s="115"/>
      <c r="B328" s="116"/>
      <c r="C328" s="117"/>
      <c r="D328" s="112"/>
      <c r="E328" s="117"/>
      <c r="F328" s="111"/>
    </row>
    <row r="329" spans="1:6">
      <c r="A329" s="115"/>
      <c r="B329" s="116"/>
      <c r="C329" s="117"/>
      <c r="D329" s="112"/>
      <c r="E329" s="117"/>
      <c r="F329" s="111"/>
    </row>
    <row r="330" spans="1:6">
      <c r="A330" s="115"/>
      <c r="B330" s="116"/>
      <c r="C330" s="117"/>
      <c r="D330" s="112"/>
      <c r="E330" s="117"/>
      <c r="F330" s="111"/>
    </row>
    <row r="331" spans="1:6">
      <c r="A331" s="115"/>
      <c r="B331" s="116"/>
      <c r="C331" s="117"/>
      <c r="D331" s="112"/>
      <c r="E331" s="117"/>
      <c r="F331" s="111"/>
    </row>
    <row r="332" spans="1:6">
      <c r="A332" s="115"/>
      <c r="B332" s="116"/>
      <c r="C332" s="117"/>
      <c r="D332" s="112"/>
      <c r="E332" s="117"/>
      <c r="F332" s="111"/>
    </row>
    <row r="333" spans="1:6">
      <c r="A333" s="115"/>
      <c r="B333" s="116"/>
      <c r="C333" s="117"/>
      <c r="D333" s="112"/>
      <c r="E333" s="117"/>
      <c r="F333" s="111"/>
    </row>
    <row r="334" spans="1:6">
      <c r="A334" s="115"/>
      <c r="B334" s="116"/>
      <c r="C334" s="117"/>
      <c r="D334" s="112"/>
      <c r="E334" s="117"/>
      <c r="F334" s="111"/>
    </row>
    <row r="335" spans="1:6">
      <c r="A335" s="115"/>
      <c r="B335" s="116"/>
      <c r="C335" s="117"/>
      <c r="D335" s="112"/>
      <c r="E335" s="117"/>
      <c r="F335" s="111"/>
    </row>
    <row r="336" spans="1:6">
      <c r="A336" s="115"/>
      <c r="B336" s="116"/>
      <c r="C336" s="117"/>
      <c r="D336" s="112"/>
      <c r="E336" s="117"/>
      <c r="F336" s="111"/>
    </row>
    <row r="337" spans="1:6">
      <c r="A337" s="115"/>
      <c r="B337" s="116"/>
      <c r="C337" s="117"/>
      <c r="D337" s="112"/>
      <c r="E337" s="117"/>
      <c r="F337" s="111"/>
    </row>
    <row r="338" spans="1:6">
      <c r="A338" s="115"/>
      <c r="B338" s="116"/>
      <c r="C338" s="117"/>
      <c r="D338" s="112"/>
      <c r="E338" s="117"/>
      <c r="F338" s="111"/>
    </row>
    <row r="339" spans="1:6">
      <c r="A339" s="115"/>
      <c r="B339" s="116"/>
      <c r="C339" s="117"/>
      <c r="D339" s="112"/>
      <c r="E339" s="117"/>
      <c r="F339" s="111"/>
    </row>
    <row r="340" spans="1:6">
      <c r="A340" s="115"/>
      <c r="B340" s="116"/>
      <c r="C340" s="117"/>
      <c r="D340" s="112"/>
      <c r="E340" s="117"/>
      <c r="F340" s="111"/>
    </row>
    <row r="341" spans="1:6">
      <c r="A341" s="115"/>
      <c r="B341" s="116"/>
      <c r="C341" s="117"/>
      <c r="D341" s="112"/>
      <c r="E341" s="117"/>
      <c r="F341" s="111"/>
    </row>
    <row r="342" spans="1:6">
      <c r="A342" s="115"/>
      <c r="B342" s="116"/>
      <c r="C342" s="117"/>
      <c r="D342" s="112"/>
      <c r="E342" s="117"/>
      <c r="F342" s="111"/>
    </row>
    <row r="343" spans="1:6">
      <c r="A343" s="115"/>
      <c r="B343" s="116"/>
      <c r="C343" s="117"/>
      <c r="D343" s="112"/>
      <c r="E343" s="117"/>
      <c r="F343" s="111"/>
    </row>
    <row r="344" spans="1:6">
      <c r="A344" s="115"/>
      <c r="B344" s="116"/>
      <c r="C344" s="117"/>
      <c r="D344" s="112"/>
      <c r="E344" s="117"/>
      <c r="F344" s="111"/>
    </row>
    <row r="345" spans="1:6">
      <c r="A345" s="115"/>
      <c r="B345" s="116"/>
      <c r="C345" s="117"/>
      <c r="D345" s="112"/>
      <c r="E345" s="117"/>
      <c r="F345" s="111"/>
    </row>
    <row r="346" spans="1:6">
      <c r="A346" s="115"/>
      <c r="B346" s="116"/>
      <c r="C346" s="117"/>
      <c r="D346" s="112"/>
      <c r="E346" s="117"/>
      <c r="F346" s="111"/>
    </row>
    <row r="347" spans="1:6">
      <c r="A347" s="115"/>
      <c r="B347" s="116"/>
      <c r="C347" s="117"/>
      <c r="D347" s="112"/>
      <c r="E347" s="117"/>
      <c r="F347" s="111"/>
    </row>
    <row r="348" spans="1:6">
      <c r="A348" s="115"/>
      <c r="B348" s="116"/>
      <c r="C348" s="117"/>
      <c r="D348" s="112"/>
      <c r="E348" s="117"/>
      <c r="F348" s="111"/>
    </row>
    <row r="349" spans="1:6">
      <c r="A349" s="115"/>
      <c r="B349" s="116"/>
      <c r="C349" s="117"/>
      <c r="D349" s="112"/>
      <c r="E349" s="117"/>
      <c r="F349" s="111"/>
    </row>
    <row r="350" spans="1:6">
      <c r="A350" s="115"/>
      <c r="B350" s="116"/>
      <c r="C350" s="117"/>
      <c r="D350" s="112"/>
      <c r="E350" s="117"/>
      <c r="F350" s="111"/>
    </row>
    <row r="351" spans="1:6">
      <c r="A351" s="115"/>
      <c r="B351" s="116"/>
      <c r="C351" s="117"/>
      <c r="D351" s="112"/>
      <c r="E351" s="117"/>
      <c r="F351" s="111"/>
    </row>
    <row r="352" spans="1:6">
      <c r="A352" s="115"/>
      <c r="B352" s="116"/>
      <c r="C352" s="117"/>
      <c r="D352" s="112"/>
      <c r="E352" s="117"/>
      <c r="F352" s="111"/>
    </row>
    <row r="353" spans="1:6">
      <c r="A353" s="115"/>
      <c r="B353" s="116"/>
      <c r="C353" s="117"/>
      <c r="D353" s="112"/>
      <c r="E353" s="117"/>
      <c r="F353" s="111"/>
    </row>
    <row r="354" spans="1:6">
      <c r="A354" s="115"/>
      <c r="B354" s="116"/>
      <c r="C354" s="117"/>
      <c r="D354" s="112"/>
      <c r="E354" s="117"/>
      <c r="F354" s="111"/>
    </row>
    <row r="355" spans="1:6">
      <c r="A355" s="115"/>
      <c r="B355" s="116"/>
      <c r="C355" s="117"/>
      <c r="D355" s="112"/>
      <c r="E355" s="117"/>
      <c r="F355" s="111"/>
    </row>
    <row r="356" spans="1:6">
      <c r="A356" s="115"/>
      <c r="B356" s="116"/>
      <c r="C356" s="117"/>
      <c r="D356" s="112"/>
      <c r="E356" s="117"/>
      <c r="F356" s="111"/>
    </row>
    <row r="357" spans="1:6">
      <c r="A357" s="115"/>
      <c r="B357" s="116"/>
      <c r="C357" s="117"/>
      <c r="D357" s="112"/>
      <c r="E357" s="117"/>
      <c r="F357" s="111"/>
    </row>
    <row r="358" spans="1:6">
      <c r="A358" s="115"/>
      <c r="B358" s="116"/>
      <c r="C358" s="117"/>
      <c r="D358" s="112"/>
      <c r="E358" s="117"/>
      <c r="F358" s="111"/>
    </row>
    <row r="359" spans="1:6">
      <c r="A359" s="115"/>
      <c r="B359" s="116"/>
      <c r="C359" s="117"/>
      <c r="D359" s="112"/>
      <c r="E359" s="117"/>
      <c r="F359" s="111"/>
    </row>
    <row r="360" spans="1:6">
      <c r="A360" s="115"/>
      <c r="B360" s="116"/>
      <c r="C360" s="117"/>
      <c r="D360" s="112"/>
      <c r="E360" s="117"/>
      <c r="F360" s="111"/>
    </row>
    <row r="361" spans="1:6">
      <c r="A361" s="115"/>
      <c r="B361" s="116"/>
      <c r="C361" s="117"/>
      <c r="D361" s="112"/>
      <c r="E361" s="117"/>
      <c r="F361" s="111"/>
    </row>
    <row r="362" spans="1:6">
      <c r="A362" s="115"/>
      <c r="B362" s="116"/>
      <c r="C362" s="117"/>
      <c r="D362" s="112"/>
      <c r="E362" s="117"/>
      <c r="F362" s="111"/>
    </row>
    <row r="363" spans="1:6">
      <c r="A363" s="115"/>
      <c r="B363" s="116"/>
      <c r="C363" s="117"/>
      <c r="D363" s="112"/>
      <c r="E363" s="117"/>
      <c r="F363" s="111"/>
    </row>
    <row r="364" spans="1:6">
      <c r="A364" s="115"/>
      <c r="B364" s="116"/>
      <c r="C364" s="117"/>
      <c r="D364" s="112"/>
      <c r="E364" s="117"/>
      <c r="F364" s="111"/>
    </row>
    <row r="365" spans="1:6">
      <c r="A365" s="115"/>
      <c r="B365" s="116"/>
      <c r="C365" s="117"/>
      <c r="D365" s="112"/>
      <c r="E365" s="117"/>
      <c r="F365" s="111"/>
    </row>
    <row r="366" spans="1:6">
      <c r="A366" s="115"/>
      <c r="B366" s="116"/>
      <c r="C366" s="117"/>
      <c r="D366" s="112"/>
      <c r="E366" s="117"/>
      <c r="F366" s="111"/>
    </row>
    <row r="367" spans="1:6">
      <c r="A367" s="115"/>
      <c r="B367" s="116"/>
      <c r="C367" s="117"/>
      <c r="D367" s="112"/>
      <c r="E367" s="117"/>
      <c r="F367" s="111"/>
    </row>
    <row r="368" spans="1:6">
      <c r="A368" s="115"/>
      <c r="B368" s="116"/>
      <c r="C368" s="117"/>
      <c r="D368" s="112"/>
      <c r="E368" s="117"/>
      <c r="F368" s="111"/>
    </row>
    <row r="369" spans="1:6">
      <c r="A369" s="115"/>
      <c r="B369" s="116"/>
      <c r="C369" s="117"/>
      <c r="D369" s="112"/>
      <c r="E369" s="117"/>
      <c r="F369" s="111"/>
    </row>
    <row r="370" spans="1:6">
      <c r="A370" s="115"/>
      <c r="B370" s="116"/>
      <c r="C370" s="117"/>
      <c r="D370" s="112"/>
      <c r="E370" s="117"/>
      <c r="F370" s="111"/>
    </row>
    <row r="371" spans="1:6">
      <c r="A371" s="115"/>
      <c r="B371" s="116"/>
      <c r="C371" s="117"/>
      <c r="D371" s="112"/>
      <c r="E371" s="117"/>
      <c r="F371" s="111"/>
    </row>
    <row r="372" spans="1:6">
      <c r="A372" s="115"/>
      <c r="B372" s="116"/>
      <c r="C372" s="117"/>
      <c r="D372" s="112"/>
      <c r="E372" s="117"/>
      <c r="F372" s="111"/>
    </row>
    <row r="373" spans="1:6">
      <c r="A373" s="115"/>
      <c r="B373" s="116"/>
      <c r="C373" s="117"/>
      <c r="D373" s="112"/>
      <c r="E373" s="117"/>
      <c r="F373" s="111"/>
    </row>
    <row r="374" spans="1:6">
      <c r="A374" s="115"/>
      <c r="B374" s="116"/>
      <c r="C374" s="117"/>
      <c r="D374" s="112"/>
      <c r="E374" s="117"/>
      <c r="F374" s="111"/>
    </row>
    <row r="375" spans="1:6">
      <c r="A375" s="115"/>
      <c r="B375" s="116"/>
      <c r="C375" s="117"/>
      <c r="D375" s="112"/>
      <c r="E375" s="117"/>
      <c r="F375" s="111"/>
    </row>
    <row r="376" spans="1:6">
      <c r="A376" s="115"/>
      <c r="B376" s="116"/>
      <c r="C376" s="117"/>
      <c r="D376" s="112"/>
      <c r="E376" s="117"/>
      <c r="F376" s="111"/>
    </row>
    <row r="377" spans="1:6">
      <c r="A377" s="115"/>
      <c r="B377" s="116"/>
      <c r="C377" s="117"/>
      <c r="D377" s="112"/>
      <c r="E377" s="117"/>
      <c r="F377" s="111"/>
    </row>
    <row r="378" spans="1:6">
      <c r="A378" s="115"/>
      <c r="B378" s="116"/>
      <c r="C378" s="117"/>
      <c r="D378" s="112"/>
      <c r="E378" s="117"/>
      <c r="F378" s="111"/>
    </row>
    <row r="379" spans="1:6">
      <c r="A379" s="115"/>
      <c r="B379" s="116"/>
      <c r="C379" s="117"/>
      <c r="D379" s="112"/>
      <c r="E379" s="117"/>
      <c r="F379" s="111"/>
    </row>
    <row r="380" spans="1:6">
      <c r="A380" s="115"/>
      <c r="B380" s="116"/>
      <c r="C380" s="117"/>
      <c r="D380" s="112"/>
      <c r="E380" s="117"/>
      <c r="F380" s="111"/>
    </row>
    <row r="381" spans="1:6">
      <c r="A381" s="115"/>
      <c r="B381" s="116"/>
      <c r="C381" s="117"/>
      <c r="D381" s="112"/>
      <c r="E381" s="117"/>
      <c r="F381" s="111"/>
    </row>
    <row r="382" spans="1:6">
      <c r="A382" s="115"/>
      <c r="B382" s="116"/>
      <c r="C382" s="117"/>
      <c r="D382" s="112"/>
      <c r="E382" s="117"/>
      <c r="F382" s="111"/>
    </row>
    <row r="383" spans="1:6">
      <c r="A383" s="115"/>
      <c r="B383" s="116"/>
      <c r="C383" s="117"/>
      <c r="D383" s="112"/>
      <c r="E383" s="117"/>
      <c r="F383" s="111"/>
    </row>
    <row r="384" spans="1:6">
      <c r="A384" s="115"/>
      <c r="B384" s="116"/>
      <c r="C384" s="117"/>
      <c r="D384" s="112"/>
      <c r="E384" s="117"/>
      <c r="F384" s="111"/>
    </row>
    <row r="385" spans="1:6">
      <c r="A385" s="115"/>
      <c r="B385" s="116"/>
      <c r="C385" s="117"/>
      <c r="D385" s="112"/>
      <c r="E385" s="117"/>
      <c r="F385" s="111"/>
    </row>
    <row r="386" spans="1:6">
      <c r="A386" s="115"/>
      <c r="B386" s="116"/>
      <c r="C386" s="117"/>
      <c r="D386" s="112"/>
      <c r="E386" s="117"/>
      <c r="F386" s="111"/>
    </row>
    <row r="387" spans="1:6">
      <c r="A387" s="115"/>
      <c r="B387" s="116"/>
      <c r="C387" s="117"/>
      <c r="D387" s="112"/>
      <c r="E387" s="117"/>
      <c r="F387" s="111"/>
    </row>
    <row r="388" spans="1:6">
      <c r="A388" s="115"/>
      <c r="B388" s="116"/>
      <c r="C388" s="117"/>
      <c r="D388" s="112"/>
      <c r="E388" s="117"/>
      <c r="F388" s="111"/>
    </row>
    <row r="389" spans="1:6" s="53" customFormat="1" ht="11.25" customHeight="1">
      <c r="A389" s="115"/>
      <c r="B389" s="116"/>
      <c r="C389" s="117"/>
      <c r="D389" s="112"/>
      <c r="E389" s="117"/>
      <c r="F389" s="111"/>
    </row>
    <row r="390" spans="1:6" s="53" customFormat="1" ht="12.75" customHeight="1">
      <c r="A390" s="115"/>
      <c r="B390" s="116"/>
      <c r="C390" s="117"/>
      <c r="D390" s="112"/>
      <c r="E390" s="117"/>
      <c r="F390" s="111"/>
    </row>
    <row r="391" spans="1:6" s="56" customFormat="1" ht="15.75" customHeight="1">
      <c r="A391" s="115"/>
      <c r="B391" s="116"/>
      <c r="C391" s="117"/>
      <c r="D391" s="112"/>
      <c r="E391" s="117"/>
      <c r="F391" s="111"/>
    </row>
    <row r="392" spans="1:6" s="56" customFormat="1">
      <c r="A392" s="115"/>
      <c r="B392" s="116"/>
      <c r="C392" s="117"/>
      <c r="D392" s="112"/>
      <c r="E392" s="117"/>
      <c r="F392" s="111"/>
    </row>
    <row r="393" spans="1:6" s="56" customFormat="1">
      <c r="A393" s="115"/>
      <c r="B393" s="116"/>
      <c r="C393" s="117"/>
      <c r="D393" s="112"/>
      <c r="E393" s="117"/>
      <c r="F393" s="111"/>
    </row>
    <row r="394" spans="1:6" s="125" customFormat="1" ht="12.75" customHeight="1">
      <c r="A394" s="115"/>
      <c r="B394" s="116"/>
      <c r="C394" s="117"/>
      <c r="D394" s="112"/>
      <c r="E394" s="117"/>
      <c r="F394" s="111"/>
    </row>
    <row r="395" spans="1:6" s="56" customFormat="1">
      <c r="A395" s="115"/>
      <c r="B395" s="116"/>
      <c r="C395" s="117"/>
      <c r="D395" s="112"/>
      <c r="E395" s="117"/>
      <c r="F395" s="111"/>
    </row>
    <row r="396" spans="1:6" s="56" customFormat="1">
      <c r="A396" s="115"/>
      <c r="B396" s="116"/>
      <c r="C396" s="117"/>
      <c r="D396" s="112"/>
      <c r="E396" s="117"/>
      <c r="F396" s="111"/>
    </row>
    <row r="397" spans="1:6" s="56" customFormat="1">
      <c r="A397" s="115"/>
      <c r="B397" s="116"/>
      <c r="C397" s="117"/>
      <c r="D397" s="112"/>
      <c r="E397" s="117"/>
      <c r="F397" s="111"/>
    </row>
    <row r="398" spans="1:6" s="56" customFormat="1">
      <c r="A398" s="115"/>
      <c r="B398" s="116"/>
      <c r="C398" s="117"/>
      <c r="D398" s="112"/>
      <c r="E398" s="117"/>
      <c r="F398" s="111"/>
    </row>
    <row r="399" spans="1:6" s="53" customFormat="1">
      <c r="A399" s="115"/>
      <c r="B399" s="116"/>
      <c r="C399" s="117"/>
      <c r="D399" s="112"/>
      <c r="E399" s="117"/>
      <c r="F399" s="111"/>
    </row>
    <row r="400" spans="1:6" s="56" customFormat="1">
      <c r="A400" s="115"/>
      <c r="B400" s="116"/>
      <c r="C400" s="117"/>
      <c r="D400" s="112"/>
      <c r="E400" s="117"/>
      <c r="F400" s="111"/>
    </row>
    <row r="401" spans="1:6" s="56" customFormat="1">
      <c r="A401" s="115"/>
      <c r="B401" s="116"/>
      <c r="C401" s="117"/>
      <c r="D401" s="112"/>
      <c r="E401" s="117"/>
      <c r="F401" s="111"/>
    </row>
    <row r="402" spans="1:6" s="56" customFormat="1">
      <c r="A402" s="115"/>
      <c r="B402" s="116"/>
      <c r="C402" s="117"/>
      <c r="D402" s="112"/>
      <c r="E402" s="117"/>
      <c r="F402" s="111"/>
    </row>
    <row r="403" spans="1:6" s="56" customFormat="1">
      <c r="A403" s="115"/>
      <c r="B403" s="116"/>
      <c r="C403" s="117"/>
      <c r="D403" s="112"/>
      <c r="E403" s="117"/>
      <c r="F403" s="111"/>
    </row>
    <row r="404" spans="1:6" s="56" customFormat="1">
      <c r="A404" s="115"/>
      <c r="B404" s="116"/>
      <c r="C404" s="117"/>
      <c r="D404" s="112"/>
      <c r="E404" s="117"/>
      <c r="F404" s="111"/>
    </row>
    <row r="405" spans="1:6" s="56" customFormat="1">
      <c r="A405" s="54"/>
      <c r="B405" s="54"/>
      <c r="C405" s="33"/>
      <c r="D405" s="59"/>
      <c r="E405" s="44"/>
      <c r="F405" s="54"/>
    </row>
    <row r="406" spans="1:6" s="56" customFormat="1">
      <c r="A406" s="118" t="s">
        <v>50</v>
      </c>
      <c r="B406" s="119" t="s">
        <v>72</v>
      </c>
      <c r="C406" s="33">
        <v>0</v>
      </c>
      <c r="D406" s="59"/>
      <c r="E406" s="44"/>
      <c r="F406" s="54">
        <f>+ROUND((E406*C406),2)</f>
        <v>0</v>
      </c>
    </row>
    <row r="407" spans="1:6" s="56" customFormat="1">
      <c r="A407" s="119"/>
      <c r="B407" s="119"/>
      <c r="C407" s="33"/>
      <c r="D407" s="59"/>
      <c r="E407" s="44"/>
      <c r="F407" s="54"/>
    </row>
    <row r="408" spans="1:6" s="56" customFormat="1">
      <c r="A408" s="54">
        <v>1</v>
      </c>
      <c r="B408" s="54" t="s">
        <v>73</v>
      </c>
      <c r="C408" s="33">
        <v>1</v>
      </c>
      <c r="D408" s="59" t="s">
        <v>3</v>
      </c>
      <c r="E408" s="44">
        <v>2000</v>
      </c>
      <c r="F408" s="44">
        <f>ROUND(E408*C408,2)</f>
        <v>2000</v>
      </c>
    </row>
    <row r="409" spans="1:6" s="56" customFormat="1">
      <c r="A409" s="54"/>
      <c r="B409" s="120"/>
      <c r="C409" s="33"/>
      <c r="D409" s="59"/>
      <c r="E409" s="44"/>
      <c r="F409" s="44"/>
    </row>
    <row r="410" spans="1:6" s="56" customFormat="1">
      <c r="A410" s="121">
        <v>2</v>
      </c>
      <c r="B410" s="119" t="s">
        <v>188</v>
      </c>
      <c r="C410" s="122"/>
      <c r="D410" s="123"/>
      <c r="E410" s="122"/>
      <c r="F410" s="124"/>
    </row>
    <row r="411" spans="1:6" s="56" customFormat="1">
      <c r="A411" s="126">
        <v>2.1</v>
      </c>
      <c r="B411" s="54" t="s">
        <v>189</v>
      </c>
      <c r="C411" s="122">
        <v>13.72</v>
      </c>
      <c r="D411" s="127" t="s">
        <v>11</v>
      </c>
      <c r="E411" s="122" t="e">
        <v>#REF!</v>
      </c>
      <c r="F411" s="122" t="e">
        <f>ROUND(C411*E411,2)</f>
        <v>#REF!</v>
      </c>
    </row>
    <row r="412" spans="1:6" s="56" customFormat="1" ht="25.5">
      <c r="A412" s="126">
        <v>2.2000000000000002</v>
      </c>
      <c r="B412" s="128" t="s">
        <v>78</v>
      </c>
      <c r="C412" s="129">
        <v>8.82</v>
      </c>
      <c r="D412" s="130" t="s">
        <v>11</v>
      </c>
      <c r="E412" s="129">
        <v>123.11</v>
      </c>
      <c r="F412" s="129">
        <f>ROUND(C412*E412,2)</f>
        <v>1085.83</v>
      </c>
    </row>
    <row r="413" spans="1:6" s="56" customFormat="1" ht="25.5">
      <c r="A413" s="126">
        <v>2.2999999999999998</v>
      </c>
      <c r="B413" s="131" t="s">
        <v>79</v>
      </c>
      <c r="C413" s="122">
        <v>5.88</v>
      </c>
      <c r="D413" s="127" t="s">
        <v>11</v>
      </c>
      <c r="E413" s="122" t="e">
        <v>#REF!</v>
      </c>
      <c r="F413" s="122" t="e">
        <f>ROUND(C413*E413,2)</f>
        <v>#REF!</v>
      </c>
    </row>
    <row r="414" spans="1:6" s="56" customFormat="1">
      <c r="A414" s="54"/>
      <c r="B414" s="120"/>
      <c r="C414" s="33"/>
      <c r="D414" s="59"/>
      <c r="E414" s="44"/>
      <c r="F414" s="44"/>
    </row>
    <row r="415" spans="1:6" s="56" customFormat="1">
      <c r="A415" s="121">
        <v>3</v>
      </c>
      <c r="B415" s="132" t="s">
        <v>424</v>
      </c>
      <c r="C415" s="122"/>
      <c r="D415" s="123"/>
      <c r="E415" s="122"/>
      <c r="F415" s="122"/>
    </row>
    <row r="416" spans="1:6" s="56" customFormat="1">
      <c r="A416" s="133">
        <v>3.1</v>
      </c>
      <c r="B416" s="134" t="s">
        <v>190</v>
      </c>
      <c r="C416" s="122">
        <v>1.41</v>
      </c>
      <c r="D416" s="127" t="s">
        <v>11</v>
      </c>
      <c r="E416" s="122" t="e">
        <v>#REF!</v>
      </c>
      <c r="F416" s="122" t="e">
        <f t="shared" ref="F416:F426" si="33">ROUND(C416*E416,2)</f>
        <v>#REF!</v>
      </c>
    </row>
    <row r="417" spans="1:6" s="56" customFormat="1">
      <c r="A417" s="135">
        <v>3.2</v>
      </c>
      <c r="B417" s="134" t="s">
        <v>191</v>
      </c>
      <c r="C417" s="124">
        <v>3.02</v>
      </c>
      <c r="D417" s="127" t="s">
        <v>11</v>
      </c>
      <c r="E417" s="124" t="e">
        <v>#REF!</v>
      </c>
      <c r="F417" s="122" t="e">
        <f t="shared" si="33"/>
        <v>#REF!</v>
      </c>
    </row>
    <row r="418" spans="1:6" s="56" customFormat="1">
      <c r="A418" s="133">
        <v>3.3</v>
      </c>
      <c r="B418" s="136" t="s">
        <v>192</v>
      </c>
      <c r="C418" s="124">
        <v>0.66</v>
      </c>
      <c r="D418" s="127" t="s">
        <v>11</v>
      </c>
      <c r="E418" s="124" t="e">
        <v>#REF!</v>
      </c>
      <c r="F418" s="122" t="e">
        <f t="shared" si="33"/>
        <v>#REF!</v>
      </c>
    </row>
    <row r="419" spans="1:6" s="56" customFormat="1">
      <c r="A419" s="135">
        <v>3.4</v>
      </c>
      <c r="B419" s="136" t="s">
        <v>193</v>
      </c>
      <c r="C419" s="124">
        <v>1.32</v>
      </c>
      <c r="D419" s="127" t="s">
        <v>11</v>
      </c>
      <c r="E419" s="124" t="e">
        <v>#REF!</v>
      </c>
      <c r="F419" s="122" t="e">
        <f t="shared" si="33"/>
        <v>#REF!</v>
      </c>
    </row>
    <row r="420" spans="1:6" s="56" customFormat="1" ht="25.5" customHeight="1">
      <c r="A420" s="133">
        <v>3.5</v>
      </c>
      <c r="B420" s="124" t="s">
        <v>194</v>
      </c>
      <c r="C420" s="124">
        <v>0.59</v>
      </c>
      <c r="D420" s="127" t="s">
        <v>11</v>
      </c>
      <c r="E420" s="124" t="e">
        <v>#REF!</v>
      </c>
      <c r="F420" s="122" t="e">
        <f t="shared" si="33"/>
        <v>#REF!</v>
      </c>
    </row>
    <row r="421" spans="1:6" s="56" customFormat="1">
      <c r="A421" s="135">
        <v>3.6</v>
      </c>
      <c r="B421" s="124" t="s">
        <v>195</v>
      </c>
      <c r="C421" s="124">
        <v>0.42</v>
      </c>
      <c r="D421" s="127" t="s">
        <v>11</v>
      </c>
      <c r="E421" s="124" t="e">
        <v>#REF!</v>
      </c>
      <c r="F421" s="122" t="e">
        <f t="shared" si="33"/>
        <v>#REF!</v>
      </c>
    </row>
    <row r="422" spans="1:6" s="56" customFormat="1">
      <c r="A422" s="133">
        <v>3.7</v>
      </c>
      <c r="B422" s="124" t="s">
        <v>196</v>
      </c>
      <c r="C422" s="124">
        <v>1.25</v>
      </c>
      <c r="D422" s="127" t="s">
        <v>11</v>
      </c>
      <c r="E422" s="124" t="e">
        <v>#REF!</v>
      </c>
      <c r="F422" s="122" t="e">
        <f t="shared" si="33"/>
        <v>#REF!</v>
      </c>
    </row>
    <row r="423" spans="1:6" s="56" customFormat="1">
      <c r="A423" s="135">
        <v>3.8</v>
      </c>
      <c r="B423" s="124" t="s">
        <v>197</v>
      </c>
      <c r="C423" s="124">
        <v>0.32</v>
      </c>
      <c r="D423" s="127" t="s">
        <v>11</v>
      </c>
      <c r="E423" s="124" t="e">
        <v>#REF!</v>
      </c>
      <c r="F423" s="122" t="e">
        <f t="shared" si="33"/>
        <v>#REF!</v>
      </c>
    </row>
    <row r="424" spans="1:6" s="56" customFormat="1">
      <c r="A424" s="133">
        <v>3.9</v>
      </c>
      <c r="B424" s="137" t="s">
        <v>198</v>
      </c>
      <c r="C424" s="122">
        <v>2.2999999999999998</v>
      </c>
      <c r="D424" s="127" t="s">
        <v>11</v>
      </c>
      <c r="E424" s="122" t="e">
        <v>#REF!</v>
      </c>
      <c r="F424" s="122" t="e">
        <f t="shared" si="33"/>
        <v>#REF!</v>
      </c>
    </row>
    <row r="425" spans="1:6" s="56" customFormat="1">
      <c r="A425" s="138">
        <v>3.1</v>
      </c>
      <c r="B425" s="137" t="s">
        <v>199</v>
      </c>
      <c r="C425" s="122">
        <v>2.98</v>
      </c>
      <c r="D425" s="127" t="s">
        <v>11</v>
      </c>
      <c r="E425" s="122" t="e">
        <v>#REF!</v>
      </c>
      <c r="F425" s="122" t="e">
        <f t="shared" si="33"/>
        <v>#REF!</v>
      </c>
    </row>
    <row r="426" spans="1:6" s="56" customFormat="1">
      <c r="A426" s="138">
        <v>3.11</v>
      </c>
      <c r="B426" s="139" t="s">
        <v>200</v>
      </c>
      <c r="C426" s="122">
        <v>0.71</v>
      </c>
      <c r="D426" s="127" t="s">
        <v>11</v>
      </c>
      <c r="E426" s="122" t="e">
        <v>#REF!</v>
      </c>
      <c r="F426" s="122" t="e">
        <f t="shared" si="33"/>
        <v>#REF!</v>
      </c>
    </row>
    <row r="427" spans="1:6" s="56" customFormat="1">
      <c r="A427" s="54"/>
      <c r="B427" s="120"/>
      <c r="C427" s="33"/>
      <c r="D427" s="59"/>
      <c r="E427" s="44"/>
      <c r="F427" s="44"/>
    </row>
    <row r="428" spans="1:6" s="56" customFormat="1">
      <c r="A428" s="121">
        <v>3</v>
      </c>
      <c r="B428" s="140" t="s">
        <v>201</v>
      </c>
      <c r="C428" s="122"/>
      <c r="D428" s="123"/>
      <c r="E428" s="122"/>
      <c r="F428" s="124"/>
    </row>
    <row r="429" spans="1:6" s="56" customFormat="1">
      <c r="A429" s="133">
        <v>3.1</v>
      </c>
      <c r="B429" s="134" t="s">
        <v>202</v>
      </c>
      <c r="C429" s="122">
        <v>15.23</v>
      </c>
      <c r="D429" s="123" t="s">
        <v>14</v>
      </c>
      <c r="E429" s="122" t="e">
        <v>#REF!</v>
      </c>
      <c r="F429" s="122" t="e">
        <f>ROUND(C429*E429,2)</f>
        <v>#REF!</v>
      </c>
    </row>
    <row r="430" spans="1:6" s="56" customFormat="1">
      <c r="A430" s="133">
        <v>3.2</v>
      </c>
      <c r="B430" s="134" t="s">
        <v>203</v>
      </c>
      <c r="C430" s="122">
        <v>16.8</v>
      </c>
      <c r="D430" s="123" t="s">
        <v>14</v>
      </c>
      <c r="E430" s="122" t="e">
        <v>#REF!</v>
      </c>
      <c r="F430" s="122" t="e">
        <f>ROUND(C430*E430,2)</f>
        <v>#REF!</v>
      </c>
    </row>
    <row r="431" spans="1:6" s="56" customFormat="1">
      <c r="A431" s="133">
        <v>3.3</v>
      </c>
      <c r="B431" s="134" t="s">
        <v>30</v>
      </c>
      <c r="C431" s="141">
        <v>19.399999999999999</v>
      </c>
      <c r="D431" s="123" t="s">
        <v>9</v>
      </c>
      <c r="E431" s="122" t="e">
        <v>#REF!</v>
      </c>
      <c r="F431" s="122" t="e">
        <f>ROUND(C431*E431,2)</f>
        <v>#REF!</v>
      </c>
    </row>
    <row r="432" spans="1:6" s="56" customFormat="1">
      <c r="A432" s="133"/>
      <c r="B432" s="134"/>
      <c r="C432" s="141"/>
      <c r="D432" s="123"/>
      <c r="E432" s="122"/>
      <c r="F432" s="124"/>
    </row>
    <row r="433" spans="1:6" s="56" customFormat="1">
      <c r="A433" s="121">
        <v>4</v>
      </c>
      <c r="B433" s="140" t="s">
        <v>204</v>
      </c>
      <c r="C433" s="141"/>
      <c r="D433" s="123"/>
      <c r="E433" s="122"/>
      <c r="F433" s="124"/>
    </row>
    <row r="434" spans="1:6" s="56" customFormat="1">
      <c r="A434" s="133">
        <v>4.0999999999999996</v>
      </c>
      <c r="B434" s="134" t="s">
        <v>44</v>
      </c>
      <c r="C434" s="141">
        <v>54.76</v>
      </c>
      <c r="D434" s="123" t="s">
        <v>14</v>
      </c>
      <c r="E434" s="122" t="e">
        <v>#REF!</v>
      </c>
      <c r="F434" s="122" t="e">
        <f>ROUND(C434*E434,2)</f>
        <v>#REF!</v>
      </c>
    </row>
    <row r="435" spans="1:6" s="56" customFormat="1">
      <c r="A435" s="126">
        <v>4.2</v>
      </c>
      <c r="B435" s="134" t="s">
        <v>31</v>
      </c>
      <c r="C435" s="141">
        <v>45.32</v>
      </c>
      <c r="D435" s="123" t="s">
        <v>14</v>
      </c>
      <c r="E435" s="122" t="e">
        <v>#REF!</v>
      </c>
      <c r="F435" s="122" t="e">
        <f t="shared" ref="F435:F444" si="34">ROUND(C435*E435,2)</f>
        <v>#REF!</v>
      </c>
    </row>
    <row r="436" spans="1:6" s="56" customFormat="1">
      <c r="A436" s="133">
        <v>4.3</v>
      </c>
      <c r="B436" s="134" t="s">
        <v>27</v>
      </c>
      <c r="C436" s="141">
        <v>24.67</v>
      </c>
      <c r="D436" s="123" t="s">
        <v>14</v>
      </c>
      <c r="E436" s="122" t="e">
        <v>#REF!</v>
      </c>
      <c r="F436" s="122" t="e">
        <f t="shared" si="34"/>
        <v>#REF!</v>
      </c>
    </row>
    <row r="437" spans="1:6" s="56" customFormat="1">
      <c r="A437" s="126">
        <v>4.4000000000000004</v>
      </c>
      <c r="B437" s="134" t="s">
        <v>74</v>
      </c>
      <c r="C437" s="141">
        <v>21.89</v>
      </c>
      <c r="D437" s="123" t="s">
        <v>14</v>
      </c>
      <c r="E437" s="122" t="e">
        <v>#REF!</v>
      </c>
      <c r="F437" s="122" t="e">
        <f t="shared" si="34"/>
        <v>#REF!</v>
      </c>
    </row>
    <row r="438" spans="1:6" s="56" customFormat="1">
      <c r="A438" s="133">
        <v>4.5</v>
      </c>
      <c r="B438" s="134" t="s">
        <v>29</v>
      </c>
      <c r="C438" s="141">
        <v>118</v>
      </c>
      <c r="D438" s="123" t="s">
        <v>9</v>
      </c>
      <c r="E438" s="122" t="e">
        <v>#REF!</v>
      </c>
      <c r="F438" s="122" t="e">
        <f t="shared" si="34"/>
        <v>#REF!</v>
      </c>
    </row>
    <row r="439" spans="1:6" s="56" customFormat="1">
      <c r="A439" s="126">
        <v>4.5999999999999996</v>
      </c>
      <c r="B439" s="137" t="s">
        <v>205</v>
      </c>
      <c r="C439" s="141">
        <v>18.8</v>
      </c>
      <c r="D439" s="123" t="s">
        <v>9</v>
      </c>
      <c r="E439" s="122" t="e">
        <v>#REF!</v>
      </c>
      <c r="F439" s="122" t="e">
        <f t="shared" si="34"/>
        <v>#REF!</v>
      </c>
    </row>
    <row r="440" spans="1:6" s="56" customFormat="1">
      <c r="A440" s="133">
        <v>4.7</v>
      </c>
      <c r="B440" s="134" t="s">
        <v>206</v>
      </c>
      <c r="C440" s="122">
        <v>103.59</v>
      </c>
      <c r="D440" s="123" t="s">
        <v>14</v>
      </c>
      <c r="E440" s="122">
        <v>210.56</v>
      </c>
      <c r="F440" s="122">
        <f t="shared" si="34"/>
        <v>21811.91</v>
      </c>
    </row>
    <row r="441" spans="1:6" s="56" customFormat="1">
      <c r="A441" s="142"/>
      <c r="B441" s="140"/>
      <c r="C441" s="122"/>
      <c r="D441" s="123"/>
      <c r="E441" s="122"/>
      <c r="F441" s="124"/>
    </row>
    <row r="442" spans="1:6" s="56" customFormat="1">
      <c r="A442" s="142">
        <v>5</v>
      </c>
      <c r="B442" s="134" t="s">
        <v>59</v>
      </c>
      <c r="C442" s="122">
        <v>12</v>
      </c>
      <c r="D442" s="123" t="s">
        <v>14</v>
      </c>
      <c r="E442" s="122" t="e">
        <v>#REF!</v>
      </c>
      <c r="F442" s="122" t="e">
        <f t="shared" si="34"/>
        <v>#REF!</v>
      </c>
    </row>
    <row r="443" spans="1:6" s="56" customFormat="1">
      <c r="A443" s="126"/>
      <c r="B443" s="134"/>
      <c r="C443" s="122"/>
      <c r="D443" s="123"/>
      <c r="E443" s="122"/>
      <c r="F443" s="124"/>
    </row>
    <row r="444" spans="1:6" s="56" customFormat="1">
      <c r="A444" s="142">
        <v>6</v>
      </c>
      <c r="B444" s="134" t="s">
        <v>207</v>
      </c>
      <c r="C444" s="122">
        <v>1</v>
      </c>
      <c r="D444" s="123" t="s">
        <v>3</v>
      </c>
      <c r="E444" s="122">
        <v>1200</v>
      </c>
      <c r="F444" s="122">
        <f t="shared" si="34"/>
        <v>1200</v>
      </c>
    </row>
    <row r="445" spans="1:6" s="56" customFormat="1">
      <c r="A445" s="126"/>
      <c r="B445" s="134"/>
      <c r="C445" s="122"/>
      <c r="D445" s="123"/>
      <c r="E445" s="122"/>
      <c r="F445" s="124"/>
    </row>
    <row r="446" spans="1:6" s="56" customFormat="1">
      <c r="A446" s="121">
        <v>7</v>
      </c>
      <c r="B446" s="140" t="s">
        <v>208</v>
      </c>
      <c r="C446" s="122"/>
      <c r="D446" s="123"/>
      <c r="E446" s="122"/>
      <c r="F446" s="124"/>
    </row>
    <row r="447" spans="1:6" s="56" customFormat="1">
      <c r="A447" s="126">
        <v>7.1</v>
      </c>
      <c r="B447" s="134" t="s">
        <v>209</v>
      </c>
      <c r="C447" s="122">
        <v>630</v>
      </c>
      <c r="D447" s="123" t="s">
        <v>42</v>
      </c>
      <c r="E447" s="122">
        <v>31.49</v>
      </c>
      <c r="F447" s="122">
        <f t="shared" ref="F447:F452" si="35">ROUND(C447*E447,2)</f>
        <v>19838.7</v>
      </c>
    </row>
    <row r="448" spans="1:6" s="56" customFormat="1">
      <c r="A448" s="126">
        <v>7.2</v>
      </c>
      <c r="B448" s="134" t="s">
        <v>210</v>
      </c>
      <c r="C448" s="122">
        <v>127.5</v>
      </c>
      <c r="D448" s="123" t="s">
        <v>42</v>
      </c>
      <c r="E448" s="122">
        <v>24</v>
      </c>
      <c r="F448" s="122">
        <f t="shared" si="35"/>
        <v>3060</v>
      </c>
    </row>
    <row r="449" spans="1:225" s="56" customFormat="1">
      <c r="A449" s="126">
        <v>7.3</v>
      </c>
      <c r="B449" s="120" t="s">
        <v>211</v>
      </c>
      <c r="C449" s="122">
        <v>6</v>
      </c>
      <c r="D449" s="123" t="s">
        <v>3</v>
      </c>
      <c r="E449" s="122">
        <v>84.22</v>
      </c>
      <c r="F449" s="122">
        <f t="shared" si="35"/>
        <v>505.32</v>
      </c>
    </row>
    <row r="450" spans="1:225" s="56" customFormat="1">
      <c r="A450" s="126">
        <v>7.4</v>
      </c>
      <c r="B450" s="120" t="s">
        <v>212</v>
      </c>
      <c r="C450" s="122">
        <v>8</v>
      </c>
      <c r="D450" s="123" t="s">
        <v>3</v>
      </c>
      <c r="E450" s="122">
        <v>39.479999999999997</v>
      </c>
      <c r="F450" s="122">
        <f t="shared" si="35"/>
        <v>315.83999999999997</v>
      </c>
    </row>
    <row r="451" spans="1:225" s="149" customFormat="1" ht="16.5" customHeight="1">
      <c r="A451" s="126">
        <v>7.5</v>
      </c>
      <c r="B451" s="120" t="s">
        <v>213</v>
      </c>
      <c r="C451" s="122">
        <v>1</v>
      </c>
      <c r="D451" s="123" t="s">
        <v>3</v>
      </c>
      <c r="E451" s="122">
        <v>11601.76</v>
      </c>
      <c r="F451" s="122">
        <f t="shared" si="35"/>
        <v>11601.76</v>
      </c>
    </row>
    <row r="452" spans="1:225" s="149" customFormat="1" ht="16.5" customHeight="1">
      <c r="A452" s="126">
        <v>7.6</v>
      </c>
      <c r="B452" s="134" t="s">
        <v>25</v>
      </c>
      <c r="C452" s="122">
        <v>1</v>
      </c>
      <c r="D452" s="123" t="s">
        <v>12</v>
      </c>
      <c r="E452" s="122">
        <v>16736</v>
      </c>
      <c r="F452" s="122">
        <f t="shared" si="35"/>
        <v>16736</v>
      </c>
    </row>
    <row r="453" spans="1:225" s="151" customFormat="1" ht="12.75" customHeight="1">
      <c r="A453" s="126"/>
      <c r="B453" s="134"/>
      <c r="C453" s="122"/>
      <c r="D453" s="123"/>
      <c r="E453" s="122"/>
      <c r="F453" s="124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  <c r="BI453" s="150"/>
      <c r="BJ453" s="150"/>
      <c r="BK453" s="150"/>
      <c r="BL453" s="150"/>
      <c r="BM453" s="150"/>
      <c r="BN453" s="150"/>
      <c r="BO453" s="150"/>
      <c r="BP453" s="150"/>
      <c r="BQ453" s="150"/>
      <c r="BR453" s="150"/>
      <c r="BS453" s="150"/>
      <c r="BT453" s="150"/>
      <c r="BU453" s="150"/>
      <c r="BV453" s="150"/>
      <c r="BW453" s="150"/>
      <c r="BX453" s="150"/>
      <c r="BY453" s="150"/>
      <c r="BZ453" s="150"/>
      <c r="CA453" s="150"/>
      <c r="CB453" s="150"/>
      <c r="CC453" s="150"/>
      <c r="CD453" s="150"/>
      <c r="CE453" s="150"/>
      <c r="CF453" s="150"/>
      <c r="CG453" s="150"/>
      <c r="CH453" s="150"/>
      <c r="CI453" s="150"/>
      <c r="CJ453" s="150"/>
      <c r="CK453" s="150"/>
      <c r="CL453" s="150"/>
      <c r="CM453" s="150"/>
      <c r="CN453" s="150"/>
      <c r="CO453" s="150"/>
      <c r="CP453" s="150"/>
      <c r="CQ453" s="150"/>
      <c r="CR453" s="150"/>
      <c r="CS453" s="150"/>
      <c r="CT453" s="150"/>
      <c r="CU453" s="150"/>
      <c r="CV453" s="150"/>
      <c r="CW453" s="150"/>
      <c r="CX453" s="150"/>
      <c r="CY453" s="150"/>
      <c r="CZ453" s="150"/>
      <c r="DA453" s="150"/>
      <c r="DB453" s="150"/>
      <c r="DC453" s="150"/>
      <c r="DD453" s="150"/>
      <c r="DE453" s="150"/>
      <c r="DF453" s="150"/>
      <c r="DG453" s="150"/>
      <c r="DH453" s="150"/>
      <c r="DI453" s="150"/>
      <c r="DJ453" s="150"/>
      <c r="DK453" s="150"/>
      <c r="DL453" s="150"/>
      <c r="DM453" s="150"/>
      <c r="DN453" s="150"/>
      <c r="DO453" s="150"/>
      <c r="DP453" s="150"/>
      <c r="DQ453" s="150"/>
      <c r="DR453" s="150"/>
      <c r="DS453" s="150"/>
      <c r="DT453" s="150"/>
      <c r="DU453" s="150"/>
      <c r="DV453" s="150"/>
      <c r="DW453" s="150"/>
      <c r="DX453" s="150"/>
      <c r="DY453" s="150"/>
      <c r="DZ453" s="150"/>
      <c r="EA453" s="150"/>
      <c r="EB453" s="150"/>
      <c r="EC453" s="150"/>
      <c r="ED453" s="150"/>
      <c r="EE453" s="150"/>
      <c r="EF453" s="150"/>
      <c r="EG453" s="150"/>
      <c r="EH453" s="150"/>
      <c r="EI453" s="150"/>
      <c r="EJ453" s="150"/>
      <c r="EK453" s="150"/>
      <c r="EL453" s="150"/>
      <c r="EM453" s="150"/>
      <c r="EN453" s="150"/>
      <c r="EO453" s="150"/>
      <c r="EP453" s="150"/>
      <c r="EQ453" s="150"/>
      <c r="ER453" s="150"/>
      <c r="ES453" s="150"/>
      <c r="ET453" s="150"/>
      <c r="EU453" s="150"/>
      <c r="EV453" s="150"/>
      <c r="EW453" s="150"/>
      <c r="EX453" s="150"/>
      <c r="EY453" s="150"/>
      <c r="EZ453" s="150"/>
      <c r="FA453" s="150"/>
      <c r="FB453" s="150"/>
      <c r="FC453" s="150"/>
      <c r="FD453" s="150"/>
      <c r="FE453" s="150"/>
      <c r="FF453" s="150"/>
      <c r="FG453" s="150"/>
      <c r="FH453" s="150"/>
      <c r="FI453" s="150"/>
      <c r="FJ453" s="150"/>
      <c r="FK453" s="150"/>
      <c r="FL453" s="150"/>
      <c r="FM453" s="150"/>
      <c r="FN453" s="150"/>
      <c r="FO453" s="150"/>
      <c r="FP453" s="150"/>
      <c r="FQ453" s="150"/>
      <c r="FR453" s="150"/>
      <c r="FS453" s="150"/>
      <c r="FT453" s="150"/>
      <c r="FU453" s="150"/>
      <c r="FV453" s="150"/>
      <c r="FW453" s="150"/>
      <c r="FX453" s="150"/>
      <c r="FY453" s="150"/>
      <c r="FZ453" s="150"/>
      <c r="GA453" s="150"/>
      <c r="GB453" s="150"/>
      <c r="GC453" s="150"/>
      <c r="GD453" s="150"/>
      <c r="GE453" s="150"/>
      <c r="GF453" s="150"/>
      <c r="GG453" s="150"/>
      <c r="GH453" s="150"/>
      <c r="GI453" s="150"/>
      <c r="GJ453" s="150"/>
      <c r="GK453" s="150"/>
      <c r="GL453" s="150"/>
      <c r="GM453" s="150"/>
      <c r="GN453" s="150"/>
      <c r="GO453" s="150"/>
      <c r="GP453" s="150"/>
      <c r="GQ453" s="150"/>
      <c r="GR453" s="150"/>
      <c r="GS453" s="150"/>
      <c r="GT453" s="150"/>
      <c r="GU453" s="150"/>
      <c r="GV453" s="150"/>
      <c r="GW453" s="150"/>
      <c r="GX453" s="150"/>
      <c r="GY453" s="150"/>
      <c r="GZ453" s="150"/>
      <c r="HA453" s="150"/>
      <c r="HB453" s="150"/>
      <c r="HC453" s="150"/>
      <c r="HD453" s="150"/>
      <c r="HE453" s="150"/>
      <c r="HF453" s="150"/>
      <c r="HG453" s="150"/>
      <c r="HH453" s="150"/>
      <c r="HI453" s="150"/>
      <c r="HJ453" s="150"/>
      <c r="HK453" s="150"/>
      <c r="HL453" s="150"/>
      <c r="HM453" s="150"/>
      <c r="HN453" s="150"/>
      <c r="HO453" s="150"/>
      <c r="HP453" s="150"/>
      <c r="HQ453" s="150"/>
    </row>
    <row r="454" spans="1:225" s="152" customFormat="1">
      <c r="A454" s="121">
        <v>8</v>
      </c>
      <c r="B454" s="140" t="s">
        <v>214</v>
      </c>
      <c r="C454" s="122"/>
      <c r="D454" s="123"/>
      <c r="E454" s="122"/>
      <c r="F454" s="124"/>
    </row>
    <row r="455" spans="1:225" s="53" customFormat="1" ht="12.75" customHeight="1">
      <c r="A455" s="126">
        <v>8.1</v>
      </c>
      <c r="B455" s="134" t="s">
        <v>215</v>
      </c>
      <c r="C455" s="122">
        <v>2</v>
      </c>
      <c r="D455" s="123" t="s">
        <v>3</v>
      </c>
      <c r="E455" s="122">
        <v>1182.1600000000001</v>
      </c>
      <c r="F455" s="122">
        <f>ROUND(C455*E455,2)</f>
        <v>2364.3200000000002</v>
      </c>
      <c r="G455" s="153"/>
      <c r="H455" s="153"/>
      <c r="I455" s="153"/>
      <c r="J455" s="153"/>
      <c r="K455" s="153"/>
      <c r="L455" s="153"/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153"/>
      <c r="AB455" s="153"/>
      <c r="AC455" s="153"/>
      <c r="AD455" s="153"/>
      <c r="AE455" s="153"/>
      <c r="AF455" s="153"/>
      <c r="AG455" s="153"/>
      <c r="AH455" s="153"/>
      <c r="AI455" s="153"/>
      <c r="AJ455" s="153"/>
      <c r="AK455" s="153"/>
      <c r="AL455" s="153"/>
      <c r="AM455" s="153"/>
      <c r="AN455" s="153"/>
      <c r="AO455" s="153"/>
      <c r="AP455" s="153"/>
      <c r="AQ455" s="153"/>
      <c r="AR455" s="153"/>
      <c r="AS455" s="153"/>
      <c r="AT455" s="153"/>
      <c r="AU455" s="153"/>
      <c r="AV455" s="153"/>
      <c r="AW455" s="153"/>
      <c r="AX455" s="153"/>
      <c r="AY455" s="153"/>
      <c r="AZ455" s="153"/>
      <c r="BA455" s="153"/>
      <c r="BB455" s="153"/>
      <c r="BC455" s="153"/>
      <c r="BD455" s="153"/>
      <c r="BE455" s="153"/>
      <c r="BF455" s="153"/>
      <c r="BG455" s="153"/>
      <c r="BH455" s="153"/>
      <c r="BI455" s="153"/>
      <c r="BJ455" s="153"/>
      <c r="BK455" s="153"/>
      <c r="BL455" s="153"/>
      <c r="BM455" s="153"/>
      <c r="BN455" s="153"/>
      <c r="BO455" s="153"/>
      <c r="BP455" s="153"/>
      <c r="BQ455" s="153"/>
      <c r="BR455" s="153"/>
      <c r="BS455" s="153"/>
      <c r="BT455" s="153"/>
      <c r="BU455" s="153"/>
      <c r="BV455" s="153"/>
      <c r="BW455" s="153"/>
      <c r="BX455" s="153"/>
      <c r="BY455" s="153"/>
      <c r="BZ455" s="153"/>
      <c r="CA455" s="153"/>
      <c r="CB455" s="153"/>
      <c r="CC455" s="153"/>
      <c r="CD455" s="153"/>
      <c r="CE455" s="153"/>
      <c r="CF455" s="153"/>
      <c r="CG455" s="153"/>
      <c r="CH455" s="153"/>
      <c r="CI455" s="153"/>
      <c r="CJ455" s="153"/>
      <c r="CK455" s="153"/>
      <c r="CL455" s="153"/>
      <c r="CM455" s="153"/>
      <c r="CN455" s="153"/>
      <c r="CO455" s="153"/>
      <c r="CP455" s="153"/>
      <c r="CQ455" s="153"/>
      <c r="CR455" s="153"/>
      <c r="CS455" s="153"/>
      <c r="CT455" s="153"/>
      <c r="CU455" s="153"/>
      <c r="CV455" s="153"/>
      <c r="CW455" s="153"/>
      <c r="CX455" s="153"/>
      <c r="CY455" s="153"/>
      <c r="CZ455" s="153"/>
      <c r="DA455" s="153"/>
      <c r="DB455" s="153"/>
      <c r="DC455" s="153"/>
      <c r="DD455" s="153"/>
      <c r="DE455" s="153"/>
      <c r="DF455" s="153"/>
      <c r="DG455" s="153"/>
      <c r="DH455" s="153"/>
      <c r="DI455" s="153"/>
      <c r="DJ455" s="153"/>
      <c r="DK455" s="153"/>
      <c r="DL455" s="153"/>
      <c r="DM455" s="153"/>
      <c r="DN455" s="153"/>
      <c r="DO455" s="153"/>
      <c r="DP455" s="153"/>
      <c r="DQ455" s="153"/>
      <c r="DR455" s="153"/>
      <c r="DS455" s="153"/>
      <c r="DT455" s="153"/>
      <c r="DU455" s="153"/>
      <c r="DV455" s="153"/>
      <c r="DW455" s="153"/>
      <c r="DX455" s="153"/>
      <c r="DY455" s="153"/>
      <c r="DZ455" s="153"/>
      <c r="EA455" s="153"/>
      <c r="EB455" s="153"/>
      <c r="EC455" s="153"/>
      <c r="ED455" s="154"/>
      <c r="EE455" s="155"/>
      <c r="EF455" s="155"/>
      <c r="EG455" s="155"/>
      <c r="EH455" s="155"/>
      <c r="EI455" s="155"/>
      <c r="EJ455" s="155"/>
      <c r="EK455" s="155"/>
      <c r="EL455" s="155"/>
      <c r="EM455" s="155"/>
      <c r="EN455" s="155"/>
      <c r="EO455" s="155"/>
      <c r="EP455" s="155"/>
      <c r="EQ455" s="155"/>
      <c r="ER455" s="155"/>
      <c r="ES455" s="155"/>
      <c r="ET455" s="155"/>
      <c r="EU455" s="155"/>
      <c r="EV455" s="155"/>
      <c r="EW455" s="155"/>
      <c r="EX455" s="155"/>
      <c r="EY455" s="155"/>
      <c r="EZ455" s="155"/>
      <c r="FA455" s="155"/>
      <c r="FB455" s="155"/>
      <c r="FC455" s="155"/>
      <c r="FD455" s="155"/>
      <c r="FE455" s="155"/>
      <c r="FF455" s="155"/>
      <c r="FG455" s="155"/>
      <c r="FH455" s="155"/>
      <c r="FI455" s="155"/>
      <c r="FJ455" s="155"/>
      <c r="FK455" s="155"/>
      <c r="FL455" s="155"/>
      <c r="FM455" s="155"/>
      <c r="FN455" s="155"/>
      <c r="FO455" s="155"/>
      <c r="FP455" s="155"/>
      <c r="FQ455" s="155"/>
      <c r="FR455" s="155"/>
      <c r="FS455" s="155"/>
      <c r="FT455" s="155"/>
      <c r="FU455" s="155"/>
      <c r="FV455" s="155"/>
      <c r="FW455" s="155"/>
      <c r="FX455" s="155"/>
      <c r="FY455" s="155"/>
      <c r="FZ455" s="155"/>
      <c r="GA455" s="155"/>
      <c r="GB455" s="155"/>
      <c r="GC455" s="155"/>
      <c r="GD455" s="155"/>
      <c r="GE455" s="155"/>
      <c r="GF455" s="155"/>
      <c r="GG455" s="155"/>
      <c r="GH455" s="155"/>
      <c r="GI455" s="155"/>
      <c r="GJ455" s="155"/>
      <c r="GK455" s="155"/>
      <c r="GL455" s="155"/>
      <c r="GM455" s="155"/>
      <c r="GN455" s="155"/>
      <c r="GO455" s="155"/>
      <c r="GP455" s="155"/>
      <c r="GQ455" s="155"/>
      <c r="GR455" s="155"/>
      <c r="GS455" s="155"/>
      <c r="GT455" s="155"/>
      <c r="GU455" s="155"/>
      <c r="GV455" s="155"/>
      <c r="GW455" s="155"/>
      <c r="GX455" s="155"/>
      <c r="GY455" s="155"/>
      <c r="GZ455" s="155"/>
      <c r="HA455" s="155"/>
      <c r="HB455" s="155"/>
      <c r="HC455" s="155"/>
      <c r="HD455" s="155"/>
      <c r="HE455" s="155"/>
      <c r="HF455" s="155"/>
      <c r="HG455" s="155"/>
      <c r="HH455" s="155"/>
      <c r="HI455" s="155"/>
      <c r="HJ455" s="155"/>
      <c r="HK455" s="155"/>
      <c r="HL455" s="155"/>
      <c r="HM455" s="155"/>
      <c r="HN455" s="155"/>
      <c r="HO455" s="155"/>
      <c r="HP455" s="155"/>
      <c r="HQ455" s="155"/>
    </row>
    <row r="456" spans="1:225" s="125" customFormat="1" ht="12.75" customHeight="1">
      <c r="A456" s="126">
        <v>8.1999999999999993</v>
      </c>
      <c r="B456" s="143" t="s">
        <v>216</v>
      </c>
      <c r="C456" s="122">
        <v>1</v>
      </c>
      <c r="D456" s="123" t="s">
        <v>3</v>
      </c>
      <c r="E456" s="122">
        <v>1160.3499999999999</v>
      </c>
      <c r="F456" s="122">
        <f>ROUND(C456*E456,2)</f>
        <v>1160.3499999999999</v>
      </c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3"/>
      <c r="BN456" s="153"/>
      <c r="BO456" s="153"/>
      <c r="BP456" s="153"/>
      <c r="BQ456" s="153"/>
      <c r="BR456" s="153"/>
      <c r="BS456" s="153"/>
      <c r="BT456" s="153"/>
      <c r="BU456" s="153"/>
      <c r="BV456" s="153"/>
      <c r="BW456" s="153"/>
      <c r="BX456" s="153"/>
      <c r="BY456" s="153"/>
      <c r="BZ456" s="153"/>
      <c r="CA456" s="153"/>
      <c r="CB456" s="153"/>
      <c r="CC456" s="153"/>
      <c r="CD456" s="153"/>
      <c r="CE456" s="153"/>
      <c r="CF456" s="153"/>
      <c r="CG456" s="153"/>
      <c r="CH456" s="153"/>
      <c r="CI456" s="153"/>
      <c r="CJ456" s="153"/>
      <c r="CK456" s="153"/>
      <c r="CL456" s="153"/>
      <c r="CM456" s="153"/>
      <c r="CN456" s="153"/>
      <c r="CO456" s="153"/>
      <c r="CP456" s="153"/>
      <c r="CQ456" s="153"/>
      <c r="CR456" s="153"/>
      <c r="CS456" s="153"/>
      <c r="CT456" s="153"/>
      <c r="CU456" s="153"/>
      <c r="CV456" s="153"/>
      <c r="CW456" s="153"/>
      <c r="CX456" s="153"/>
      <c r="CY456" s="153"/>
      <c r="CZ456" s="153"/>
      <c r="DA456" s="153"/>
      <c r="DB456" s="153"/>
      <c r="DC456" s="153"/>
      <c r="DD456" s="153"/>
      <c r="DE456" s="153"/>
      <c r="DF456" s="153"/>
      <c r="DG456" s="153"/>
      <c r="DH456" s="153"/>
      <c r="DI456" s="153"/>
      <c r="DJ456" s="153"/>
      <c r="DK456" s="153"/>
      <c r="DL456" s="153"/>
      <c r="DM456" s="153"/>
      <c r="DN456" s="153"/>
      <c r="DO456" s="153"/>
      <c r="DP456" s="153"/>
      <c r="DQ456" s="153"/>
      <c r="DR456" s="153"/>
      <c r="DS456" s="153"/>
      <c r="DT456" s="153"/>
      <c r="DU456" s="153"/>
      <c r="DV456" s="153"/>
      <c r="DW456" s="153"/>
      <c r="DX456" s="153"/>
      <c r="DY456" s="153"/>
      <c r="DZ456" s="153"/>
      <c r="EA456" s="153"/>
      <c r="EB456" s="153"/>
      <c r="EC456" s="153"/>
      <c r="ED456" s="153"/>
      <c r="EE456" s="153"/>
      <c r="EF456" s="153"/>
      <c r="EG456" s="153"/>
      <c r="EH456" s="153"/>
      <c r="EI456" s="153"/>
      <c r="EJ456" s="153"/>
      <c r="EK456" s="153"/>
      <c r="EL456" s="153"/>
      <c r="EM456" s="153"/>
      <c r="EN456" s="153"/>
      <c r="EO456" s="153"/>
      <c r="EP456" s="153"/>
      <c r="EQ456" s="153"/>
      <c r="ER456" s="153"/>
      <c r="ES456" s="153"/>
      <c r="ET456" s="153"/>
      <c r="EU456" s="153"/>
      <c r="EV456" s="153"/>
      <c r="EW456" s="153"/>
      <c r="EX456" s="153"/>
      <c r="EY456" s="153"/>
      <c r="EZ456" s="153"/>
      <c r="FA456" s="153"/>
      <c r="FB456" s="153"/>
      <c r="FC456" s="153"/>
      <c r="FD456" s="153"/>
      <c r="FE456" s="153"/>
      <c r="FF456" s="153"/>
      <c r="FG456" s="153"/>
      <c r="FH456" s="153"/>
      <c r="FI456" s="153"/>
      <c r="FJ456" s="153"/>
      <c r="FK456" s="153"/>
      <c r="FL456" s="153"/>
      <c r="FM456" s="153"/>
      <c r="FN456" s="153"/>
      <c r="FO456" s="153"/>
      <c r="FP456" s="153"/>
      <c r="FQ456" s="153"/>
      <c r="FR456" s="153"/>
      <c r="FS456" s="153"/>
      <c r="FT456" s="153"/>
      <c r="FU456" s="153"/>
      <c r="FV456" s="153"/>
      <c r="FW456" s="153"/>
      <c r="FX456" s="153"/>
      <c r="FY456" s="153"/>
      <c r="FZ456" s="153"/>
      <c r="GA456" s="153"/>
      <c r="GB456" s="153"/>
      <c r="GC456" s="153"/>
      <c r="GD456" s="153"/>
      <c r="GE456" s="153"/>
      <c r="GF456" s="153"/>
      <c r="GG456" s="153"/>
      <c r="GH456" s="153"/>
      <c r="GI456" s="153"/>
      <c r="GJ456" s="153"/>
      <c r="GK456" s="153"/>
      <c r="GL456" s="153"/>
      <c r="GM456" s="153"/>
      <c r="GN456" s="153"/>
      <c r="GO456" s="153"/>
      <c r="GP456" s="153"/>
      <c r="GQ456" s="153"/>
      <c r="GR456" s="153"/>
      <c r="GS456" s="153"/>
      <c r="GT456" s="153"/>
      <c r="GU456" s="153"/>
      <c r="GV456" s="153"/>
      <c r="GW456" s="153"/>
      <c r="GX456" s="153"/>
      <c r="GY456" s="153"/>
      <c r="GZ456" s="153"/>
      <c r="HA456" s="153"/>
      <c r="HB456" s="153"/>
      <c r="HC456" s="153"/>
      <c r="HD456" s="153"/>
      <c r="HE456" s="153"/>
      <c r="HF456" s="153"/>
      <c r="HG456" s="153"/>
      <c r="HH456" s="153"/>
      <c r="HI456" s="153"/>
      <c r="HJ456" s="153"/>
      <c r="HK456" s="153"/>
      <c r="HL456" s="153"/>
      <c r="HM456" s="153"/>
      <c r="HN456" s="153"/>
      <c r="HO456" s="153"/>
      <c r="HP456" s="153"/>
      <c r="HQ456" s="153"/>
    </row>
    <row r="457" spans="1:225" s="125" customFormat="1" ht="14.25" customHeight="1">
      <c r="A457" s="126">
        <v>8.3000000000000007</v>
      </c>
      <c r="B457" s="143" t="s">
        <v>217</v>
      </c>
      <c r="C457" s="122">
        <v>2</v>
      </c>
      <c r="D457" s="123" t="s">
        <v>3</v>
      </c>
      <c r="E457" s="122">
        <v>1204.1400000000001</v>
      </c>
      <c r="F457" s="122">
        <f>ROUND(C457*E457,2)</f>
        <v>2408.2800000000002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  <c r="BV457" s="53"/>
      <c r="BW457" s="53"/>
      <c r="BX457" s="53"/>
      <c r="BY457" s="53"/>
      <c r="BZ457" s="53"/>
      <c r="CA457" s="53"/>
      <c r="CB457" s="53"/>
      <c r="CC457" s="53"/>
      <c r="CD457" s="53"/>
      <c r="CE457" s="53"/>
      <c r="CF457" s="53"/>
      <c r="CG457" s="53"/>
      <c r="CH457" s="53"/>
      <c r="CI457" s="53"/>
      <c r="CJ457" s="53"/>
      <c r="CK457" s="53"/>
      <c r="CL457" s="53"/>
      <c r="CM457" s="53"/>
      <c r="CN457" s="53"/>
      <c r="CO457" s="53"/>
      <c r="CP457" s="53"/>
      <c r="CQ457" s="53"/>
      <c r="CR457" s="53"/>
      <c r="CS457" s="53"/>
      <c r="CT457" s="53"/>
      <c r="CU457" s="53"/>
      <c r="CV457" s="53"/>
      <c r="CW457" s="53"/>
      <c r="CX457" s="53"/>
      <c r="CY457" s="53"/>
      <c r="CZ457" s="53"/>
      <c r="DA457" s="53"/>
      <c r="DB457" s="53"/>
      <c r="DC457" s="53"/>
      <c r="DD457" s="53"/>
      <c r="DE457" s="53"/>
      <c r="DF457" s="53"/>
      <c r="DG457" s="53"/>
      <c r="DH457" s="53"/>
      <c r="DI457" s="53"/>
      <c r="DJ457" s="53"/>
      <c r="DK457" s="53"/>
      <c r="DL457" s="53"/>
      <c r="DM457" s="53"/>
      <c r="DN457" s="53"/>
      <c r="DO457" s="53"/>
      <c r="DP457" s="53"/>
      <c r="DQ457" s="53"/>
      <c r="DR457" s="53"/>
      <c r="DS457" s="53"/>
      <c r="DT457" s="53"/>
      <c r="DU457" s="53"/>
      <c r="DV457" s="53"/>
      <c r="DW457" s="53"/>
      <c r="DX457" s="53"/>
      <c r="DY457" s="53"/>
      <c r="DZ457" s="53"/>
      <c r="EA457" s="53"/>
      <c r="EB457" s="53"/>
      <c r="EC457" s="53"/>
      <c r="ED457" s="156"/>
      <c r="EE457" s="157"/>
      <c r="EF457" s="157"/>
      <c r="EG457" s="157"/>
      <c r="EH457" s="157"/>
      <c r="EI457" s="157"/>
      <c r="EJ457" s="157"/>
      <c r="EK457" s="157"/>
      <c r="EL457" s="157"/>
      <c r="EM457" s="157"/>
      <c r="EN457" s="157"/>
      <c r="EO457" s="157"/>
      <c r="EP457" s="157"/>
      <c r="EQ457" s="157"/>
      <c r="ER457" s="157"/>
      <c r="ES457" s="157"/>
      <c r="ET457" s="157"/>
      <c r="EU457" s="157"/>
      <c r="EV457" s="157"/>
      <c r="EW457" s="157"/>
      <c r="EX457" s="157"/>
      <c r="EY457" s="157"/>
      <c r="EZ457" s="157"/>
      <c r="FA457" s="157"/>
      <c r="FB457" s="157"/>
      <c r="FC457" s="157"/>
      <c r="FD457" s="157"/>
      <c r="FE457" s="157"/>
      <c r="FF457" s="157"/>
      <c r="FG457" s="157"/>
      <c r="FH457" s="157"/>
      <c r="FI457" s="157"/>
      <c r="FJ457" s="157"/>
      <c r="FK457" s="157"/>
      <c r="FL457" s="157"/>
      <c r="FM457" s="157"/>
      <c r="FN457" s="157"/>
      <c r="FO457" s="157"/>
      <c r="FP457" s="157"/>
      <c r="FQ457" s="157"/>
      <c r="FR457" s="157"/>
      <c r="FS457" s="157"/>
      <c r="FT457" s="157"/>
      <c r="FU457" s="157"/>
      <c r="FV457" s="157"/>
      <c r="FW457" s="157"/>
      <c r="FX457" s="157"/>
      <c r="FY457" s="157"/>
      <c r="FZ457" s="157"/>
      <c r="GA457" s="157"/>
      <c r="GB457" s="157"/>
      <c r="GC457" s="157"/>
      <c r="GD457" s="157"/>
      <c r="GE457" s="157"/>
      <c r="GF457" s="157"/>
      <c r="GG457" s="157"/>
      <c r="GH457" s="157"/>
      <c r="GI457" s="157"/>
      <c r="GJ457" s="157"/>
      <c r="GK457" s="157"/>
      <c r="GL457" s="157"/>
      <c r="GM457" s="157"/>
      <c r="GN457" s="157"/>
      <c r="GO457" s="157"/>
      <c r="GP457" s="157"/>
      <c r="GQ457" s="157"/>
      <c r="GR457" s="157"/>
      <c r="GS457" s="157"/>
      <c r="GT457" s="157"/>
      <c r="GU457" s="157"/>
      <c r="GV457" s="157"/>
      <c r="GW457" s="157"/>
      <c r="GX457" s="157"/>
      <c r="GY457" s="157"/>
      <c r="GZ457" s="157"/>
      <c r="HA457" s="157"/>
      <c r="HB457" s="157"/>
      <c r="HC457" s="157"/>
      <c r="HD457" s="157"/>
      <c r="HE457" s="157"/>
      <c r="HF457" s="157"/>
      <c r="HG457" s="157"/>
      <c r="HH457" s="157"/>
      <c r="HI457" s="157"/>
      <c r="HJ457" s="157"/>
      <c r="HK457" s="157"/>
      <c r="HL457" s="157"/>
      <c r="HM457" s="157"/>
      <c r="HN457" s="157"/>
      <c r="HO457" s="157"/>
      <c r="HP457" s="157"/>
      <c r="HQ457" s="157"/>
    </row>
    <row r="458" spans="1:225" s="56" customFormat="1" ht="12.75" customHeight="1">
      <c r="A458" s="126">
        <v>8.4</v>
      </c>
      <c r="B458" s="143" t="s">
        <v>218</v>
      </c>
      <c r="C458" s="122">
        <v>1</v>
      </c>
      <c r="D458" s="123" t="s">
        <v>3</v>
      </c>
      <c r="E458" s="122">
        <v>3005.17</v>
      </c>
      <c r="F458" s="122">
        <f>ROUND(C458*E458,2)</f>
        <v>3005.17</v>
      </c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  <c r="BV458" s="53"/>
      <c r="BW458" s="53"/>
      <c r="BX458" s="53"/>
      <c r="BY458" s="53"/>
      <c r="BZ458" s="53"/>
      <c r="CA458" s="53"/>
      <c r="CB458" s="53"/>
      <c r="CC458" s="53"/>
      <c r="CD458" s="53"/>
      <c r="CE458" s="53"/>
      <c r="CF458" s="53"/>
      <c r="CG458" s="53"/>
      <c r="CH458" s="53"/>
      <c r="CI458" s="53"/>
      <c r="CJ458" s="53"/>
      <c r="CK458" s="53"/>
      <c r="CL458" s="53"/>
      <c r="CM458" s="53"/>
      <c r="CN458" s="53"/>
      <c r="CO458" s="53"/>
      <c r="CP458" s="53"/>
      <c r="CQ458" s="53"/>
      <c r="CR458" s="53"/>
      <c r="CS458" s="53"/>
      <c r="CT458" s="53"/>
      <c r="CU458" s="53"/>
      <c r="CV458" s="53"/>
      <c r="CW458" s="53"/>
      <c r="CX458" s="53"/>
      <c r="CY458" s="53"/>
      <c r="CZ458" s="53"/>
      <c r="DA458" s="53"/>
      <c r="DB458" s="53"/>
      <c r="DC458" s="53"/>
      <c r="DD458" s="53"/>
      <c r="DE458" s="53"/>
      <c r="DF458" s="53"/>
      <c r="DG458" s="53"/>
      <c r="DH458" s="53"/>
      <c r="DI458" s="53"/>
      <c r="DJ458" s="53"/>
      <c r="DK458" s="53"/>
      <c r="DL458" s="53"/>
      <c r="DM458" s="53"/>
      <c r="DN458" s="53"/>
      <c r="DO458" s="53"/>
      <c r="DP458" s="53"/>
      <c r="DQ458" s="53"/>
      <c r="DR458" s="53"/>
      <c r="DS458" s="53"/>
      <c r="DT458" s="53"/>
      <c r="DU458" s="53"/>
      <c r="DV458" s="53"/>
      <c r="DW458" s="53"/>
      <c r="DX458" s="53"/>
      <c r="DY458" s="53"/>
      <c r="DZ458" s="53"/>
      <c r="EA458" s="53"/>
      <c r="EB458" s="53"/>
      <c r="EC458" s="53"/>
      <c r="ED458" s="156"/>
      <c r="EE458" s="157"/>
      <c r="EF458" s="157"/>
      <c r="EG458" s="157"/>
      <c r="EH458" s="157"/>
      <c r="EI458" s="157"/>
      <c r="EJ458" s="157"/>
      <c r="EK458" s="157"/>
      <c r="EL458" s="157"/>
      <c r="EM458" s="157"/>
      <c r="EN458" s="157"/>
      <c r="EO458" s="157"/>
      <c r="EP458" s="157"/>
      <c r="EQ458" s="157"/>
      <c r="ER458" s="157"/>
      <c r="ES458" s="157"/>
      <c r="ET458" s="157"/>
      <c r="EU458" s="157"/>
      <c r="EV458" s="157"/>
      <c r="EW458" s="157"/>
      <c r="EX458" s="157"/>
      <c r="EY458" s="157"/>
      <c r="EZ458" s="157"/>
      <c r="FA458" s="157"/>
      <c r="FB458" s="157"/>
      <c r="FC458" s="157"/>
      <c r="FD458" s="157"/>
      <c r="FE458" s="157"/>
      <c r="FF458" s="157"/>
      <c r="FG458" s="157"/>
      <c r="FH458" s="157"/>
      <c r="FI458" s="157"/>
      <c r="FJ458" s="157"/>
      <c r="FK458" s="157"/>
      <c r="FL458" s="157"/>
      <c r="FM458" s="157"/>
      <c r="FN458" s="157"/>
      <c r="FO458" s="157"/>
      <c r="FP458" s="157"/>
      <c r="FQ458" s="157"/>
      <c r="FR458" s="157"/>
      <c r="FS458" s="157"/>
      <c r="FT458" s="157"/>
      <c r="FU458" s="157"/>
      <c r="FV458" s="157"/>
      <c r="FW458" s="157"/>
      <c r="FX458" s="157"/>
      <c r="FY458" s="157"/>
      <c r="FZ458" s="157"/>
      <c r="GA458" s="157"/>
      <c r="GB458" s="157"/>
      <c r="GC458" s="157"/>
      <c r="GD458" s="157"/>
      <c r="GE458" s="157"/>
      <c r="GF458" s="157"/>
      <c r="GG458" s="157"/>
      <c r="GH458" s="157"/>
      <c r="GI458" s="157"/>
      <c r="GJ458" s="157"/>
      <c r="GK458" s="157"/>
      <c r="GL458" s="157"/>
      <c r="GM458" s="157"/>
      <c r="GN458" s="157"/>
      <c r="GO458" s="157"/>
      <c r="GP458" s="157"/>
      <c r="GQ458" s="157"/>
      <c r="GR458" s="157"/>
      <c r="GS458" s="157"/>
      <c r="GT458" s="157"/>
      <c r="GU458" s="157"/>
      <c r="GV458" s="157"/>
      <c r="GW458" s="157"/>
      <c r="GX458" s="157"/>
      <c r="GY458" s="157"/>
      <c r="GZ458" s="157"/>
      <c r="HA458" s="157"/>
      <c r="HB458" s="157"/>
      <c r="HC458" s="157"/>
      <c r="HD458" s="157"/>
      <c r="HE458" s="157"/>
      <c r="HF458" s="157"/>
      <c r="HG458" s="157"/>
      <c r="HH458" s="157"/>
      <c r="HI458" s="157"/>
      <c r="HJ458" s="157"/>
      <c r="HK458" s="157"/>
      <c r="HL458" s="157"/>
      <c r="HM458" s="157"/>
      <c r="HN458" s="157"/>
      <c r="HO458" s="157"/>
      <c r="HP458" s="157"/>
      <c r="HQ458" s="157"/>
    </row>
    <row r="459" spans="1:225" s="56" customFormat="1" ht="25.5" customHeight="1">
      <c r="A459" s="144"/>
      <c r="B459" s="145"/>
      <c r="C459" s="146"/>
      <c r="D459" s="147"/>
      <c r="E459" s="148"/>
      <c r="F459" s="148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  <c r="BV459" s="53"/>
      <c r="BW459" s="53"/>
      <c r="BX459" s="53"/>
      <c r="BY459" s="53"/>
      <c r="BZ459" s="53"/>
      <c r="CA459" s="53"/>
      <c r="CB459" s="53"/>
      <c r="CC459" s="53"/>
      <c r="CD459" s="53"/>
      <c r="CE459" s="53"/>
      <c r="CF459" s="53"/>
      <c r="CG459" s="53"/>
      <c r="CH459" s="53"/>
      <c r="CI459" s="53"/>
      <c r="CJ459" s="53"/>
      <c r="CK459" s="53"/>
      <c r="CL459" s="53"/>
      <c r="CM459" s="53"/>
      <c r="CN459" s="53"/>
      <c r="CO459" s="53"/>
      <c r="CP459" s="53"/>
      <c r="CQ459" s="53"/>
      <c r="CR459" s="53"/>
      <c r="CS459" s="53"/>
      <c r="CT459" s="53"/>
      <c r="CU459" s="53"/>
      <c r="CV459" s="53"/>
      <c r="CW459" s="53"/>
      <c r="CX459" s="53"/>
      <c r="CY459" s="53"/>
      <c r="CZ459" s="53"/>
      <c r="DA459" s="53"/>
      <c r="DB459" s="53"/>
      <c r="DC459" s="53"/>
      <c r="DD459" s="53"/>
      <c r="DE459" s="53"/>
      <c r="DF459" s="53"/>
      <c r="DG459" s="53"/>
      <c r="DH459" s="53"/>
      <c r="DI459" s="53"/>
      <c r="DJ459" s="53"/>
      <c r="DK459" s="53"/>
      <c r="DL459" s="53"/>
      <c r="DM459" s="53"/>
      <c r="DN459" s="53"/>
      <c r="DO459" s="53"/>
      <c r="DP459" s="53"/>
      <c r="DQ459" s="53"/>
      <c r="DR459" s="53"/>
      <c r="DS459" s="53"/>
      <c r="DT459" s="53"/>
      <c r="DU459" s="53"/>
      <c r="DV459" s="53"/>
      <c r="DW459" s="53"/>
      <c r="DX459" s="53"/>
      <c r="DY459" s="53"/>
      <c r="DZ459" s="53"/>
      <c r="EA459" s="53"/>
      <c r="EB459" s="53"/>
      <c r="EC459" s="53"/>
      <c r="ED459" s="156"/>
      <c r="EE459" s="157"/>
      <c r="EF459" s="157"/>
      <c r="EG459" s="157"/>
      <c r="EH459" s="157"/>
      <c r="EI459" s="157"/>
      <c r="EJ459" s="157"/>
      <c r="EK459" s="157"/>
      <c r="EL459" s="157"/>
      <c r="EM459" s="157"/>
      <c r="EN459" s="157"/>
      <c r="EO459" s="157"/>
      <c r="EP459" s="157"/>
      <c r="EQ459" s="157"/>
      <c r="ER459" s="157"/>
      <c r="ES459" s="157"/>
      <c r="ET459" s="157"/>
      <c r="EU459" s="157"/>
      <c r="EV459" s="157"/>
      <c r="EW459" s="157"/>
      <c r="EX459" s="157"/>
      <c r="EY459" s="157"/>
      <c r="EZ459" s="157"/>
      <c r="FA459" s="157"/>
      <c r="FB459" s="157"/>
      <c r="FC459" s="157"/>
      <c r="FD459" s="157"/>
      <c r="FE459" s="157"/>
      <c r="FF459" s="157"/>
      <c r="FG459" s="157"/>
      <c r="FH459" s="157"/>
      <c r="FI459" s="157"/>
      <c r="FJ459" s="157"/>
      <c r="FK459" s="157"/>
      <c r="FL459" s="157"/>
      <c r="FM459" s="157"/>
      <c r="FN459" s="157"/>
      <c r="FO459" s="157"/>
      <c r="FP459" s="157"/>
      <c r="FQ459" s="157"/>
      <c r="FR459" s="157"/>
      <c r="FS459" s="157"/>
      <c r="FT459" s="157"/>
      <c r="FU459" s="157"/>
      <c r="FV459" s="157"/>
      <c r="FW459" s="157"/>
      <c r="FX459" s="157"/>
      <c r="FY459" s="157"/>
      <c r="FZ459" s="157"/>
      <c r="GA459" s="157"/>
      <c r="GB459" s="157"/>
      <c r="GC459" s="157"/>
      <c r="GD459" s="157"/>
      <c r="GE459" s="157"/>
      <c r="GF459" s="157"/>
      <c r="GG459" s="157"/>
      <c r="GH459" s="157"/>
      <c r="GI459" s="157"/>
      <c r="GJ459" s="157"/>
      <c r="GK459" s="157"/>
      <c r="GL459" s="157"/>
      <c r="GM459" s="157"/>
      <c r="GN459" s="157"/>
      <c r="GO459" s="157"/>
      <c r="GP459" s="157"/>
      <c r="GQ459" s="157"/>
      <c r="GR459" s="157"/>
      <c r="GS459" s="157"/>
      <c r="GT459" s="157"/>
      <c r="GU459" s="157"/>
      <c r="GV459" s="157"/>
      <c r="GW459" s="157"/>
      <c r="GX459" s="157"/>
      <c r="GY459" s="157"/>
      <c r="GZ459" s="157"/>
      <c r="HA459" s="157"/>
      <c r="HB459" s="157"/>
      <c r="HC459" s="157"/>
      <c r="HD459" s="157"/>
      <c r="HE459" s="157"/>
      <c r="HF459" s="157"/>
      <c r="HG459" s="157"/>
      <c r="HH459" s="157"/>
      <c r="HI459" s="157"/>
      <c r="HJ459" s="157"/>
      <c r="HK459" s="157"/>
      <c r="HL459" s="157"/>
      <c r="HM459" s="157"/>
      <c r="HN459" s="157"/>
      <c r="HO459" s="157"/>
      <c r="HP459" s="157"/>
      <c r="HQ459" s="157"/>
    </row>
    <row r="460" spans="1:225" s="56" customFormat="1" ht="12.75" customHeight="1">
      <c r="A460" s="121">
        <v>9</v>
      </c>
      <c r="B460" s="140" t="s">
        <v>208</v>
      </c>
      <c r="C460" s="141"/>
      <c r="D460" s="123"/>
      <c r="E460" s="122"/>
      <c r="F460" s="124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  <c r="BW460" s="53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  <c r="CR460" s="53"/>
      <c r="CS460" s="53"/>
      <c r="CT460" s="53"/>
      <c r="CU460" s="53"/>
      <c r="CV460" s="53"/>
      <c r="CW460" s="53"/>
      <c r="CX460" s="53"/>
      <c r="CY460" s="53"/>
      <c r="CZ460" s="53"/>
      <c r="DA460" s="53"/>
      <c r="DB460" s="53"/>
      <c r="DC460" s="53"/>
      <c r="DD460" s="53"/>
      <c r="DE460" s="53"/>
      <c r="DF460" s="53"/>
      <c r="DG460" s="53"/>
      <c r="DH460" s="53"/>
      <c r="DI460" s="53"/>
      <c r="DJ460" s="53"/>
      <c r="DK460" s="53"/>
      <c r="DL460" s="53"/>
      <c r="DM460" s="53"/>
      <c r="DN460" s="53"/>
      <c r="DO460" s="53"/>
      <c r="DP460" s="53"/>
      <c r="DQ460" s="53"/>
      <c r="DR460" s="53"/>
      <c r="DS460" s="53"/>
      <c r="DT460" s="53"/>
      <c r="DU460" s="53"/>
      <c r="DV460" s="53"/>
      <c r="DW460" s="53"/>
      <c r="DX460" s="53"/>
      <c r="DY460" s="53"/>
      <c r="DZ460" s="53"/>
      <c r="EA460" s="53"/>
      <c r="EB460" s="53"/>
      <c r="EC460" s="53"/>
      <c r="ED460" s="156"/>
      <c r="EE460" s="157"/>
      <c r="EF460" s="157"/>
      <c r="EG460" s="157"/>
      <c r="EH460" s="157"/>
      <c r="EI460" s="157"/>
      <c r="EJ460" s="157"/>
      <c r="EK460" s="157"/>
      <c r="EL460" s="157"/>
      <c r="EM460" s="157"/>
      <c r="EN460" s="157"/>
      <c r="EO460" s="157"/>
      <c r="EP460" s="157"/>
      <c r="EQ460" s="157"/>
      <c r="ER460" s="157"/>
      <c r="ES460" s="157"/>
      <c r="ET460" s="157"/>
      <c r="EU460" s="157"/>
      <c r="EV460" s="157"/>
      <c r="EW460" s="157"/>
      <c r="EX460" s="157"/>
      <c r="EY460" s="157"/>
      <c r="EZ460" s="157"/>
      <c r="FA460" s="157"/>
      <c r="FB460" s="157"/>
      <c r="FC460" s="157"/>
      <c r="FD460" s="157"/>
      <c r="FE460" s="157"/>
      <c r="FF460" s="157"/>
      <c r="FG460" s="157"/>
      <c r="FH460" s="157"/>
      <c r="FI460" s="157"/>
      <c r="FJ460" s="157"/>
      <c r="FK460" s="157"/>
      <c r="FL460" s="157"/>
      <c r="FM460" s="157"/>
      <c r="FN460" s="157"/>
      <c r="FO460" s="157"/>
      <c r="FP460" s="157"/>
      <c r="FQ460" s="157"/>
      <c r="FR460" s="157"/>
      <c r="FS460" s="157"/>
      <c r="FT460" s="157"/>
      <c r="FU460" s="157"/>
      <c r="FV460" s="157"/>
      <c r="FW460" s="157"/>
      <c r="FX460" s="157"/>
      <c r="FY460" s="157"/>
      <c r="FZ460" s="157"/>
      <c r="GA460" s="157"/>
      <c r="GB460" s="157"/>
      <c r="GC460" s="157"/>
      <c r="GD460" s="157"/>
      <c r="GE460" s="157"/>
      <c r="GF460" s="157"/>
      <c r="GG460" s="157"/>
      <c r="GH460" s="157"/>
      <c r="GI460" s="157"/>
      <c r="GJ460" s="157"/>
      <c r="GK460" s="157"/>
      <c r="GL460" s="157"/>
      <c r="GM460" s="157"/>
      <c r="GN460" s="157"/>
      <c r="GO460" s="157"/>
      <c r="GP460" s="157"/>
      <c r="GQ460" s="157"/>
      <c r="GR460" s="157"/>
      <c r="GS460" s="157"/>
      <c r="GT460" s="157"/>
      <c r="GU460" s="157"/>
      <c r="GV460" s="157"/>
      <c r="GW460" s="157"/>
      <c r="GX460" s="157"/>
      <c r="GY460" s="157"/>
      <c r="GZ460" s="157"/>
      <c r="HA460" s="157"/>
      <c r="HB460" s="157"/>
      <c r="HC460" s="157"/>
      <c r="HD460" s="157"/>
      <c r="HE460" s="157"/>
      <c r="HF460" s="157"/>
      <c r="HG460" s="157"/>
      <c r="HH460" s="157"/>
      <c r="HI460" s="157"/>
      <c r="HJ460" s="157"/>
      <c r="HK460" s="157"/>
      <c r="HL460" s="157"/>
      <c r="HM460" s="157"/>
      <c r="HN460" s="157"/>
      <c r="HO460" s="157"/>
      <c r="HP460" s="157"/>
      <c r="HQ460" s="157"/>
    </row>
    <row r="461" spans="1:225" s="56" customFormat="1" ht="12.75" customHeight="1">
      <c r="A461" s="126">
        <v>9.1</v>
      </c>
      <c r="B461" s="134" t="s">
        <v>209</v>
      </c>
      <c r="C461" s="141">
        <v>630</v>
      </c>
      <c r="D461" s="123" t="s">
        <v>42</v>
      </c>
      <c r="E461" s="122">
        <v>31.49</v>
      </c>
      <c r="F461" s="122">
        <f t="shared" ref="F461:F466" si="36">ROUND(C461*E461,2)</f>
        <v>19838.7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  <c r="BW461" s="53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  <c r="CR461" s="53"/>
      <c r="CS461" s="53"/>
      <c r="CT461" s="53"/>
      <c r="CU461" s="53"/>
      <c r="CV461" s="53"/>
      <c r="CW461" s="53"/>
      <c r="CX461" s="53"/>
      <c r="CY461" s="53"/>
      <c r="CZ461" s="53"/>
      <c r="DA461" s="53"/>
      <c r="DB461" s="53"/>
      <c r="DC461" s="53"/>
      <c r="DD461" s="53"/>
      <c r="DE461" s="53"/>
      <c r="DF461" s="53"/>
      <c r="DG461" s="53"/>
      <c r="DH461" s="53"/>
      <c r="DI461" s="53"/>
      <c r="DJ461" s="53"/>
      <c r="DK461" s="53"/>
      <c r="DL461" s="53"/>
      <c r="DM461" s="53"/>
      <c r="DN461" s="53"/>
      <c r="DO461" s="53"/>
      <c r="DP461" s="53"/>
      <c r="DQ461" s="53"/>
      <c r="DR461" s="53"/>
      <c r="DS461" s="53"/>
      <c r="DT461" s="53"/>
      <c r="DU461" s="53"/>
      <c r="DV461" s="53"/>
      <c r="DW461" s="53"/>
      <c r="DX461" s="53"/>
      <c r="DY461" s="53"/>
      <c r="DZ461" s="53"/>
      <c r="EA461" s="53"/>
      <c r="EB461" s="53"/>
      <c r="EC461" s="53"/>
    </row>
    <row r="462" spans="1:225" s="56" customFormat="1" ht="12.75" customHeight="1">
      <c r="A462" s="126">
        <v>9.1999999999999993</v>
      </c>
      <c r="B462" s="134" t="s">
        <v>210</v>
      </c>
      <c r="C462" s="141">
        <v>127.5</v>
      </c>
      <c r="D462" s="123" t="s">
        <v>42</v>
      </c>
      <c r="E462" s="122">
        <v>24</v>
      </c>
      <c r="F462" s="122">
        <f t="shared" si="36"/>
        <v>3060</v>
      </c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  <c r="AA462" s="125"/>
      <c r="AB462" s="125"/>
      <c r="AC462" s="125"/>
      <c r="AD462" s="125"/>
      <c r="AE462" s="125"/>
      <c r="AF462" s="125"/>
      <c r="AG462" s="125"/>
      <c r="AH462" s="125"/>
      <c r="AI462" s="125"/>
      <c r="AJ462" s="125"/>
      <c r="AK462" s="125"/>
      <c r="AL462" s="125"/>
      <c r="AM462" s="125"/>
      <c r="AN462" s="125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25"/>
      <c r="AZ462" s="125"/>
      <c r="BA462" s="125"/>
      <c r="BB462" s="125"/>
      <c r="BC462" s="125"/>
      <c r="BD462" s="125"/>
      <c r="BE462" s="125"/>
      <c r="BF462" s="125"/>
      <c r="BG462" s="125"/>
      <c r="BH462" s="125"/>
      <c r="BI462" s="125"/>
      <c r="BJ462" s="125"/>
      <c r="BK462" s="125"/>
      <c r="BL462" s="125"/>
      <c r="BM462" s="125"/>
      <c r="BN462" s="125"/>
      <c r="BO462" s="125"/>
      <c r="BP462" s="125"/>
      <c r="BQ462" s="125"/>
      <c r="BR462" s="125"/>
      <c r="BS462" s="125"/>
      <c r="BT462" s="125"/>
      <c r="BU462" s="125"/>
      <c r="BV462" s="125"/>
      <c r="BW462" s="125"/>
      <c r="BX462" s="125"/>
      <c r="BY462" s="125"/>
      <c r="BZ462" s="125"/>
      <c r="CA462" s="125"/>
      <c r="CB462" s="125"/>
      <c r="CC462" s="125"/>
      <c r="CD462" s="125"/>
      <c r="CE462" s="125"/>
      <c r="CF462" s="125"/>
      <c r="CG462" s="125"/>
      <c r="CH462" s="125"/>
      <c r="CI462" s="125"/>
      <c r="CJ462" s="125"/>
      <c r="CK462" s="125"/>
      <c r="CL462" s="125"/>
      <c r="CM462" s="125"/>
      <c r="CN462" s="125"/>
      <c r="CO462" s="125"/>
      <c r="CP462" s="125"/>
      <c r="CQ462" s="125"/>
      <c r="CR462" s="125"/>
      <c r="CS462" s="125"/>
      <c r="CT462" s="125"/>
      <c r="CU462" s="125"/>
      <c r="CV462" s="125"/>
      <c r="CW462" s="125"/>
      <c r="CX462" s="125"/>
      <c r="CY462" s="125"/>
      <c r="CZ462" s="125"/>
      <c r="DA462" s="125"/>
      <c r="DB462" s="125"/>
      <c r="DC462" s="125"/>
      <c r="DD462" s="125"/>
      <c r="DE462" s="125"/>
      <c r="DF462" s="125"/>
      <c r="DG462" s="125"/>
      <c r="DH462" s="125"/>
      <c r="DI462" s="125"/>
      <c r="DJ462" s="125"/>
      <c r="DK462" s="125"/>
      <c r="DL462" s="125"/>
      <c r="DM462" s="125"/>
      <c r="DN462" s="125"/>
      <c r="DO462" s="125"/>
      <c r="DP462" s="125"/>
      <c r="DQ462" s="125"/>
      <c r="DR462" s="125"/>
      <c r="DS462" s="125"/>
      <c r="DT462" s="125"/>
      <c r="DU462" s="125"/>
      <c r="DV462" s="125"/>
      <c r="DW462" s="125"/>
      <c r="DX462" s="125"/>
      <c r="DY462" s="125"/>
      <c r="DZ462" s="125"/>
      <c r="EA462" s="125"/>
      <c r="EB462" s="125"/>
      <c r="EC462" s="125"/>
      <c r="ED462" s="125"/>
      <c r="EE462" s="125"/>
      <c r="EF462" s="125"/>
      <c r="EG462" s="125"/>
      <c r="EH462" s="125"/>
      <c r="EI462" s="125"/>
      <c r="EJ462" s="125"/>
      <c r="EK462" s="125"/>
      <c r="EL462" s="125"/>
      <c r="EM462" s="125"/>
      <c r="EN462" s="125"/>
      <c r="EO462" s="125"/>
      <c r="EP462" s="125"/>
      <c r="EQ462" s="125"/>
      <c r="ER462" s="125"/>
      <c r="ES462" s="125"/>
      <c r="ET462" s="125"/>
      <c r="EU462" s="125"/>
      <c r="EV462" s="125"/>
      <c r="EW462" s="125"/>
      <c r="EX462" s="125"/>
      <c r="EY462" s="125"/>
      <c r="EZ462" s="125"/>
      <c r="FA462" s="125"/>
      <c r="FB462" s="125"/>
      <c r="FC462" s="125"/>
      <c r="FD462" s="125"/>
      <c r="FE462" s="125"/>
      <c r="FF462" s="125"/>
      <c r="FG462" s="125"/>
      <c r="FH462" s="125"/>
      <c r="FI462" s="125"/>
      <c r="FJ462" s="125"/>
      <c r="FK462" s="125"/>
      <c r="FL462" s="125"/>
      <c r="FM462" s="125"/>
      <c r="FN462" s="125"/>
      <c r="FO462" s="125"/>
      <c r="FP462" s="125"/>
      <c r="FQ462" s="125"/>
      <c r="FR462" s="125"/>
      <c r="FS462" s="125"/>
      <c r="FT462" s="125"/>
      <c r="FU462" s="125"/>
      <c r="FV462" s="125"/>
      <c r="FW462" s="125"/>
      <c r="FX462" s="125"/>
      <c r="FY462" s="125"/>
      <c r="FZ462" s="125"/>
      <c r="GA462" s="125"/>
      <c r="GB462" s="125"/>
      <c r="GC462" s="125"/>
      <c r="GD462" s="125"/>
      <c r="GE462" s="125"/>
      <c r="GF462" s="125"/>
      <c r="GG462" s="125"/>
      <c r="GH462" s="125"/>
      <c r="GI462" s="125"/>
      <c r="GJ462" s="125"/>
      <c r="GK462" s="125"/>
      <c r="GL462" s="125"/>
      <c r="GM462" s="125"/>
      <c r="GN462" s="125"/>
      <c r="GO462" s="125"/>
      <c r="GP462" s="125"/>
      <c r="GQ462" s="125"/>
      <c r="GR462" s="125"/>
      <c r="GS462" s="125"/>
      <c r="GT462" s="125"/>
      <c r="GU462" s="125"/>
      <c r="GV462" s="125"/>
      <c r="GW462" s="125"/>
      <c r="GX462" s="125"/>
      <c r="GY462" s="125"/>
      <c r="GZ462" s="125"/>
      <c r="HA462" s="125"/>
      <c r="HB462" s="125"/>
      <c r="HC462" s="125"/>
      <c r="HD462" s="125"/>
      <c r="HE462" s="125"/>
      <c r="HF462" s="125"/>
      <c r="HG462" s="125"/>
      <c r="HH462" s="125"/>
      <c r="HI462" s="125"/>
      <c r="HJ462" s="125"/>
      <c r="HK462" s="125"/>
      <c r="HL462" s="125"/>
      <c r="HM462" s="125"/>
      <c r="HN462" s="125"/>
      <c r="HO462" s="125"/>
      <c r="HP462" s="125"/>
      <c r="HQ462" s="125"/>
    </row>
    <row r="463" spans="1:225" s="56" customFormat="1" ht="14.25" customHeight="1">
      <c r="A463" s="126">
        <v>9.3000000000000007</v>
      </c>
      <c r="B463" s="120" t="s">
        <v>211</v>
      </c>
      <c r="C463" s="141">
        <v>6</v>
      </c>
      <c r="D463" s="123" t="s">
        <v>3</v>
      </c>
      <c r="E463" s="122">
        <v>84.22</v>
      </c>
      <c r="F463" s="122">
        <f t="shared" si="36"/>
        <v>505.32</v>
      </c>
    </row>
    <row r="464" spans="1:225" s="56" customFormat="1">
      <c r="A464" s="126">
        <v>9.4</v>
      </c>
      <c r="B464" s="120" t="s">
        <v>212</v>
      </c>
      <c r="C464" s="141">
        <v>8</v>
      </c>
      <c r="D464" s="123" t="s">
        <v>3</v>
      </c>
      <c r="E464" s="122">
        <v>39.479999999999997</v>
      </c>
      <c r="F464" s="122">
        <f t="shared" si="36"/>
        <v>315.83999999999997</v>
      </c>
    </row>
    <row r="465" spans="1:6" s="53" customFormat="1">
      <c r="A465" s="126">
        <v>9.5</v>
      </c>
      <c r="B465" s="120" t="s">
        <v>213</v>
      </c>
      <c r="C465" s="141">
        <v>1</v>
      </c>
      <c r="D465" s="123" t="s">
        <v>3</v>
      </c>
      <c r="E465" s="122">
        <v>11601.76</v>
      </c>
      <c r="F465" s="122">
        <f t="shared" si="36"/>
        <v>11601.76</v>
      </c>
    </row>
    <row r="466" spans="1:6" s="53" customFormat="1">
      <c r="A466" s="126">
        <v>9.6</v>
      </c>
      <c r="B466" s="134" t="s">
        <v>25</v>
      </c>
      <c r="C466" s="141">
        <v>1</v>
      </c>
      <c r="D466" s="123" t="s">
        <v>12</v>
      </c>
      <c r="E466" s="122">
        <v>16736</v>
      </c>
      <c r="F466" s="122">
        <f t="shared" si="36"/>
        <v>16736</v>
      </c>
    </row>
    <row r="467" spans="1:6" s="53" customFormat="1">
      <c r="A467" s="126"/>
      <c r="B467" s="134"/>
      <c r="C467" s="122"/>
      <c r="D467" s="123"/>
      <c r="E467" s="122"/>
      <c r="F467" s="124"/>
    </row>
    <row r="468" spans="1:6" s="53" customFormat="1">
      <c r="A468" s="121">
        <v>10</v>
      </c>
      <c r="B468" s="140" t="s">
        <v>214</v>
      </c>
      <c r="C468" s="122"/>
      <c r="D468" s="123"/>
      <c r="E468" s="122"/>
      <c r="F468" s="124"/>
    </row>
    <row r="469" spans="1:6" s="159" customFormat="1">
      <c r="A469" s="126">
        <v>10.1</v>
      </c>
      <c r="B469" s="134" t="s">
        <v>215</v>
      </c>
      <c r="C469" s="122">
        <v>2</v>
      </c>
      <c r="D469" s="123" t="s">
        <v>3</v>
      </c>
      <c r="E469" s="122">
        <v>1182.1600000000001</v>
      </c>
      <c r="F469" s="122">
        <f>ROUND(C469*E469,2)</f>
        <v>2364.3200000000002</v>
      </c>
    </row>
    <row r="470" spans="1:6" s="159" customFormat="1">
      <c r="A470" s="126">
        <v>10.199999999999999</v>
      </c>
      <c r="B470" s="143" t="s">
        <v>216</v>
      </c>
      <c r="C470" s="122">
        <v>1</v>
      </c>
      <c r="D470" s="123" t="s">
        <v>3</v>
      </c>
      <c r="E470" s="122">
        <v>1160.3499999999999</v>
      </c>
      <c r="F470" s="122">
        <f>ROUND(C470*E470,2)</f>
        <v>1160.3499999999999</v>
      </c>
    </row>
    <row r="471" spans="1:6" s="159" customFormat="1">
      <c r="A471" s="126">
        <v>10.3</v>
      </c>
      <c r="B471" s="143" t="s">
        <v>217</v>
      </c>
      <c r="C471" s="122">
        <v>2</v>
      </c>
      <c r="D471" s="123" t="s">
        <v>3</v>
      </c>
      <c r="E471" s="122">
        <v>1204.1400000000001</v>
      </c>
      <c r="F471" s="122">
        <f>ROUND(C471*E471,2)</f>
        <v>2408.2800000000002</v>
      </c>
    </row>
    <row r="472" spans="1:6" s="159" customFormat="1" ht="25.5">
      <c r="A472" s="126">
        <v>10.4</v>
      </c>
      <c r="B472" s="143" t="s">
        <v>218</v>
      </c>
      <c r="C472" s="122">
        <v>1</v>
      </c>
      <c r="D472" s="123" t="s">
        <v>3</v>
      </c>
      <c r="E472" s="122">
        <v>3005.17</v>
      </c>
      <c r="F472" s="122">
        <f>ROUND(C472*E472,2)</f>
        <v>3005.17</v>
      </c>
    </row>
    <row r="473" spans="1:6" s="159" customFormat="1">
      <c r="A473" s="126"/>
      <c r="B473" s="134"/>
      <c r="C473" s="122"/>
      <c r="D473" s="123"/>
      <c r="E473" s="122"/>
      <c r="F473" s="124"/>
    </row>
    <row r="474" spans="1:6" s="159" customFormat="1" ht="25.5">
      <c r="A474" s="121">
        <v>11</v>
      </c>
      <c r="B474" s="132" t="s">
        <v>219</v>
      </c>
      <c r="C474" s="122"/>
      <c r="D474" s="123"/>
      <c r="E474" s="122"/>
      <c r="F474" s="124"/>
    </row>
    <row r="475" spans="1:6" s="159" customFormat="1">
      <c r="A475" s="126">
        <v>11.1</v>
      </c>
      <c r="B475" s="143" t="s">
        <v>220</v>
      </c>
      <c r="C475" s="122">
        <v>2</v>
      </c>
      <c r="D475" s="123" t="s">
        <v>3</v>
      </c>
      <c r="E475" s="122">
        <v>4700</v>
      </c>
      <c r="F475" s="122">
        <f>ROUND(C475*E475,2)</f>
        <v>9400</v>
      </c>
    </row>
    <row r="476" spans="1:6" s="159" customFormat="1">
      <c r="A476" s="126">
        <v>11.2</v>
      </c>
      <c r="B476" s="134" t="s">
        <v>221</v>
      </c>
      <c r="C476" s="122">
        <v>1</v>
      </c>
      <c r="D476" s="123" t="s">
        <v>3</v>
      </c>
      <c r="E476" s="122">
        <v>340</v>
      </c>
      <c r="F476" s="122">
        <f>ROUND(C476*E476,2)</f>
        <v>340</v>
      </c>
    </row>
    <row r="477" spans="1:6" s="159" customFormat="1" ht="38.25">
      <c r="A477" s="126">
        <v>11.3</v>
      </c>
      <c r="B477" s="143" t="s">
        <v>222</v>
      </c>
      <c r="C477" s="122">
        <v>2</v>
      </c>
      <c r="D477" s="123" t="s">
        <v>3</v>
      </c>
      <c r="E477" s="122">
        <v>144461.5</v>
      </c>
      <c r="F477" s="122">
        <f t="shared" ref="F477:F496" si="37">ROUND(C477*E477,2)</f>
        <v>288923</v>
      </c>
    </row>
    <row r="478" spans="1:6" s="159" customFormat="1">
      <c r="A478" s="126">
        <v>11.4</v>
      </c>
      <c r="B478" s="143" t="s">
        <v>223</v>
      </c>
      <c r="C478" s="122">
        <v>2</v>
      </c>
      <c r="D478" s="123" t="s">
        <v>3</v>
      </c>
      <c r="E478" s="122">
        <v>561100</v>
      </c>
      <c r="F478" s="122">
        <f t="shared" si="37"/>
        <v>1122200</v>
      </c>
    </row>
    <row r="479" spans="1:6" s="159" customFormat="1">
      <c r="A479" s="126">
        <v>11.5</v>
      </c>
      <c r="B479" s="134" t="s">
        <v>224</v>
      </c>
      <c r="C479" s="122">
        <v>1</v>
      </c>
      <c r="D479" s="123" t="s">
        <v>3</v>
      </c>
      <c r="E479" s="122">
        <v>33116.699999999997</v>
      </c>
      <c r="F479" s="122">
        <f t="shared" si="37"/>
        <v>33116.699999999997</v>
      </c>
    </row>
    <row r="480" spans="1:6" s="159" customFormat="1">
      <c r="A480" s="126">
        <v>11.6</v>
      </c>
      <c r="B480" s="134" t="s">
        <v>225</v>
      </c>
      <c r="C480" s="122">
        <v>1</v>
      </c>
      <c r="D480" s="123" t="s">
        <v>3</v>
      </c>
      <c r="E480" s="122">
        <v>1003</v>
      </c>
      <c r="F480" s="122">
        <f t="shared" si="37"/>
        <v>1003</v>
      </c>
    </row>
    <row r="481" spans="1:6" s="159" customFormat="1">
      <c r="A481" s="126">
        <v>11.7</v>
      </c>
      <c r="B481" s="134" t="s">
        <v>226</v>
      </c>
      <c r="C481" s="122">
        <v>5</v>
      </c>
      <c r="D481" s="123" t="s">
        <v>3</v>
      </c>
      <c r="E481" s="122">
        <v>802.4</v>
      </c>
      <c r="F481" s="122">
        <f t="shared" si="37"/>
        <v>4012</v>
      </c>
    </row>
    <row r="482" spans="1:6" s="159" customFormat="1">
      <c r="A482" s="126">
        <v>11.8</v>
      </c>
      <c r="B482" s="134" t="s">
        <v>227</v>
      </c>
      <c r="C482" s="141">
        <v>4</v>
      </c>
      <c r="D482" s="123" t="s">
        <v>3</v>
      </c>
      <c r="E482" s="122">
        <v>4500</v>
      </c>
      <c r="F482" s="122">
        <f t="shared" si="37"/>
        <v>18000</v>
      </c>
    </row>
    <row r="483" spans="1:6" s="159" customFormat="1" ht="25.5">
      <c r="A483" s="126">
        <v>11.9</v>
      </c>
      <c r="B483" s="139" t="s">
        <v>228</v>
      </c>
      <c r="C483" s="141">
        <v>1</v>
      </c>
      <c r="D483" s="123" t="s">
        <v>3</v>
      </c>
      <c r="E483" s="122">
        <v>1396.75</v>
      </c>
      <c r="F483" s="122">
        <f t="shared" si="37"/>
        <v>1396.75</v>
      </c>
    </row>
    <row r="484" spans="1:6" s="159" customFormat="1">
      <c r="A484" s="158">
        <v>11.1</v>
      </c>
      <c r="B484" s="134" t="s">
        <v>229</v>
      </c>
      <c r="C484" s="141">
        <v>2</v>
      </c>
      <c r="D484" s="123" t="s">
        <v>3</v>
      </c>
      <c r="E484" s="122">
        <v>49029</v>
      </c>
      <c r="F484" s="122">
        <f t="shared" si="37"/>
        <v>98058</v>
      </c>
    </row>
    <row r="485" spans="1:6" s="159" customFormat="1">
      <c r="A485" s="158">
        <v>11.11</v>
      </c>
      <c r="B485" s="134" t="s">
        <v>230</v>
      </c>
      <c r="C485" s="141">
        <v>1</v>
      </c>
      <c r="D485" s="123" t="s">
        <v>3</v>
      </c>
      <c r="E485" s="122">
        <v>15400</v>
      </c>
      <c r="F485" s="122">
        <f t="shared" si="37"/>
        <v>15400</v>
      </c>
    </row>
    <row r="486" spans="1:6" s="159" customFormat="1" ht="25.5">
      <c r="A486" s="158">
        <v>11.12</v>
      </c>
      <c r="B486" s="139" t="s">
        <v>231</v>
      </c>
      <c r="C486" s="141">
        <v>1</v>
      </c>
      <c r="D486" s="123" t="s">
        <v>3</v>
      </c>
      <c r="E486" s="122">
        <v>3528</v>
      </c>
      <c r="F486" s="122">
        <f t="shared" si="37"/>
        <v>3528</v>
      </c>
    </row>
    <row r="487" spans="1:6" s="159" customFormat="1">
      <c r="A487" s="158">
        <v>11.13</v>
      </c>
      <c r="B487" s="134" t="s">
        <v>232</v>
      </c>
      <c r="C487" s="141">
        <v>1</v>
      </c>
      <c r="D487" s="123" t="s">
        <v>3</v>
      </c>
      <c r="E487" s="122">
        <v>885000</v>
      </c>
      <c r="F487" s="122">
        <f t="shared" si="37"/>
        <v>885000</v>
      </c>
    </row>
    <row r="488" spans="1:6" s="159" customFormat="1">
      <c r="A488" s="158">
        <v>11.14</v>
      </c>
      <c r="B488" s="134" t="s">
        <v>233</v>
      </c>
      <c r="C488" s="141">
        <v>8</v>
      </c>
      <c r="D488" s="123" t="s">
        <v>3</v>
      </c>
      <c r="E488" s="122">
        <v>68204</v>
      </c>
      <c r="F488" s="122">
        <f t="shared" si="37"/>
        <v>545632</v>
      </c>
    </row>
    <row r="489" spans="1:6" s="159" customFormat="1">
      <c r="A489" s="158">
        <v>11.15</v>
      </c>
      <c r="B489" s="134" t="s">
        <v>25</v>
      </c>
      <c r="C489" s="141">
        <v>1</v>
      </c>
      <c r="D489" s="123" t="s">
        <v>3</v>
      </c>
      <c r="E489" s="122">
        <v>45084.14</v>
      </c>
      <c r="F489" s="122">
        <f>ROUND(C489*E489,2)</f>
        <v>45084.14</v>
      </c>
    </row>
    <row r="490" spans="1:6" s="159" customFormat="1">
      <c r="A490" s="160"/>
      <c r="B490" s="134"/>
      <c r="C490" s="141"/>
      <c r="D490" s="123"/>
      <c r="E490" s="122"/>
      <c r="F490" s="122"/>
    </row>
    <row r="491" spans="1:6" s="159" customFormat="1">
      <c r="A491" s="121">
        <v>12</v>
      </c>
      <c r="B491" s="140" t="s">
        <v>234</v>
      </c>
      <c r="C491" s="141"/>
      <c r="D491" s="123"/>
      <c r="E491" s="122"/>
      <c r="F491" s="122"/>
    </row>
    <row r="492" spans="1:6" s="159" customFormat="1">
      <c r="A492" s="126">
        <v>12.1</v>
      </c>
      <c r="B492" s="134" t="s">
        <v>73</v>
      </c>
      <c r="C492" s="141">
        <v>1</v>
      </c>
      <c r="D492" s="123" t="s">
        <v>3</v>
      </c>
      <c r="E492" s="122">
        <v>350</v>
      </c>
      <c r="F492" s="122">
        <f>ROUND(C492*E492,2)</f>
        <v>350</v>
      </c>
    </row>
    <row r="493" spans="1:6" s="159" customFormat="1">
      <c r="A493" s="161">
        <v>12.2</v>
      </c>
      <c r="B493" s="162" t="s">
        <v>235</v>
      </c>
      <c r="C493" s="55">
        <v>14.8</v>
      </c>
      <c r="D493" s="163" t="s">
        <v>11</v>
      </c>
      <c r="E493" s="122" t="e">
        <v>#REF!</v>
      </c>
      <c r="F493" s="164" t="e">
        <f t="shared" si="37"/>
        <v>#REF!</v>
      </c>
    </row>
    <row r="494" spans="1:6" s="159" customFormat="1">
      <c r="A494" s="126">
        <v>12.3</v>
      </c>
      <c r="B494" s="162" t="s">
        <v>236</v>
      </c>
      <c r="C494" s="55">
        <v>1.85</v>
      </c>
      <c r="D494" s="163" t="s">
        <v>11</v>
      </c>
      <c r="E494" s="165">
        <v>1313.13</v>
      </c>
      <c r="F494" s="164">
        <f t="shared" si="37"/>
        <v>2429.29</v>
      </c>
    </row>
    <row r="495" spans="1:6" s="159" customFormat="1">
      <c r="A495" s="161">
        <v>12.4</v>
      </c>
      <c r="B495" s="162" t="s">
        <v>237</v>
      </c>
      <c r="C495" s="55">
        <v>10.36</v>
      </c>
      <c r="D495" s="163" t="s">
        <v>11</v>
      </c>
      <c r="E495" s="165">
        <v>72.099999999999994</v>
      </c>
      <c r="F495" s="164">
        <f t="shared" si="37"/>
        <v>746.96</v>
      </c>
    </row>
    <row r="496" spans="1:6" s="159" customFormat="1" ht="25.5">
      <c r="A496" s="126">
        <v>12.5</v>
      </c>
      <c r="B496" s="166" t="s">
        <v>238</v>
      </c>
      <c r="C496" s="55">
        <v>5.33</v>
      </c>
      <c r="D496" s="163" t="s">
        <v>11</v>
      </c>
      <c r="E496" s="165">
        <v>210</v>
      </c>
      <c r="F496" s="164">
        <f t="shared" si="37"/>
        <v>1119.3</v>
      </c>
    </row>
    <row r="497" spans="1:6" s="159" customFormat="1">
      <c r="A497" s="161">
        <v>12.6</v>
      </c>
      <c r="B497" s="134" t="s">
        <v>239</v>
      </c>
      <c r="C497" s="141">
        <v>37</v>
      </c>
      <c r="D497" s="123" t="s">
        <v>9</v>
      </c>
      <c r="E497" s="122">
        <v>50</v>
      </c>
      <c r="F497" s="122">
        <f>ROUND(C497*E497,2)</f>
        <v>1850</v>
      </c>
    </row>
    <row r="498" spans="1:6" s="159" customFormat="1">
      <c r="A498" s="126">
        <v>12.7</v>
      </c>
      <c r="B498" s="134" t="s">
        <v>240</v>
      </c>
      <c r="C498" s="141">
        <v>7</v>
      </c>
      <c r="D498" s="123" t="s">
        <v>3</v>
      </c>
      <c r="E498" s="122">
        <v>17</v>
      </c>
      <c r="F498" s="122">
        <f>ROUND(C498*E498,2)</f>
        <v>119</v>
      </c>
    </row>
    <row r="499" spans="1:6" s="159" customFormat="1">
      <c r="A499" s="126">
        <v>12.8</v>
      </c>
      <c r="B499" s="134" t="s">
        <v>241</v>
      </c>
      <c r="C499" s="141">
        <v>1</v>
      </c>
      <c r="D499" s="123" t="s">
        <v>12</v>
      </c>
      <c r="E499" s="122">
        <v>700</v>
      </c>
      <c r="F499" s="122">
        <f>ROUND(C499*E499,2)</f>
        <v>700</v>
      </c>
    </row>
    <row r="500" spans="1:6" s="159" customFormat="1">
      <c r="A500" s="54"/>
      <c r="B500" s="128"/>
      <c r="C500" s="33"/>
      <c r="D500" s="59"/>
      <c r="E500" s="44"/>
      <c r="F500" s="44">
        <f t="shared" ref="F500" si="38">+ROUND(C500*E500,2)</f>
        <v>0</v>
      </c>
    </row>
    <row r="501" spans="1:6" s="159" customFormat="1">
      <c r="A501" s="167">
        <v>13</v>
      </c>
      <c r="B501" s="168" t="s">
        <v>183</v>
      </c>
      <c r="C501" s="169"/>
      <c r="D501" s="34"/>
      <c r="E501" s="169"/>
      <c r="F501" s="170">
        <f>ROUND((C501*E501),2)</f>
        <v>0</v>
      </c>
    </row>
    <row r="502" spans="1:6" s="159" customFormat="1">
      <c r="A502" s="171">
        <v>13.1</v>
      </c>
      <c r="B502" s="172" t="s">
        <v>8</v>
      </c>
      <c r="C502" s="169" t="e">
        <v>#REF!</v>
      </c>
      <c r="D502" s="34" t="s">
        <v>9</v>
      </c>
      <c r="E502" s="169" t="e">
        <v>#REF!</v>
      </c>
      <c r="F502" s="55" t="e">
        <f t="shared" ref="F502" si="39">+ROUND(C502*E502,2)</f>
        <v>#REF!</v>
      </c>
    </row>
    <row r="503" spans="1:6" s="159" customFormat="1">
      <c r="A503" s="173"/>
      <c r="B503" s="174"/>
      <c r="C503" s="174"/>
      <c r="D503" s="174"/>
      <c r="E503" s="174"/>
      <c r="F503" s="174"/>
    </row>
    <row r="504" spans="1:6" s="185" customFormat="1" ht="12.75" customHeight="1">
      <c r="A504" s="175">
        <v>13.2</v>
      </c>
      <c r="B504" s="176" t="s">
        <v>24</v>
      </c>
      <c r="C504" s="44"/>
      <c r="D504" s="163"/>
      <c r="E504" s="44"/>
      <c r="F504" s="177"/>
    </row>
    <row r="505" spans="1:6" s="159" customFormat="1" ht="14.25">
      <c r="A505" s="178" t="s">
        <v>244</v>
      </c>
      <c r="B505" s="120" t="s">
        <v>126</v>
      </c>
      <c r="C505" s="44" t="e">
        <v>#REF!</v>
      </c>
      <c r="D505" s="179" t="s">
        <v>425</v>
      </c>
      <c r="E505" s="44" t="e">
        <v>#REF!</v>
      </c>
      <c r="F505" s="177" t="e">
        <f>ROUND(E505*C505,2)</f>
        <v>#REF!</v>
      </c>
    </row>
    <row r="506" spans="1:6" s="159" customFormat="1" ht="25.5">
      <c r="A506" s="178" t="s">
        <v>245</v>
      </c>
      <c r="B506" s="180" t="s">
        <v>127</v>
      </c>
      <c r="C506" s="55" t="e">
        <v>#REF!</v>
      </c>
      <c r="D506" s="179" t="s">
        <v>425</v>
      </c>
      <c r="E506" s="55" t="e">
        <v>#REF!</v>
      </c>
      <c r="F506" s="181" t="e">
        <f>ROUND(E506*C506,2)</f>
        <v>#REF!</v>
      </c>
    </row>
    <row r="507" spans="1:6" s="56" customFormat="1" ht="14.25">
      <c r="A507" s="178" t="s">
        <v>246</v>
      </c>
      <c r="B507" s="120" t="s">
        <v>128</v>
      </c>
      <c r="C507" s="44" t="e">
        <v>#REF!</v>
      </c>
      <c r="D507" s="179" t="s">
        <v>425</v>
      </c>
      <c r="E507" s="44" t="e">
        <v>#REF!</v>
      </c>
      <c r="F507" s="177" t="e">
        <f>ROUND(E507*C507,2)</f>
        <v>#REF!</v>
      </c>
    </row>
    <row r="508" spans="1:6" s="56" customFormat="1">
      <c r="A508" s="178" t="s">
        <v>247</v>
      </c>
      <c r="B508" s="120"/>
      <c r="C508" s="44"/>
      <c r="D508" s="163"/>
      <c r="E508" s="44"/>
      <c r="F508" s="177"/>
    </row>
    <row r="509" spans="1:6" s="56" customFormat="1">
      <c r="A509" s="178"/>
      <c r="B509" s="120"/>
      <c r="C509" s="44"/>
      <c r="D509" s="163"/>
      <c r="E509" s="44"/>
      <c r="F509" s="177"/>
    </row>
    <row r="510" spans="1:6" s="159" customFormat="1">
      <c r="A510" s="175">
        <v>13.3</v>
      </c>
      <c r="B510" s="176" t="s">
        <v>129</v>
      </c>
      <c r="C510" s="44"/>
      <c r="D510" s="163"/>
      <c r="E510" s="44"/>
      <c r="F510" s="177"/>
    </row>
    <row r="511" spans="1:6" s="159" customFormat="1" ht="27">
      <c r="A511" s="182" t="s">
        <v>179</v>
      </c>
      <c r="B511" s="145" t="s">
        <v>426</v>
      </c>
      <c r="C511" s="148" t="e">
        <v>#REF!</v>
      </c>
      <c r="D511" s="183" t="s">
        <v>425</v>
      </c>
      <c r="E511" s="148" t="e">
        <v>#REF!</v>
      </c>
      <c r="F511" s="184" t="e">
        <f t="shared" ref="F511:F516" si="40">ROUND(E511*C511,2)</f>
        <v>#REF!</v>
      </c>
    </row>
    <row r="512" spans="1:6" s="159" customFormat="1" ht="27">
      <c r="A512" s="178" t="s">
        <v>180</v>
      </c>
      <c r="B512" s="120" t="s">
        <v>427</v>
      </c>
      <c r="C512" s="44" t="e">
        <v>#REF!</v>
      </c>
      <c r="D512" s="179" t="s">
        <v>425</v>
      </c>
      <c r="E512" s="44" t="e">
        <v>#REF!</v>
      </c>
      <c r="F512" s="177" t="e">
        <f t="shared" si="40"/>
        <v>#REF!</v>
      </c>
    </row>
    <row r="513" spans="1:225" s="159" customFormat="1" ht="27">
      <c r="A513" s="178" t="s">
        <v>248</v>
      </c>
      <c r="B513" s="120" t="s">
        <v>428</v>
      </c>
      <c r="C513" s="44" t="e">
        <v>#REF!</v>
      </c>
      <c r="D513" s="179" t="s">
        <v>425</v>
      </c>
      <c r="E513" s="44" t="e">
        <v>#REF!</v>
      </c>
      <c r="F513" s="177" t="e">
        <f t="shared" si="40"/>
        <v>#REF!</v>
      </c>
    </row>
    <row r="514" spans="1:225" s="159" customFormat="1" ht="27">
      <c r="A514" s="178" t="s">
        <v>249</v>
      </c>
      <c r="B514" s="120" t="s">
        <v>429</v>
      </c>
      <c r="C514" s="44" t="e">
        <v>#REF!</v>
      </c>
      <c r="D514" s="179" t="s">
        <v>425</v>
      </c>
      <c r="E514" s="44" t="e">
        <v>#REF!</v>
      </c>
      <c r="F514" s="177" t="e">
        <f t="shared" si="40"/>
        <v>#REF!</v>
      </c>
    </row>
    <row r="515" spans="1:225" s="56" customFormat="1" ht="27">
      <c r="A515" s="178" t="s">
        <v>250</v>
      </c>
      <c r="B515" s="120" t="s">
        <v>430</v>
      </c>
      <c r="C515" s="44" t="e">
        <v>#REF!</v>
      </c>
      <c r="D515" s="179" t="s">
        <v>425</v>
      </c>
      <c r="E515" s="44" t="e">
        <v>#REF!</v>
      </c>
      <c r="F515" s="177" t="e">
        <f t="shared" si="40"/>
        <v>#REF!</v>
      </c>
    </row>
    <row r="516" spans="1:225" s="190" customFormat="1" ht="25.5">
      <c r="A516" s="178" t="s">
        <v>251</v>
      </c>
      <c r="B516" s="120" t="s">
        <v>178</v>
      </c>
      <c r="C516" s="44" t="e">
        <v>#REF!</v>
      </c>
      <c r="D516" s="179" t="s">
        <v>425</v>
      </c>
      <c r="E516" s="44" t="e">
        <v>#REF!</v>
      </c>
      <c r="F516" s="177" t="e">
        <f t="shared" si="40"/>
        <v>#REF!</v>
      </c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56"/>
      <c r="BI516" s="56"/>
      <c r="BJ516" s="56"/>
      <c r="BK516" s="56"/>
      <c r="BL516" s="56"/>
      <c r="BM516" s="56"/>
      <c r="BN516" s="56"/>
      <c r="BO516" s="56"/>
      <c r="BP516" s="56"/>
      <c r="BQ516" s="56"/>
      <c r="BR516" s="56"/>
      <c r="BS516" s="56"/>
      <c r="BT516" s="56"/>
      <c r="BU516" s="56"/>
      <c r="BV516" s="56"/>
      <c r="BW516" s="56"/>
      <c r="BX516" s="56"/>
      <c r="BY516" s="56"/>
      <c r="BZ516" s="56"/>
      <c r="CA516" s="56"/>
      <c r="CB516" s="56"/>
      <c r="CC516" s="56"/>
      <c r="CD516" s="56"/>
      <c r="CE516" s="56"/>
      <c r="CF516" s="56"/>
      <c r="CG516" s="56"/>
      <c r="CH516" s="56"/>
      <c r="CI516" s="56"/>
      <c r="CJ516" s="56"/>
      <c r="CK516" s="56"/>
      <c r="CL516" s="56"/>
      <c r="CM516" s="56"/>
      <c r="CN516" s="56"/>
      <c r="CO516" s="56"/>
      <c r="CP516" s="56"/>
      <c r="CQ516" s="56"/>
      <c r="CR516" s="56"/>
      <c r="CS516" s="56"/>
      <c r="CT516" s="56"/>
      <c r="CU516" s="56"/>
      <c r="CV516" s="56"/>
      <c r="CW516" s="56"/>
      <c r="CX516" s="56"/>
      <c r="CY516" s="56"/>
      <c r="CZ516" s="56"/>
      <c r="DA516" s="56"/>
      <c r="DB516" s="56"/>
      <c r="DC516" s="56"/>
      <c r="DD516" s="56"/>
      <c r="DE516" s="56"/>
      <c r="DF516" s="56"/>
      <c r="DG516" s="56"/>
      <c r="DH516" s="56"/>
      <c r="DI516" s="56"/>
      <c r="DJ516" s="56"/>
      <c r="DK516" s="56"/>
      <c r="DL516" s="56"/>
      <c r="DM516" s="56"/>
      <c r="DN516" s="56"/>
      <c r="DO516" s="56"/>
      <c r="DP516" s="56"/>
      <c r="DQ516" s="56"/>
      <c r="DR516" s="56"/>
      <c r="DS516" s="56"/>
      <c r="DT516" s="56"/>
      <c r="DU516" s="56"/>
      <c r="DV516" s="56"/>
      <c r="DW516" s="56"/>
      <c r="DX516" s="56"/>
      <c r="DY516" s="56"/>
      <c r="DZ516" s="56"/>
      <c r="EA516" s="56"/>
      <c r="EB516" s="56"/>
      <c r="EC516" s="56"/>
      <c r="ED516" s="56"/>
      <c r="EE516" s="56"/>
      <c r="EF516" s="56"/>
      <c r="EG516" s="56"/>
      <c r="EH516" s="56"/>
      <c r="EI516" s="56"/>
      <c r="EJ516" s="56"/>
      <c r="EK516" s="56"/>
      <c r="EL516" s="56"/>
      <c r="EM516" s="56"/>
      <c r="EN516" s="56"/>
      <c r="EO516" s="56"/>
      <c r="EP516" s="56"/>
      <c r="EQ516" s="56"/>
      <c r="ER516" s="56"/>
      <c r="ES516" s="56"/>
      <c r="ET516" s="56"/>
      <c r="EU516" s="56"/>
      <c r="EV516" s="56"/>
      <c r="EW516" s="56"/>
      <c r="EX516" s="56"/>
      <c r="EY516" s="56"/>
      <c r="EZ516" s="56"/>
      <c r="FA516" s="56"/>
      <c r="FB516" s="56"/>
      <c r="FC516" s="56"/>
      <c r="FD516" s="56"/>
      <c r="FE516" s="56"/>
      <c r="FF516" s="56"/>
      <c r="FG516" s="56"/>
      <c r="FH516" s="56"/>
      <c r="FI516" s="56"/>
      <c r="FJ516" s="56"/>
      <c r="FK516" s="56"/>
      <c r="FL516" s="56"/>
      <c r="FM516" s="56"/>
      <c r="FN516" s="56"/>
      <c r="FO516" s="56"/>
      <c r="FP516" s="56"/>
      <c r="FQ516" s="56"/>
      <c r="FR516" s="56"/>
      <c r="FS516" s="56"/>
      <c r="FT516" s="56"/>
      <c r="FU516" s="56"/>
      <c r="FV516" s="56"/>
      <c r="FW516" s="56"/>
      <c r="FX516" s="56"/>
      <c r="FY516" s="56"/>
      <c r="FZ516" s="56"/>
      <c r="GA516" s="56"/>
      <c r="GB516" s="56"/>
      <c r="GC516" s="56"/>
      <c r="GD516" s="56"/>
      <c r="GE516" s="56"/>
      <c r="GF516" s="56"/>
      <c r="GG516" s="56"/>
      <c r="GH516" s="56"/>
      <c r="GI516" s="56"/>
      <c r="GJ516" s="56"/>
      <c r="GK516" s="56"/>
      <c r="GL516" s="56"/>
      <c r="GM516" s="56"/>
      <c r="GN516" s="56"/>
      <c r="GO516" s="56"/>
      <c r="GP516" s="56"/>
      <c r="GQ516" s="56"/>
      <c r="GR516" s="56"/>
      <c r="GS516" s="56"/>
      <c r="GT516" s="56"/>
      <c r="GU516" s="56"/>
      <c r="GV516" s="56"/>
      <c r="GW516" s="56"/>
      <c r="GX516" s="56"/>
      <c r="GY516" s="56"/>
      <c r="GZ516" s="56"/>
      <c r="HA516" s="56"/>
      <c r="HB516" s="56"/>
      <c r="HC516" s="56"/>
      <c r="HD516" s="56"/>
      <c r="HE516" s="56"/>
      <c r="HF516" s="56"/>
      <c r="HG516" s="56"/>
      <c r="HH516" s="56"/>
      <c r="HI516" s="56"/>
      <c r="HJ516" s="56"/>
      <c r="HK516" s="56"/>
      <c r="HL516" s="56"/>
      <c r="HM516" s="56"/>
      <c r="HN516" s="56"/>
      <c r="HO516" s="56"/>
      <c r="HP516" s="56"/>
      <c r="HQ516" s="56"/>
    </row>
    <row r="517" spans="1:225" s="190" customFormat="1">
      <c r="A517" s="178"/>
      <c r="B517" s="120"/>
      <c r="C517" s="44"/>
      <c r="D517" s="163"/>
      <c r="E517" s="44"/>
      <c r="F517" s="177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56"/>
      <c r="BI517" s="56"/>
      <c r="BJ517" s="56"/>
      <c r="BK517" s="56"/>
      <c r="BL517" s="56"/>
      <c r="BM517" s="56"/>
      <c r="BN517" s="56"/>
      <c r="BO517" s="56"/>
      <c r="BP517" s="56"/>
      <c r="BQ517" s="56"/>
      <c r="BR517" s="56"/>
      <c r="BS517" s="56"/>
      <c r="BT517" s="56"/>
      <c r="BU517" s="56"/>
      <c r="BV517" s="56"/>
      <c r="BW517" s="56"/>
      <c r="BX517" s="56"/>
      <c r="BY517" s="56"/>
      <c r="BZ517" s="56"/>
      <c r="CA517" s="56"/>
      <c r="CB517" s="56"/>
      <c r="CC517" s="56"/>
      <c r="CD517" s="56"/>
      <c r="CE517" s="56"/>
      <c r="CF517" s="56"/>
      <c r="CG517" s="56"/>
      <c r="CH517" s="56"/>
      <c r="CI517" s="56"/>
      <c r="CJ517" s="56"/>
      <c r="CK517" s="56"/>
      <c r="CL517" s="56"/>
      <c r="CM517" s="56"/>
      <c r="CN517" s="56"/>
      <c r="CO517" s="56"/>
      <c r="CP517" s="56"/>
      <c r="CQ517" s="56"/>
      <c r="CR517" s="56"/>
      <c r="CS517" s="56"/>
      <c r="CT517" s="56"/>
      <c r="CU517" s="56"/>
      <c r="CV517" s="56"/>
      <c r="CW517" s="56"/>
      <c r="CX517" s="56"/>
      <c r="CY517" s="56"/>
      <c r="CZ517" s="56"/>
      <c r="DA517" s="56"/>
      <c r="DB517" s="56"/>
      <c r="DC517" s="56"/>
      <c r="DD517" s="56"/>
      <c r="DE517" s="56"/>
      <c r="DF517" s="56"/>
      <c r="DG517" s="56"/>
      <c r="DH517" s="56"/>
      <c r="DI517" s="56"/>
      <c r="DJ517" s="56"/>
      <c r="DK517" s="56"/>
      <c r="DL517" s="56"/>
      <c r="DM517" s="56"/>
      <c r="DN517" s="56"/>
      <c r="DO517" s="56"/>
      <c r="DP517" s="56"/>
      <c r="DQ517" s="56"/>
      <c r="DR517" s="56"/>
      <c r="DS517" s="56"/>
      <c r="DT517" s="56"/>
      <c r="DU517" s="56"/>
      <c r="DV517" s="56"/>
      <c r="DW517" s="56"/>
      <c r="DX517" s="56"/>
      <c r="DY517" s="56"/>
      <c r="DZ517" s="56"/>
      <c r="EA517" s="56"/>
      <c r="EB517" s="56"/>
      <c r="EC517" s="56"/>
      <c r="ED517" s="56"/>
      <c r="EE517" s="56"/>
      <c r="EF517" s="56"/>
      <c r="EG517" s="56"/>
      <c r="EH517" s="56"/>
      <c r="EI517" s="56"/>
      <c r="EJ517" s="56"/>
      <c r="EK517" s="56"/>
      <c r="EL517" s="56"/>
      <c r="EM517" s="56"/>
      <c r="EN517" s="56"/>
      <c r="EO517" s="56"/>
      <c r="EP517" s="56"/>
      <c r="EQ517" s="56"/>
      <c r="ER517" s="56"/>
      <c r="ES517" s="56"/>
      <c r="ET517" s="56"/>
      <c r="EU517" s="56"/>
      <c r="EV517" s="56"/>
      <c r="EW517" s="56"/>
      <c r="EX517" s="56"/>
      <c r="EY517" s="56"/>
      <c r="EZ517" s="56"/>
      <c r="FA517" s="56"/>
      <c r="FB517" s="56"/>
      <c r="FC517" s="56"/>
      <c r="FD517" s="56"/>
      <c r="FE517" s="56"/>
      <c r="FF517" s="56"/>
      <c r="FG517" s="56"/>
      <c r="FH517" s="56"/>
      <c r="FI517" s="56"/>
      <c r="FJ517" s="56"/>
      <c r="FK517" s="56"/>
      <c r="FL517" s="56"/>
      <c r="FM517" s="56"/>
      <c r="FN517" s="56"/>
      <c r="FO517" s="56"/>
      <c r="FP517" s="56"/>
      <c r="FQ517" s="56"/>
      <c r="FR517" s="56"/>
      <c r="FS517" s="56"/>
      <c r="FT517" s="56"/>
      <c r="FU517" s="56"/>
      <c r="FV517" s="56"/>
      <c r="FW517" s="56"/>
      <c r="FX517" s="56"/>
      <c r="FY517" s="56"/>
      <c r="FZ517" s="56"/>
      <c r="GA517" s="56"/>
      <c r="GB517" s="56"/>
      <c r="GC517" s="56"/>
      <c r="GD517" s="56"/>
      <c r="GE517" s="56"/>
      <c r="GF517" s="56"/>
      <c r="GG517" s="56"/>
      <c r="GH517" s="56"/>
      <c r="GI517" s="56"/>
      <c r="GJ517" s="56"/>
      <c r="GK517" s="56"/>
      <c r="GL517" s="56"/>
      <c r="GM517" s="56"/>
      <c r="GN517" s="56"/>
      <c r="GO517" s="56"/>
      <c r="GP517" s="56"/>
      <c r="GQ517" s="56"/>
      <c r="GR517" s="56"/>
      <c r="GS517" s="56"/>
      <c r="GT517" s="56"/>
      <c r="GU517" s="56"/>
      <c r="GV517" s="56"/>
      <c r="GW517" s="56"/>
      <c r="GX517" s="56"/>
      <c r="GY517" s="56"/>
      <c r="GZ517" s="56"/>
      <c r="HA517" s="56"/>
      <c r="HB517" s="56"/>
      <c r="HC517" s="56"/>
      <c r="HD517" s="56"/>
      <c r="HE517" s="56"/>
      <c r="HF517" s="56"/>
      <c r="HG517" s="56"/>
      <c r="HH517" s="56"/>
      <c r="HI517" s="56"/>
      <c r="HJ517" s="56"/>
      <c r="HK517" s="56"/>
      <c r="HL517" s="56"/>
      <c r="HM517" s="56"/>
      <c r="HN517" s="56"/>
      <c r="HO517" s="56"/>
      <c r="HP517" s="56"/>
      <c r="HQ517" s="56"/>
    </row>
    <row r="518" spans="1:225" s="152" customFormat="1" ht="12.75" customHeight="1">
      <c r="A518" s="175">
        <v>13.4</v>
      </c>
      <c r="B518" s="176" t="s">
        <v>130</v>
      </c>
      <c r="C518" s="44"/>
      <c r="D518" s="163"/>
      <c r="E518" s="44"/>
      <c r="F518" s="177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  <c r="BW518" s="53"/>
      <c r="BX518" s="53"/>
      <c r="BY518" s="53"/>
      <c r="BZ518" s="53"/>
      <c r="CA518" s="53"/>
      <c r="CB518" s="53"/>
      <c r="CC518" s="53"/>
      <c r="CD518" s="53"/>
      <c r="CE518" s="53"/>
      <c r="CF518" s="53"/>
      <c r="CG518" s="53"/>
      <c r="CH518" s="53"/>
      <c r="CI518" s="53"/>
      <c r="CJ518" s="53"/>
      <c r="CK518" s="53"/>
      <c r="CL518" s="53"/>
      <c r="CM518" s="53"/>
      <c r="CN518" s="53"/>
      <c r="CO518" s="53"/>
      <c r="CP518" s="53"/>
      <c r="CQ518" s="53"/>
      <c r="CR518" s="53"/>
      <c r="CS518" s="53"/>
      <c r="CT518" s="53"/>
      <c r="CU518" s="53"/>
      <c r="CV518" s="53"/>
      <c r="CW518" s="53"/>
      <c r="CX518" s="53"/>
      <c r="CY518" s="53"/>
      <c r="CZ518" s="53"/>
      <c r="DA518" s="53"/>
      <c r="DB518" s="53"/>
      <c r="DC518" s="53"/>
      <c r="DD518" s="53"/>
      <c r="DE518" s="53"/>
      <c r="DF518" s="53"/>
      <c r="DG518" s="53"/>
      <c r="DH518" s="53"/>
      <c r="DI518" s="53"/>
      <c r="DJ518" s="53"/>
      <c r="DK518" s="53"/>
      <c r="DL518" s="53"/>
      <c r="DM518" s="53"/>
      <c r="DN518" s="53"/>
      <c r="DO518" s="53"/>
      <c r="DP518" s="53"/>
      <c r="DQ518" s="53"/>
      <c r="DR518" s="53"/>
      <c r="DS518" s="53"/>
      <c r="DT518" s="53"/>
      <c r="DU518" s="53"/>
      <c r="DV518" s="53"/>
      <c r="DW518" s="53"/>
      <c r="DX518" s="53"/>
      <c r="DY518" s="53"/>
      <c r="DZ518" s="53"/>
      <c r="EA518" s="53"/>
      <c r="EB518" s="53"/>
      <c r="EC518" s="53"/>
      <c r="ED518" s="53"/>
      <c r="EE518" s="53"/>
      <c r="EF518" s="53"/>
      <c r="EG518" s="53"/>
      <c r="EH518" s="53"/>
      <c r="EI518" s="53"/>
      <c r="EJ518" s="53"/>
      <c r="EK518" s="53"/>
      <c r="EL518" s="53"/>
      <c r="EM518" s="53"/>
      <c r="EN518" s="53"/>
      <c r="EO518" s="53"/>
      <c r="EP518" s="53"/>
      <c r="EQ518" s="53"/>
      <c r="ER518" s="53"/>
      <c r="ES518" s="53"/>
      <c r="ET518" s="53"/>
      <c r="EU518" s="53"/>
      <c r="EV518" s="53"/>
      <c r="EW518" s="53"/>
      <c r="EX518" s="53"/>
      <c r="EY518" s="53"/>
      <c r="EZ518" s="53"/>
      <c r="FA518" s="53"/>
      <c r="FB518" s="53"/>
      <c r="FC518" s="53"/>
      <c r="FD518" s="53"/>
      <c r="FE518" s="53"/>
      <c r="FF518" s="53"/>
      <c r="FG518" s="53"/>
      <c r="FH518" s="53"/>
      <c r="FI518" s="53"/>
      <c r="FJ518" s="53"/>
      <c r="FK518" s="53"/>
      <c r="FL518" s="53"/>
      <c r="FM518" s="53"/>
      <c r="FN518" s="53"/>
      <c r="FO518" s="53"/>
      <c r="FP518" s="53"/>
      <c r="FQ518" s="53"/>
      <c r="FR518" s="53"/>
      <c r="FS518" s="53"/>
      <c r="FT518" s="53"/>
      <c r="FU518" s="53"/>
      <c r="FV518" s="53"/>
      <c r="FW518" s="53"/>
      <c r="FX518" s="53"/>
      <c r="FY518" s="53"/>
      <c r="FZ518" s="53"/>
      <c r="GA518" s="53"/>
      <c r="GB518" s="53"/>
      <c r="GC518" s="53"/>
      <c r="GD518" s="53"/>
      <c r="GE518" s="53"/>
      <c r="GF518" s="53"/>
      <c r="GG518" s="53"/>
      <c r="GH518" s="53"/>
      <c r="GI518" s="53"/>
      <c r="GJ518" s="53"/>
      <c r="GK518" s="53"/>
      <c r="GL518" s="53"/>
      <c r="GM518" s="53"/>
      <c r="GN518" s="53"/>
      <c r="GO518" s="53"/>
      <c r="GP518" s="53"/>
      <c r="GQ518" s="53"/>
      <c r="GR518" s="53"/>
      <c r="GS518" s="53"/>
      <c r="GT518" s="53"/>
      <c r="GU518" s="53"/>
      <c r="GV518" s="53"/>
      <c r="GW518" s="53"/>
      <c r="GX518" s="53"/>
      <c r="GY518" s="53"/>
      <c r="GZ518" s="53"/>
      <c r="HA518" s="53"/>
      <c r="HB518" s="53"/>
      <c r="HC518" s="53"/>
      <c r="HD518" s="53"/>
      <c r="HE518" s="53"/>
      <c r="HF518" s="53"/>
      <c r="HG518" s="53"/>
      <c r="HH518" s="53"/>
      <c r="HI518" s="53"/>
      <c r="HJ518" s="53"/>
      <c r="HK518" s="53"/>
      <c r="HL518" s="53"/>
      <c r="HM518" s="53"/>
      <c r="HN518" s="53"/>
      <c r="HO518" s="53"/>
      <c r="HP518" s="53"/>
      <c r="HQ518" s="53"/>
    </row>
    <row r="519" spans="1:225" s="152" customFormat="1" ht="12.75" customHeight="1">
      <c r="A519" s="178" t="s">
        <v>252</v>
      </c>
      <c r="B519" s="120" t="s">
        <v>131</v>
      </c>
      <c r="C519" s="44" t="e">
        <v>#REF!</v>
      </c>
      <c r="D519" s="179" t="s">
        <v>431</v>
      </c>
      <c r="E519" s="44" t="e">
        <v>#REF!</v>
      </c>
      <c r="F519" s="177" t="e">
        <f>ROUND(E519*C519,2)</f>
        <v>#REF!</v>
      </c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  <c r="BW519" s="53"/>
      <c r="BX519" s="53"/>
      <c r="BY519" s="53"/>
      <c r="BZ519" s="53"/>
      <c r="CA519" s="53"/>
      <c r="CB519" s="53"/>
      <c r="CC519" s="53"/>
      <c r="CD519" s="53"/>
      <c r="CE519" s="53"/>
      <c r="CF519" s="53"/>
      <c r="CG519" s="53"/>
      <c r="CH519" s="53"/>
      <c r="CI519" s="53"/>
      <c r="CJ519" s="53"/>
      <c r="CK519" s="53"/>
      <c r="CL519" s="53"/>
      <c r="CM519" s="53"/>
      <c r="CN519" s="53"/>
      <c r="CO519" s="53"/>
      <c r="CP519" s="53"/>
      <c r="CQ519" s="53"/>
      <c r="CR519" s="53"/>
      <c r="CS519" s="53"/>
      <c r="CT519" s="53"/>
      <c r="CU519" s="53"/>
      <c r="CV519" s="53"/>
      <c r="CW519" s="53"/>
      <c r="CX519" s="53"/>
      <c r="CY519" s="53"/>
      <c r="CZ519" s="53"/>
      <c r="DA519" s="53"/>
      <c r="DB519" s="53"/>
      <c r="DC519" s="53"/>
      <c r="DD519" s="53"/>
      <c r="DE519" s="53"/>
      <c r="DF519" s="53"/>
      <c r="DG519" s="53"/>
      <c r="DH519" s="53"/>
      <c r="DI519" s="53"/>
      <c r="DJ519" s="53"/>
      <c r="DK519" s="53"/>
      <c r="DL519" s="53"/>
      <c r="DM519" s="53"/>
      <c r="DN519" s="53"/>
      <c r="DO519" s="53"/>
      <c r="DP519" s="53"/>
      <c r="DQ519" s="53"/>
      <c r="DR519" s="53"/>
      <c r="DS519" s="53"/>
      <c r="DT519" s="53"/>
      <c r="DU519" s="53"/>
      <c r="DV519" s="53"/>
      <c r="DW519" s="53"/>
      <c r="DX519" s="53"/>
      <c r="DY519" s="53"/>
      <c r="DZ519" s="53"/>
      <c r="EA519" s="53"/>
      <c r="EB519" s="53"/>
      <c r="EC519" s="53"/>
      <c r="ED519" s="53"/>
      <c r="EE519" s="53"/>
      <c r="EF519" s="53"/>
      <c r="EG519" s="53"/>
      <c r="EH519" s="53"/>
      <c r="EI519" s="53"/>
      <c r="EJ519" s="53"/>
      <c r="EK519" s="53"/>
      <c r="EL519" s="53"/>
      <c r="EM519" s="53"/>
      <c r="EN519" s="53"/>
      <c r="EO519" s="53"/>
      <c r="EP519" s="53"/>
      <c r="EQ519" s="53"/>
      <c r="ER519" s="53"/>
      <c r="ES519" s="53"/>
      <c r="ET519" s="53"/>
      <c r="EU519" s="53"/>
      <c r="EV519" s="53"/>
      <c r="EW519" s="53"/>
      <c r="EX519" s="53"/>
      <c r="EY519" s="53"/>
      <c r="EZ519" s="53"/>
      <c r="FA519" s="53"/>
      <c r="FB519" s="53"/>
      <c r="FC519" s="53"/>
      <c r="FD519" s="53"/>
      <c r="FE519" s="53"/>
      <c r="FF519" s="53"/>
      <c r="FG519" s="53"/>
      <c r="FH519" s="53"/>
      <c r="FI519" s="53"/>
      <c r="FJ519" s="53"/>
      <c r="FK519" s="53"/>
      <c r="FL519" s="53"/>
      <c r="FM519" s="53"/>
      <c r="FN519" s="53"/>
      <c r="FO519" s="53"/>
      <c r="FP519" s="53"/>
      <c r="FQ519" s="53"/>
      <c r="FR519" s="53"/>
      <c r="FS519" s="53"/>
      <c r="FT519" s="53"/>
      <c r="FU519" s="53"/>
      <c r="FV519" s="53"/>
      <c r="FW519" s="53"/>
      <c r="FX519" s="53"/>
      <c r="FY519" s="53"/>
      <c r="FZ519" s="53"/>
      <c r="GA519" s="53"/>
      <c r="GB519" s="53"/>
      <c r="GC519" s="53"/>
      <c r="GD519" s="53"/>
      <c r="GE519" s="53"/>
      <c r="GF519" s="53"/>
      <c r="GG519" s="53"/>
      <c r="GH519" s="53"/>
      <c r="GI519" s="53"/>
      <c r="GJ519" s="53"/>
      <c r="GK519" s="53"/>
      <c r="GL519" s="53"/>
      <c r="GM519" s="53"/>
      <c r="GN519" s="53"/>
      <c r="GO519" s="53"/>
      <c r="GP519" s="53"/>
      <c r="GQ519" s="53"/>
      <c r="GR519" s="53"/>
      <c r="GS519" s="53"/>
      <c r="GT519" s="53"/>
      <c r="GU519" s="53"/>
      <c r="GV519" s="53"/>
      <c r="GW519" s="53"/>
      <c r="GX519" s="53"/>
      <c r="GY519" s="53"/>
      <c r="GZ519" s="53"/>
      <c r="HA519" s="53"/>
      <c r="HB519" s="53"/>
      <c r="HC519" s="53"/>
      <c r="HD519" s="53"/>
      <c r="HE519" s="53"/>
      <c r="HF519" s="53"/>
      <c r="HG519" s="53"/>
      <c r="HH519" s="53"/>
      <c r="HI519" s="53"/>
      <c r="HJ519" s="53"/>
      <c r="HK519" s="53"/>
      <c r="HL519" s="53"/>
      <c r="HM519" s="53"/>
      <c r="HN519" s="53"/>
      <c r="HO519" s="53"/>
      <c r="HP519" s="53"/>
      <c r="HQ519" s="53"/>
    </row>
    <row r="520" spans="1:225" s="152" customFormat="1" ht="12.75" customHeight="1">
      <c r="A520" s="178" t="s">
        <v>253</v>
      </c>
      <c r="B520" s="120" t="s">
        <v>132</v>
      </c>
      <c r="C520" s="44" t="e">
        <v>#REF!</v>
      </c>
      <c r="D520" s="179" t="s">
        <v>431</v>
      </c>
      <c r="E520" s="44" t="e">
        <v>#REF!</v>
      </c>
      <c r="F520" s="177" t="e">
        <f>ROUND(E520*C520,2)</f>
        <v>#REF!</v>
      </c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3"/>
      <c r="BS520" s="53"/>
      <c r="BT520" s="53"/>
      <c r="BU520" s="53"/>
      <c r="BV520" s="53"/>
      <c r="BW520" s="53"/>
      <c r="BX520" s="53"/>
      <c r="BY520" s="53"/>
      <c r="BZ520" s="53"/>
      <c r="CA520" s="53"/>
      <c r="CB520" s="53"/>
      <c r="CC520" s="53"/>
      <c r="CD520" s="53"/>
      <c r="CE520" s="53"/>
      <c r="CF520" s="53"/>
      <c r="CG520" s="53"/>
      <c r="CH520" s="53"/>
      <c r="CI520" s="53"/>
      <c r="CJ520" s="53"/>
      <c r="CK520" s="53"/>
      <c r="CL520" s="53"/>
      <c r="CM520" s="53"/>
      <c r="CN520" s="53"/>
      <c r="CO520" s="53"/>
      <c r="CP520" s="53"/>
      <c r="CQ520" s="53"/>
      <c r="CR520" s="53"/>
      <c r="CS520" s="53"/>
      <c r="CT520" s="53"/>
      <c r="CU520" s="53"/>
      <c r="CV520" s="53"/>
      <c r="CW520" s="53"/>
      <c r="CX520" s="53"/>
      <c r="CY520" s="53"/>
      <c r="CZ520" s="53"/>
      <c r="DA520" s="53"/>
      <c r="DB520" s="53"/>
      <c r="DC520" s="53"/>
      <c r="DD520" s="53"/>
      <c r="DE520" s="53"/>
      <c r="DF520" s="53"/>
      <c r="DG520" s="53"/>
      <c r="DH520" s="53"/>
      <c r="DI520" s="53"/>
      <c r="DJ520" s="53"/>
      <c r="DK520" s="53"/>
      <c r="DL520" s="53"/>
      <c r="DM520" s="53"/>
      <c r="DN520" s="53"/>
      <c r="DO520" s="53"/>
      <c r="DP520" s="53"/>
      <c r="DQ520" s="53"/>
      <c r="DR520" s="53"/>
      <c r="DS520" s="53"/>
      <c r="DT520" s="53"/>
      <c r="DU520" s="53"/>
      <c r="DV520" s="53"/>
      <c r="DW520" s="53"/>
      <c r="DX520" s="53"/>
      <c r="DY520" s="53"/>
      <c r="DZ520" s="53"/>
      <c r="EA520" s="53"/>
      <c r="EB520" s="53"/>
      <c r="EC520" s="53"/>
      <c r="ED520" s="53"/>
      <c r="EE520" s="53"/>
      <c r="EF520" s="53"/>
      <c r="EG520" s="53"/>
      <c r="EH520" s="53"/>
      <c r="EI520" s="53"/>
      <c r="EJ520" s="53"/>
      <c r="EK520" s="53"/>
      <c r="EL520" s="53"/>
      <c r="EM520" s="53"/>
      <c r="EN520" s="53"/>
      <c r="EO520" s="53"/>
      <c r="EP520" s="53"/>
      <c r="EQ520" s="53"/>
      <c r="ER520" s="53"/>
      <c r="ES520" s="53"/>
      <c r="ET520" s="53"/>
      <c r="EU520" s="53"/>
      <c r="EV520" s="53"/>
      <c r="EW520" s="53"/>
      <c r="EX520" s="53"/>
      <c r="EY520" s="53"/>
      <c r="EZ520" s="53"/>
      <c r="FA520" s="53"/>
      <c r="FB520" s="53"/>
      <c r="FC520" s="53"/>
      <c r="FD520" s="53"/>
      <c r="FE520" s="53"/>
      <c r="FF520" s="53"/>
      <c r="FG520" s="53"/>
      <c r="FH520" s="53"/>
      <c r="FI520" s="53"/>
      <c r="FJ520" s="53"/>
      <c r="FK520" s="53"/>
      <c r="FL520" s="53"/>
      <c r="FM520" s="53"/>
      <c r="FN520" s="53"/>
      <c r="FO520" s="53"/>
      <c r="FP520" s="53"/>
      <c r="FQ520" s="53"/>
      <c r="FR520" s="53"/>
      <c r="FS520" s="53"/>
      <c r="FT520" s="53"/>
      <c r="FU520" s="53"/>
      <c r="FV520" s="53"/>
      <c r="FW520" s="53"/>
      <c r="FX520" s="53"/>
      <c r="FY520" s="53"/>
      <c r="FZ520" s="53"/>
      <c r="GA520" s="53"/>
      <c r="GB520" s="53"/>
      <c r="GC520" s="53"/>
      <c r="GD520" s="53"/>
      <c r="GE520" s="53"/>
      <c r="GF520" s="53"/>
      <c r="GG520" s="53"/>
      <c r="GH520" s="53"/>
      <c r="GI520" s="53"/>
      <c r="GJ520" s="53"/>
      <c r="GK520" s="53"/>
      <c r="GL520" s="53"/>
      <c r="GM520" s="53"/>
      <c r="GN520" s="53"/>
      <c r="GO520" s="53"/>
      <c r="GP520" s="53"/>
      <c r="GQ520" s="53"/>
      <c r="GR520" s="53"/>
      <c r="GS520" s="53"/>
      <c r="GT520" s="53"/>
      <c r="GU520" s="53"/>
      <c r="GV520" s="53"/>
      <c r="GW520" s="53"/>
      <c r="GX520" s="53"/>
      <c r="GY520" s="53"/>
      <c r="GZ520" s="53"/>
      <c r="HA520" s="53"/>
      <c r="HB520" s="53"/>
      <c r="HC520" s="53"/>
      <c r="HD520" s="53"/>
      <c r="HE520" s="53"/>
      <c r="HF520" s="53"/>
      <c r="HG520" s="53"/>
      <c r="HH520" s="53"/>
      <c r="HI520" s="53"/>
      <c r="HJ520" s="53"/>
      <c r="HK520" s="53"/>
      <c r="HL520" s="53"/>
      <c r="HM520" s="53"/>
      <c r="HN520" s="53"/>
      <c r="HO520" s="53"/>
      <c r="HP520" s="53"/>
      <c r="HQ520" s="53"/>
    </row>
    <row r="521" spans="1:225" s="152" customFormat="1" ht="12.75" customHeight="1">
      <c r="A521" s="178"/>
      <c r="B521" s="120"/>
      <c r="C521" s="44"/>
      <c r="D521" s="163"/>
      <c r="E521" s="44"/>
      <c r="F521" s="177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  <c r="BT521" s="53"/>
      <c r="BU521" s="53"/>
      <c r="BV521" s="53"/>
      <c r="BW521" s="53"/>
      <c r="BX521" s="53"/>
      <c r="BY521" s="53"/>
      <c r="BZ521" s="53"/>
      <c r="CA521" s="53"/>
      <c r="CB521" s="53"/>
      <c r="CC521" s="53"/>
      <c r="CD521" s="53"/>
      <c r="CE521" s="53"/>
      <c r="CF521" s="53"/>
      <c r="CG521" s="53"/>
      <c r="CH521" s="53"/>
      <c r="CI521" s="53"/>
      <c r="CJ521" s="53"/>
      <c r="CK521" s="53"/>
      <c r="CL521" s="53"/>
      <c r="CM521" s="53"/>
      <c r="CN521" s="53"/>
      <c r="CO521" s="53"/>
      <c r="CP521" s="53"/>
      <c r="CQ521" s="53"/>
      <c r="CR521" s="53"/>
      <c r="CS521" s="53"/>
      <c r="CT521" s="53"/>
      <c r="CU521" s="53"/>
      <c r="CV521" s="53"/>
      <c r="CW521" s="53"/>
      <c r="CX521" s="53"/>
      <c r="CY521" s="53"/>
      <c r="CZ521" s="53"/>
      <c r="DA521" s="53"/>
      <c r="DB521" s="53"/>
      <c r="DC521" s="53"/>
      <c r="DD521" s="53"/>
      <c r="DE521" s="53"/>
      <c r="DF521" s="53"/>
      <c r="DG521" s="53"/>
      <c r="DH521" s="53"/>
      <c r="DI521" s="53"/>
      <c r="DJ521" s="53"/>
      <c r="DK521" s="53"/>
      <c r="DL521" s="53"/>
      <c r="DM521" s="53"/>
      <c r="DN521" s="53"/>
      <c r="DO521" s="53"/>
      <c r="DP521" s="53"/>
      <c r="DQ521" s="53"/>
      <c r="DR521" s="53"/>
      <c r="DS521" s="53"/>
      <c r="DT521" s="53"/>
      <c r="DU521" s="53"/>
      <c r="DV521" s="53"/>
      <c r="DW521" s="53"/>
      <c r="DX521" s="53"/>
      <c r="DY521" s="53"/>
      <c r="DZ521" s="53"/>
      <c r="EA521" s="53"/>
      <c r="EB521" s="53"/>
      <c r="EC521" s="53"/>
      <c r="ED521" s="53"/>
      <c r="EE521" s="53"/>
      <c r="EF521" s="53"/>
      <c r="EG521" s="53"/>
      <c r="EH521" s="53"/>
      <c r="EI521" s="53"/>
      <c r="EJ521" s="53"/>
      <c r="EK521" s="53"/>
      <c r="EL521" s="53"/>
      <c r="EM521" s="53"/>
      <c r="EN521" s="53"/>
      <c r="EO521" s="53"/>
      <c r="EP521" s="53"/>
      <c r="EQ521" s="53"/>
      <c r="ER521" s="53"/>
      <c r="ES521" s="53"/>
      <c r="ET521" s="53"/>
      <c r="EU521" s="53"/>
      <c r="EV521" s="53"/>
      <c r="EW521" s="53"/>
      <c r="EX521" s="53"/>
      <c r="EY521" s="53"/>
      <c r="EZ521" s="53"/>
      <c r="FA521" s="53"/>
      <c r="FB521" s="53"/>
      <c r="FC521" s="53"/>
      <c r="FD521" s="53"/>
      <c r="FE521" s="53"/>
      <c r="FF521" s="53"/>
      <c r="FG521" s="53"/>
      <c r="FH521" s="53"/>
      <c r="FI521" s="53"/>
      <c r="FJ521" s="53"/>
      <c r="FK521" s="53"/>
      <c r="FL521" s="53"/>
      <c r="FM521" s="53"/>
      <c r="FN521" s="53"/>
      <c r="FO521" s="53"/>
      <c r="FP521" s="53"/>
      <c r="FQ521" s="53"/>
      <c r="FR521" s="53"/>
      <c r="FS521" s="53"/>
      <c r="FT521" s="53"/>
      <c r="FU521" s="53"/>
      <c r="FV521" s="53"/>
      <c r="FW521" s="53"/>
      <c r="FX521" s="53"/>
      <c r="FY521" s="53"/>
      <c r="FZ521" s="53"/>
      <c r="GA521" s="53"/>
      <c r="GB521" s="53"/>
      <c r="GC521" s="53"/>
      <c r="GD521" s="53"/>
      <c r="GE521" s="53"/>
      <c r="GF521" s="53"/>
      <c r="GG521" s="53"/>
      <c r="GH521" s="53"/>
      <c r="GI521" s="53"/>
      <c r="GJ521" s="53"/>
      <c r="GK521" s="53"/>
      <c r="GL521" s="53"/>
      <c r="GM521" s="53"/>
      <c r="GN521" s="53"/>
      <c r="GO521" s="53"/>
      <c r="GP521" s="53"/>
      <c r="GQ521" s="53"/>
      <c r="GR521" s="53"/>
      <c r="GS521" s="53"/>
      <c r="GT521" s="53"/>
      <c r="GU521" s="53"/>
      <c r="GV521" s="53"/>
      <c r="GW521" s="53"/>
      <c r="GX521" s="53"/>
      <c r="GY521" s="53"/>
      <c r="GZ521" s="53"/>
      <c r="HA521" s="53"/>
      <c r="HB521" s="53"/>
      <c r="HC521" s="53"/>
      <c r="HD521" s="53"/>
      <c r="HE521" s="53"/>
      <c r="HF521" s="53"/>
      <c r="HG521" s="53"/>
      <c r="HH521" s="53"/>
      <c r="HI521" s="53"/>
      <c r="HJ521" s="53"/>
      <c r="HK521" s="53"/>
      <c r="HL521" s="53"/>
      <c r="HM521" s="53"/>
      <c r="HN521" s="53"/>
      <c r="HO521" s="53"/>
      <c r="HP521" s="53"/>
      <c r="HQ521" s="53"/>
    </row>
    <row r="522" spans="1:225" s="152" customFormat="1" ht="12.75" customHeight="1">
      <c r="A522" s="178" t="s">
        <v>254</v>
      </c>
      <c r="B522" s="176" t="s">
        <v>45</v>
      </c>
      <c r="C522" s="44"/>
      <c r="D522" s="163"/>
      <c r="E522" s="44"/>
      <c r="F522" s="177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3"/>
      <c r="BS522" s="53"/>
      <c r="BT522" s="53"/>
      <c r="BU522" s="53"/>
      <c r="BV522" s="53"/>
      <c r="BW522" s="53"/>
      <c r="BX522" s="53"/>
      <c r="BY522" s="53"/>
      <c r="BZ522" s="53"/>
      <c r="CA522" s="53"/>
      <c r="CB522" s="53"/>
      <c r="CC522" s="53"/>
      <c r="CD522" s="53"/>
      <c r="CE522" s="53"/>
      <c r="CF522" s="53"/>
      <c r="CG522" s="53"/>
      <c r="CH522" s="53"/>
      <c r="CI522" s="53"/>
      <c r="CJ522" s="53"/>
      <c r="CK522" s="53"/>
      <c r="CL522" s="53"/>
      <c r="CM522" s="53"/>
      <c r="CN522" s="53"/>
      <c r="CO522" s="53"/>
      <c r="CP522" s="53"/>
      <c r="CQ522" s="53"/>
      <c r="CR522" s="53"/>
      <c r="CS522" s="53"/>
      <c r="CT522" s="53"/>
      <c r="CU522" s="53"/>
      <c r="CV522" s="53"/>
      <c r="CW522" s="53"/>
      <c r="CX522" s="53"/>
      <c r="CY522" s="53"/>
      <c r="CZ522" s="53"/>
      <c r="DA522" s="53"/>
      <c r="DB522" s="53"/>
      <c r="DC522" s="53"/>
      <c r="DD522" s="53"/>
      <c r="DE522" s="53"/>
      <c r="DF522" s="53"/>
      <c r="DG522" s="53"/>
      <c r="DH522" s="53"/>
      <c r="DI522" s="53"/>
      <c r="DJ522" s="53"/>
      <c r="DK522" s="53"/>
      <c r="DL522" s="53"/>
      <c r="DM522" s="53"/>
      <c r="DN522" s="53"/>
      <c r="DO522" s="53"/>
      <c r="DP522" s="53"/>
      <c r="DQ522" s="53"/>
      <c r="DR522" s="53"/>
      <c r="DS522" s="53"/>
      <c r="DT522" s="53"/>
      <c r="DU522" s="53"/>
      <c r="DV522" s="53"/>
      <c r="DW522" s="53"/>
      <c r="DX522" s="53"/>
      <c r="DY522" s="53"/>
      <c r="DZ522" s="53"/>
      <c r="EA522" s="53"/>
      <c r="EB522" s="53"/>
      <c r="EC522" s="53"/>
      <c r="ED522" s="53"/>
      <c r="EE522" s="53"/>
      <c r="EF522" s="53"/>
      <c r="EG522" s="53"/>
      <c r="EH522" s="53"/>
      <c r="EI522" s="53"/>
      <c r="EJ522" s="53"/>
      <c r="EK522" s="53"/>
      <c r="EL522" s="53"/>
      <c r="EM522" s="53"/>
      <c r="EN522" s="53"/>
      <c r="EO522" s="53"/>
      <c r="EP522" s="53"/>
      <c r="EQ522" s="53"/>
      <c r="ER522" s="53"/>
      <c r="ES522" s="53"/>
      <c r="ET522" s="53"/>
      <c r="EU522" s="53"/>
      <c r="EV522" s="53"/>
      <c r="EW522" s="53"/>
      <c r="EX522" s="53"/>
      <c r="EY522" s="53"/>
      <c r="EZ522" s="53"/>
      <c r="FA522" s="53"/>
      <c r="FB522" s="53"/>
      <c r="FC522" s="53"/>
      <c r="FD522" s="53"/>
      <c r="FE522" s="53"/>
      <c r="FF522" s="53"/>
      <c r="FG522" s="53"/>
      <c r="FH522" s="53"/>
      <c r="FI522" s="53"/>
      <c r="FJ522" s="53"/>
      <c r="FK522" s="53"/>
      <c r="FL522" s="53"/>
      <c r="FM522" s="53"/>
      <c r="FN522" s="53"/>
      <c r="FO522" s="53"/>
      <c r="FP522" s="53"/>
      <c r="FQ522" s="53"/>
      <c r="FR522" s="53"/>
      <c r="FS522" s="53"/>
      <c r="FT522" s="53"/>
      <c r="FU522" s="53"/>
      <c r="FV522" s="53"/>
      <c r="FW522" s="53"/>
      <c r="FX522" s="53"/>
      <c r="FY522" s="53"/>
      <c r="FZ522" s="53"/>
      <c r="GA522" s="53"/>
      <c r="GB522" s="53"/>
      <c r="GC522" s="53"/>
      <c r="GD522" s="53"/>
      <c r="GE522" s="53"/>
      <c r="GF522" s="53"/>
      <c r="GG522" s="53"/>
      <c r="GH522" s="53"/>
      <c r="GI522" s="53"/>
      <c r="GJ522" s="53"/>
      <c r="GK522" s="53"/>
      <c r="GL522" s="53"/>
      <c r="GM522" s="53"/>
      <c r="GN522" s="53"/>
      <c r="GO522" s="53"/>
      <c r="GP522" s="53"/>
      <c r="GQ522" s="53"/>
      <c r="GR522" s="53"/>
      <c r="GS522" s="53"/>
      <c r="GT522" s="53"/>
      <c r="GU522" s="53"/>
      <c r="GV522" s="53"/>
      <c r="GW522" s="53"/>
      <c r="GX522" s="53"/>
      <c r="GY522" s="53"/>
      <c r="GZ522" s="53"/>
      <c r="HA522" s="53"/>
      <c r="HB522" s="53"/>
      <c r="HC522" s="53"/>
      <c r="HD522" s="53"/>
      <c r="HE522" s="53"/>
      <c r="HF522" s="53"/>
      <c r="HG522" s="53"/>
      <c r="HH522" s="53"/>
      <c r="HI522" s="53"/>
      <c r="HJ522" s="53"/>
      <c r="HK522" s="53"/>
      <c r="HL522" s="53"/>
      <c r="HM522" s="53"/>
      <c r="HN522" s="53"/>
      <c r="HO522" s="53"/>
      <c r="HP522" s="53"/>
      <c r="HQ522" s="53"/>
    </row>
    <row r="523" spans="1:225" s="196" customFormat="1" ht="12.75" customHeight="1">
      <c r="A523" s="178" t="s">
        <v>255</v>
      </c>
      <c r="B523" s="120" t="s">
        <v>44</v>
      </c>
      <c r="C523" s="44" t="e">
        <v>#REF!</v>
      </c>
      <c r="D523" s="179" t="s">
        <v>431</v>
      </c>
      <c r="E523" s="44" t="e">
        <v>#REF!</v>
      </c>
      <c r="F523" s="177" t="e">
        <f>ROUND(E523*C523,2)</f>
        <v>#REF!</v>
      </c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  <c r="AD523" s="152"/>
      <c r="AE523" s="152"/>
      <c r="AF523" s="152"/>
      <c r="AG523" s="152"/>
      <c r="AH523" s="152"/>
      <c r="AI523" s="152"/>
      <c r="AJ523" s="152"/>
      <c r="AK523" s="152"/>
      <c r="AL523" s="152"/>
      <c r="AM523" s="152"/>
      <c r="AN523" s="152"/>
      <c r="AO523" s="152"/>
      <c r="AP523" s="152"/>
      <c r="AQ523" s="152"/>
      <c r="AR523" s="152"/>
      <c r="AS523" s="152"/>
      <c r="AT523" s="152"/>
      <c r="AU523" s="152"/>
      <c r="AV523" s="152"/>
      <c r="AW523" s="152"/>
      <c r="AX523" s="152"/>
      <c r="AY523" s="152"/>
      <c r="AZ523" s="152"/>
      <c r="BA523" s="152"/>
      <c r="BB523" s="152"/>
      <c r="BC523" s="152"/>
      <c r="BD523" s="152"/>
      <c r="BE523" s="152"/>
      <c r="BF523" s="152"/>
      <c r="BG523" s="152"/>
      <c r="BH523" s="152"/>
      <c r="BI523" s="152"/>
      <c r="BJ523" s="152"/>
      <c r="BK523" s="152"/>
      <c r="BL523" s="152"/>
      <c r="BM523" s="152"/>
      <c r="BN523" s="152"/>
      <c r="BO523" s="152"/>
      <c r="BP523" s="152"/>
      <c r="BQ523" s="152"/>
      <c r="BR523" s="152"/>
      <c r="BS523" s="152"/>
      <c r="BT523" s="152"/>
      <c r="BU523" s="152"/>
      <c r="BV523" s="152"/>
      <c r="BW523" s="152"/>
      <c r="BX523" s="152"/>
      <c r="BY523" s="152"/>
      <c r="BZ523" s="152"/>
      <c r="CA523" s="152"/>
      <c r="CB523" s="152"/>
      <c r="CC523" s="152"/>
      <c r="CD523" s="152"/>
      <c r="CE523" s="152"/>
      <c r="CF523" s="152"/>
      <c r="CG523" s="152"/>
      <c r="CH523" s="152"/>
      <c r="CI523" s="152"/>
      <c r="CJ523" s="152"/>
      <c r="CK523" s="152"/>
      <c r="CL523" s="152"/>
      <c r="CM523" s="152"/>
      <c r="CN523" s="152"/>
      <c r="CO523" s="152"/>
      <c r="CP523" s="152"/>
      <c r="CQ523" s="152"/>
      <c r="CR523" s="152"/>
      <c r="CS523" s="152"/>
      <c r="CT523" s="152"/>
      <c r="CU523" s="152"/>
      <c r="CV523" s="152"/>
      <c r="CW523" s="152"/>
      <c r="CX523" s="152"/>
      <c r="CY523" s="152"/>
      <c r="CZ523" s="152"/>
      <c r="DA523" s="152"/>
      <c r="DB523" s="152"/>
      <c r="DC523" s="152"/>
      <c r="DD523" s="152"/>
      <c r="DE523" s="152"/>
      <c r="DF523" s="152"/>
      <c r="DG523" s="152"/>
      <c r="DH523" s="152"/>
      <c r="DI523" s="152"/>
      <c r="DJ523" s="152"/>
      <c r="DK523" s="152"/>
      <c r="DL523" s="152"/>
      <c r="DM523" s="152"/>
      <c r="DN523" s="152"/>
      <c r="DO523" s="152"/>
      <c r="DP523" s="152"/>
      <c r="DQ523" s="152"/>
      <c r="DR523" s="152"/>
      <c r="DS523" s="152"/>
      <c r="DT523" s="152"/>
      <c r="DU523" s="152"/>
      <c r="DV523" s="152"/>
      <c r="DW523" s="152"/>
      <c r="DX523" s="152"/>
      <c r="DY523" s="152"/>
      <c r="DZ523" s="152"/>
      <c r="EA523" s="152"/>
      <c r="EB523" s="152"/>
      <c r="EC523" s="152"/>
      <c r="ED523" s="152"/>
      <c r="EE523" s="152"/>
      <c r="EF523" s="152"/>
      <c r="EG523" s="152"/>
      <c r="EH523" s="152"/>
      <c r="EI523" s="152"/>
      <c r="EJ523" s="152"/>
      <c r="EK523" s="152"/>
      <c r="EL523" s="152"/>
      <c r="EM523" s="152"/>
      <c r="EN523" s="152"/>
      <c r="EO523" s="152"/>
      <c r="EP523" s="152"/>
      <c r="EQ523" s="152"/>
      <c r="ER523" s="152"/>
      <c r="ES523" s="152"/>
      <c r="ET523" s="152"/>
      <c r="EU523" s="152"/>
      <c r="EV523" s="152"/>
      <c r="EW523" s="152"/>
      <c r="EX523" s="152"/>
      <c r="EY523" s="152"/>
      <c r="EZ523" s="152"/>
      <c r="FA523" s="152"/>
      <c r="FB523" s="152"/>
      <c r="FC523" s="152"/>
      <c r="FD523" s="152"/>
      <c r="FE523" s="152"/>
      <c r="FF523" s="152"/>
      <c r="FG523" s="152"/>
      <c r="FH523" s="152"/>
      <c r="FI523" s="152"/>
      <c r="FJ523" s="152"/>
      <c r="FK523" s="152"/>
      <c r="FL523" s="152"/>
      <c r="FM523" s="152"/>
      <c r="FN523" s="152"/>
      <c r="FO523" s="152"/>
      <c r="FP523" s="152"/>
      <c r="FQ523" s="152"/>
      <c r="FR523" s="152"/>
      <c r="FS523" s="152"/>
      <c r="FT523" s="152"/>
      <c r="FU523" s="152"/>
      <c r="FV523" s="152"/>
      <c r="FW523" s="152"/>
      <c r="FX523" s="152"/>
      <c r="FY523" s="152"/>
      <c r="FZ523" s="152"/>
      <c r="GA523" s="152"/>
      <c r="GB523" s="152"/>
      <c r="GC523" s="152"/>
      <c r="GD523" s="152"/>
      <c r="GE523" s="152"/>
      <c r="GF523" s="152"/>
      <c r="GG523" s="152"/>
      <c r="GH523" s="152"/>
      <c r="GI523" s="152"/>
      <c r="GJ523" s="152"/>
      <c r="GK523" s="152"/>
      <c r="GL523" s="152"/>
      <c r="GM523" s="152"/>
      <c r="GN523" s="152"/>
      <c r="GO523" s="152"/>
      <c r="GP523" s="152"/>
      <c r="GQ523" s="152"/>
      <c r="GR523" s="152"/>
      <c r="GS523" s="152"/>
    </row>
    <row r="524" spans="1:225" s="56" customFormat="1" ht="12.75" customHeight="1">
      <c r="A524" s="178" t="s">
        <v>256</v>
      </c>
      <c r="B524" s="120" t="s">
        <v>133</v>
      </c>
      <c r="C524" s="44" t="e">
        <v>#REF!</v>
      </c>
      <c r="D524" s="179" t="s">
        <v>431</v>
      </c>
      <c r="E524" s="44" t="e">
        <v>#REF!</v>
      </c>
      <c r="F524" s="177" t="e">
        <f>ROUND(E524*C524,2)</f>
        <v>#REF!</v>
      </c>
    </row>
    <row r="525" spans="1:225" s="56" customFormat="1" ht="12.75" customHeight="1">
      <c r="A525" s="178" t="s">
        <v>257</v>
      </c>
      <c r="B525" s="120" t="s">
        <v>29</v>
      </c>
      <c r="C525" s="44" t="e">
        <v>#REF!</v>
      </c>
      <c r="D525" s="163" t="s">
        <v>13</v>
      </c>
      <c r="E525" s="186" t="e">
        <v>#REF!</v>
      </c>
      <c r="F525" s="177" t="e">
        <f>ROUND(E525*C525,2)</f>
        <v>#REF!</v>
      </c>
    </row>
    <row r="526" spans="1:225" s="196" customFormat="1" ht="12.75" customHeight="1">
      <c r="A526" s="178"/>
      <c r="B526" s="176"/>
      <c r="C526" s="44"/>
      <c r="D526" s="163"/>
      <c r="E526" s="44"/>
      <c r="F526" s="177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  <c r="AJ526" s="152"/>
      <c r="AK526" s="152"/>
      <c r="AL526" s="152"/>
      <c r="AM526" s="152"/>
      <c r="AN526" s="152"/>
      <c r="AO526" s="152"/>
      <c r="AP526" s="152"/>
      <c r="AQ526" s="152"/>
      <c r="AR526" s="152"/>
      <c r="AS526" s="152"/>
      <c r="AT526" s="152"/>
      <c r="AU526" s="152"/>
      <c r="AV526" s="152"/>
      <c r="AW526" s="152"/>
      <c r="AX526" s="152"/>
      <c r="AY526" s="152"/>
      <c r="AZ526" s="152"/>
      <c r="BA526" s="152"/>
      <c r="BB526" s="152"/>
      <c r="BC526" s="152"/>
      <c r="BD526" s="152"/>
      <c r="BE526" s="152"/>
      <c r="BF526" s="152"/>
      <c r="BG526" s="152"/>
      <c r="BH526" s="152"/>
      <c r="BI526" s="152"/>
      <c r="BJ526" s="152"/>
      <c r="BK526" s="152"/>
      <c r="BL526" s="152"/>
      <c r="BM526" s="152"/>
      <c r="BN526" s="152"/>
      <c r="BO526" s="152"/>
      <c r="BP526" s="152"/>
      <c r="BQ526" s="152"/>
      <c r="BR526" s="152"/>
      <c r="BS526" s="152"/>
      <c r="BT526" s="152"/>
      <c r="BU526" s="152"/>
      <c r="BV526" s="152"/>
      <c r="BW526" s="152"/>
      <c r="BX526" s="152"/>
      <c r="BY526" s="152"/>
      <c r="BZ526" s="152"/>
      <c r="CA526" s="152"/>
      <c r="CB526" s="152"/>
      <c r="CC526" s="152"/>
      <c r="CD526" s="152"/>
      <c r="CE526" s="152"/>
      <c r="CF526" s="152"/>
      <c r="CG526" s="152"/>
      <c r="CH526" s="152"/>
      <c r="CI526" s="152"/>
      <c r="CJ526" s="152"/>
      <c r="CK526" s="152"/>
      <c r="CL526" s="152"/>
      <c r="CM526" s="152"/>
      <c r="CN526" s="152"/>
      <c r="CO526" s="152"/>
      <c r="CP526" s="152"/>
      <c r="CQ526" s="152"/>
      <c r="CR526" s="152"/>
      <c r="CS526" s="152"/>
      <c r="CT526" s="152"/>
      <c r="CU526" s="152"/>
      <c r="CV526" s="152"/>
      <c r="CW526" s="152"/>
      <c r="CX526" s="152"/>
      <c r="CY526" s="152"/>
      <c r="CZ526" s="152"/>
      <c r="DA526" s="152"/>
      <c r="DB526" s="152"/>
      <c r="DC526" s="152"/>
      <c r="DD526" s="152"/>
      <c r="DE526" s="152"/>
      <c r="DF526" s="152"/>
      <c r="DG526" s="152"/>
      <c r="DH526" s="152"/>
      <c r="DI526" s="152"/>
      <c r="DJ526" s="152"/>
      <c r="DK526" s="152"/>
      <c r="DL526" s="152"/>
      <c r="DM526" s="152"/>
      <c r="DN526" s="152"/>
      <c r="DO526" s="152"/>
      <c r="DP526" s="152"/>
      <c r="DQ526" s="152"/>
      <c r="DR526" s="152"/>
      <c r="DS526" s="152"/>
      <c r="DT526" s="152"/>
      <c r="DU526" s="152"/>
      <c r="DV526" s="152"/>
      <c r="DW526" s="152"/>
      <c r="DX526" s="152"/>
      <c r="DY526" s="152"/>
      <c r="DZ526" s="152"/>
      <c r="EA526" s="152"/>
      <c r="EB526" s="152"/>
      <c r="EC526" s="152"/>
      <c r="ED526" s="152"/>
      <c r="EE526" s="152"/>
      <c r="EF526" s="152"/>
      <c r="EG526" s="152"/>
      <c r="EH526" s="152"/>
      <c r="EI526" s="152"/>
      <c r="EJ526" s="152"/>
      <c r="EK526" s="152"/>
      <c r="EL526" s="152"/>
      <c r="EM526" s="152"/>
      <c r="EN526" s="152"/>
      <c r="EO526" s="152"/>
      <c r="EP526" s="152"/>
      <c r="EQ526" s="152"/>
      <c r="ER526" s="152"/>
      <c r="ES526" s="152"/>
      <c r="ET526" s="152"/>
      <c r="EU526" s="152"/>
      <c r="EV526" s="152"/>
      <c r="EW526" s="152"/>
      <c r="EX526" s="152"/>
      <c r="EY526" s="152"/>
      <c r="EZ526" s="152"/>
      <c r="FA526" s="152"/>
      <c r="FB526" s="152"/>
      <c r="FC526" s="152"/>
      <c r="FD526" s="152"/>
      <c r="FE526" s="152"/>
      <c r="FF526" s="152"/>
      <c r="FG526" s="152"/>
      <c r="FH526" s="152"/>
      <c r="FI526" s="152"/>
      <c r="FJ526" s="152"/>
      <c r="FK526" s="152"/>
      <c r="FL526" s="152"/>
      <c r="FM526" s="152"/>
      <c r="FN526" s="152"/>
      <c r="FO526" s="152"/>
      <c r="FP526" s="152"/>
      <c r="FQ526" s="152"/>
      <c r="FR526" s="152"/>
      <c r="FS526" s="152"/>
      <c r="FT526" s="152"/>
      <c r="FU526" s="152"/>
      <c r="FV526" s="152"/>
      <c r="FW526" s="152"/>
      <c r="FX526" s="152"/>
      <c r="FY526" s="152"/>
      <c r="FZ526" s="152"/>
      <c r="GA526" s="152"/>
      <c r="GB526" s="152"/>
      <c r="GC526" s="152"/>
      <c r="GD526" s="152"/>
      <c r="GE526" s="152"/>
      <c r="GF526" s="152"/>
      <c r="GG526" s="152"/>
      <c r="GH526" s="152"/>
      <c r="GI526" s="152"/>
      <c r="GJ526" s="152"/>
      <c r="GK526" s="152"/>
      <c r="GL526" s="152"/>
      <c r="GM526" s="152"/>
      <c r="GN526" s="152"/>
      <c r="GO526" s="152"/>
      <c r="GP526" s="152"/>
      <c r="GQ526" s="152"/>
      <c r="GR526" s="152"/>
      <c r="GS526" s="152"/>
    </row>
    <row r="527" spans="1:225" s="196" customFormat="1" ht="12.75" customHeight="1">
      <c r="A527" s="175">
        <v>13.5</v>
      </c>
      <c r="B527" s="176" t="s">
        <v>28</v>
      </c>
      <c r="C527" s="44"/>
      <c r="D527" s="163"/>
      <c r="E527" s="44"/>
      <c r="F527" s="177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  <c r="AD527" s="152"/>
      <c r="AE527" s="152"/>
      <c r="AF527" s="152"/>
      <c r="AG527" s="152"/>
      <c r="AH527" s="152"/>
      <c r="AI527" s="152"/>
      <c r="AJ527" s="152"/>
      <c r="AK527" s="152"/>
      <c r="AL527" s="152"/>
      <c r="AM527" s="152"/>
      <c r="AN527" s="152"/>
      <c r="AO527" s="152"/>
      <c r="AP527" s="152"/>
      <c r="AQ527" s="152"/>
      <c r="AR527" s="152"/>
      <c r="AS527" s="152"/>
      <c r="AT527" s="152"/>
      <c r="AU527" s="152"/>
      <c r="AV527" s="152"/>
      <c r="AW527" s="152"/>
      <c r="AX527" s="152"/>
      <c r="AY527" s="152"/>
      <c r="AZ527" s="152"/>
      <c r="BA527" s="152"/>
      <c r="BB527" s="152"/>
      <c r="BC527" s="152"/>
      <c r="BD527" s="152"/>
      <c r="BE527" s="152"/>
      <c r="BF527" s="152"/>
      <c r="BG527" s="152"/>
      <c r="BH527" s="152"/>
      <c r="BI527" s="152"/>
      <c r="BJ527" s="152"/>
      <c r="BK527" s="152"/>
      <c r="BL527" s="152"/>
      <c r="BM527" s="152"/>
      <c r="BN527" s="152"/>
      <c r="BO527" s="152"/>
      <c r="BP527" s="152"/>
      <c r="BQ527" s="152"/>
      <c r="BR527" s="152"/>
      <c r="BS527" s="152"/>
      <c r="BT527" s="152"/>
      <c r="BU527" s="152"/>
      <c r="BV527" s="152"/>
      <c r="BW527" s="152"/>
      <c r="BX527" s="152"/>
      <c r="BY527" s="152"/>
      <c r="BZ527" s="152"/>
      <c r="CA527" s="152"/>
      <c r="CB527" s="152"/>
      <c r="CC527" s="152"/>
      <c r="CD527" s="152"/>
      <c r="CE527" s="152"/>
      <c r="CF527" s="152"/>
      <c r="CG527" s="152"/>
      <c r="CH527" s="152"/>
      <c r="CI527" s="152"/>
      <c r="CJ527" s="152"/>
      <c r="CK527" s="152"/>
      <c r="CL527" s="152"/>
      <c r="CM527" s="152"/>
      <c r="CN527" s="152"/>
      <c r="CO527" s="152"/>
      <c r="CP527" s="152"/>
      <c r="CQ527" s="152"/>
      <c r="CR527" s="152"/>
      <c r="CS527" s="152"/>
      <c r="CT527" s="152"/>
      <c r="CU527" s="152"/>
      <c r="CV527" s="152"/>
      <c r="CW527" s="152"/>
      <c r="CX527" s="152"/>
      <c r="CY527" s="152"/>
      <c r="CZ527" s="152"/>
      <c r="DA527" s="152"/>
      <c r="DB527" s="152"/>
      <c r="DC527" s="152"/>
      <c r="DD527" s="152"/>
      <c r="DE527" s="152"/>
      <c r="DF527" s="152"/>
      <c r="DG527" s="152"/>
      <c r="DH527" s="152"/>
      <c r="DI527" s="152"/>
      <c r="DJ527" s="152"/>
      <c r="DK527" s="152"/>
      <c r="DL527" s="152"/>
      <c r="DM527" s="152"/>
      <c r="DN527" s="152"/>
      <c r="DO527" s="152"/>
      <c r="DP527" s="152"/>
      <c r="DQ527" s="152"/>
      <c r="DR527" s="152"/>
      <c r="DS527" s="152"/>
      <c r="DT527" s="152"/>
      <c r="DU527" s="152"/>
      <c r="DV527" s="152"/>
      <c r="DW527" s="152"/>
      <c r="DX527" s="152"/>
      <c r="DY527" s="152"/>
      <c r="DZ527" s="152"/>
      <c r="EA527" s="152"/>
      <c r="EB527" s="152"/>
      <c r="EC527" s="152"/>
      <c r="ED527" s="152"/>
      <c r="EE527" s="152"/>
      <c r="EF527" s="152"/>
      <c r="EG527" s="152"/>
      <c r="EH527" s="152"/>
      <c r="EI527" s="152"/>
      <c r="EJ527" s="152"/>
      <c r="EK527" s="152"/>
      <c r="EL527" s="152"/>
      <c r="EM527" s="152"/>
      <c r="EN527" s="152"/>
      <c r="EO527" s="152"/>
      <c r="EP527" s="152"/>
      <c r="EQ527" s="152"/>
      <c r="ER527" s="152"/>
      <c r="ES527" s="152"/>
      <c r="ET527" s="152"/>
      <c r="EU527" s="152"/>
      <c r="EV527" s="152"/>
      <c r="EW527" s="152"/>
      <c r="EX527" s="152"/>
      <c r="EY527" s="152"/>
      <c r="EZ527" s="152"/>
      <c r="FA527" s="152"/>
      <c r="FB527" s="152"/>
      <c r="FC527" s="152"/>
      <c r="FD527" s="152"/>
      <c r="FE527" s="152"/>
      <c r="FF527" s="152"/>
      <c r="FG527" s="152"/>
      <c r="FH527" s="152"/>
      <c r="FI527" s="152"/>
      <c r="FJ527" s="152"/>
      <c r="FK527" s="152"/>
      <c r="FL527" s="152"/>
      <c r="FM527" s="152"/>
      <c r="FN527" s="152"/>
      <c r="FO527" s="152"/>
      <c r="FP527" s="152"/>
      <c r="FQ527" s="152"/>
      <c r="FR527" s="152"/>
      <c r="FS527" s="152"/>
      <c r="FT527" s="152"/>
      <c r="FU527" s="152"/>
      <c r="FV527" s="152"/>
      <c r="FW527" s="152"/>
      <c r="FX527" s="152"/>
      <c r="FY527" s="152"/>
      <c r="FZ527" s="152"/>
      <c r="GA527" s="152"/>
      <c r="GB527" s="152"/>
      <c r="GC527" s="152"/>
      <c r="GD527" s="152"/>
      <c r="GE527" s="152"/>
      <c r="GF527" s="152"/>
      <c r="GG527" s="152"/>
      <c r="GH527" s="152"/>
      <c r="GI527" s="152"/>
      <c r="GJ527" s="152"/>
      <c r="GK527" s="152"/>
      <c r="GL527" s="152"/>
      <c r="GM527" s="152"/>
      <c r="GN527" s="152"/>
      <c r="GO527" s="152"/>
      <c r="GP527" s="152"/>
      <c r="GQ527" s="152"/>
      <c r="GR527" s="152"/>
      <c r="GS527" s="152"/>
    </row>
    <row r="528" spans="1:225" s="196" customFormat="1" ht="12.75" customHeight="1">
      <c r="A528" s="178" t="s">
        <v>258</v>
      </c>
      <c r="B528" s="187" t="s">
        <v>134</v>
      </c>
      <c r="C528" s="44" t="e">
        <v>#REF!</v>
      </c>
      <c r="D528" s="179" t="s">
        <v>431</v>
      </c>
      <c r="E528" s="188" t="e">
        <v>#REF!</v>
      </c>
      <c r="F528" s="189" t="e">
        <f>ROUND(C528*E528,2)</f>
        <v>#REF!</v>
      </c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  <c r="AJ528" s="152"/>
      <c r="AK528" s="152"/>
      <c r="AL528" s="152"/>
      <c r="AM528" s="152"/>
      <c r="AN528" s="152"/>
      <c r="AO528" s="152"/>
      <c r="AP528" s="152"/>
      <c r="AQ528" s="152"/>
      <c r="AR528" s="152"/>
      <c r="AS528" s="152"/>
      <c r="AT528" s="152"/>
      <c r="AU528" s="152"/>
      <c r="AV528" s="152"/>
      <c r="AW528" s="152"/>
      <c r="AX528" s="152"/>
      <c r="AY528" s="152"/>
      <c r="AZ528" s="152"/>
      <c r="BA528" s="152"/>
      <c r="BB528" s="152"/>
      <c r="BC528" s="152"/>
      <c r="BD528" s="152"/>
      <c r="BE528" s="152"/>
      <c r="BF528" s="152"/>
      <c r="BG528" s="152"/>
      <c r="BH528" s="152"/>
      <c r="BI528" s="152"/>
      <c r="BJ528" s="152"/>
      <c r="BK528" s="152"/>
      <c r="BL528" s="152"/>
      <c r="BM528" s="152"/>
      <c r="BN528" s="152"/>
      <c r="BO528" s="152"/>
      <c r="BP528" s="152"/>
      <c r="BQ528" s="152"/>
      <c r="BR528" s="152"/>
      <c r="BS528" s="152"/>
      <c r="BT528" s="152"/>
      <c r="BU528" s="152"/>
      <c r="BV528" s="152"/>
      <c r="BW528" s="152"/>
      <c r="BX528" s="152"/>
      <c r="BY528" s="152"/>
      <c r="BZ528" s="152"/>
      <c r="CA528" s="152"/>
      <c r="CB528" s="152"/>
      <c r="CC528" s="152"/>
      <c r="CD528" s="152"/>
      <c r="CE528" s="152"/>
      <c r="CF528" s="152"/>
      <c r="CG528" s="152"/>
      <c r="CH528" s="152"/>
      <c r="CI528" s="152"/>
      <c r="CJ528" s="152"/>
      <c r="CK528" s="152"/>
      <c r="CL528" s="152"/>
      <c r="CM528" s="152"/>
      <c r="CN528" s="152"/>
      <c r="CO528" s="152"/>
      <c r="CP528" s="152"/>
      <c r="CQ528" s="152"/>
      <c r="CR528" s="152"/>
      <c r="CS528" s="152"/>
      <c r="CT528" s="152"/>
      <c r="CU528" s="152"/>
      <c r="CV528" s="152"/>
      <c r="CW528" s="152"/>
      <c r="CX528" s="152"/>
      <c r="CY528" s="152"/>
      <c r="CZ528" s="152"/>
      <c r="DA528" s="152"/>
      <c r="DB528" s="152"/>
      <c r="DC528" s="152"/>
      <c r="DD528" s="152"/>
      <c r="DE528" s="152"/>
      <c r="DF528" s="152"/>
      <c r="DG528" s="152"/>
      <c r="DH528" s="152"/>
      <c r="DI528" s="152"/>
      <c r="DJ528" s="152"/>
      <c r="DK528" s="152"/>
      <c r="DL528" s="152"/>
      <c r="DM528" s="152"/>
      <c r="DN528" s="152"/>
      <c r="DO528" s="152"/>
      <c r="DP528" s="152"/>
      <c r="DQ528" s="152"/>
      <c r="DR528" s="152"/>
      <c r="DS528" s="152"/>
      <c r="DT528" s="152"/>
      <c r="DU528" s="152"/>
      <c r="DV528" s="152"/>
      <c r="DW528" s="152"/>
      <c r="DX528" s="152"/>
      <c r="DY528" s="152"/>
      <c r="DZ528" s="152"/>
      <c r="EA528" s="152"/>
      <c r="EB528" s="152"/>
      <c r="EC528" s="152"/>
      <c r="ED528" s="152"/>
      <c r="EE528" s="152"/>
      <c r="EF528" s="152"/>
      <c r="EG528" s="152"/>
      <c r="EH528" s="152"/>
      <c r="EI528" s="152"/>
      <c r="EJ528" s="152"/>
      <c r="EK528" s="152"/>
      <c r="EL528" s="152"/>
      <c r="EM528" s="152"/>
      <c r="EN528" s="152"/>
      <c r="EO528" s="152"/>
      <c r="EP528" s="152"/>
      <c r="EQ528" s="152"/>
      <c r="ER528" s="152"/>
      <c r="ES528" s="152"/>
      <c r="ET528" s="152"/>
      <c r="EU528" s="152"/>
      <c r="EV528" s="152"/>
      <c r="EW528" s="152"/>
      <c r="EX528" s="152"/>
      <c r="EY528" s="152"/>
      <c r="EZ528" s="152"/>
      <c r="FA528" s="152"/>
      <c r="FB528" s="152"/>
      <c r="FC528" s="152"/>
      <c r="FD528" s="152"/>
      <c r="FE528" s="152"/>
      <c r="FF528" s="152"/>
      <c r="FG528" s="152"/>
      <c r="FH528" s="152"/>
      <c r="FI528" s="152"/>
      <c r="FJ528" s="152"/>
      <c r="FK528" s="152"/>
      <c r="FL528" s="152"/>
      <c r="FM528" s="152"/>
      <c r="FN528" s="152"/>
      <c r="FO528" s="152"/>
      <c r="FP528" s="152"/>
      <c r="FQ528" s="152"/>
      <c r="FR528" s="152"/>
      <c r="FS528" s="152"/>
      <c r="FT528" s="152"/>
      <c r="FU528" s="152"/>
      <c r="FV528" s="152"/>
      <c r="FW528" s="152"/>
      <c r="FX528" s="152"/>
      <c r="FY528" s="152"/>
      <c r="FZ528" s="152"/>
      <c r="GA528" s="152"/>
      <c r="GB528" s="152"/>
      <c r="GC528" s="152"/>
      <c r="GD528" s="152"/>
      <c r="GE528" s="152"/>
      <c r="GF528" s="152"/>
      <c r="GG528" s="152"/>
      <c r="GH528" s="152"/>
      <c r="GI528" s="152"/>
      <c r="GJ528" s="152"/>
      <c r="GK528" s="152"/>
      <c r="GL528" s="152"/>
      <c r="GM528" s="152"/>
      <c r="GN528" s="152"/>
      <c r="GO528" s="152"/>
      <c r="GP528" s="152"/>
      <c r="GQ528" s="152"/>
      <c r="GR528" s="152"/>
      <c r="GS528" s="152"/>
    </row>
    <row r="529" spans="1:225" s="196" customFormat="1" ht="12.75" customHeight="1">
      <c r="A529" s="178" t="s">
        <v>259</v>
      </c>
      <c r="B529" s="120" t="s">
        <v>135</v>
      </c>
      <c r="C529" s="44" t="e">
        <v>#REF!</v>
      </c>
      <c r="D529" s="179" t="s">
        <v>431</v>
      </c>
      <c r="E529" s="188" t="e">
        <v>#REF!</v>
      </c>
      <c r="F529" s="177" t="e">
        <f>ROUND(E529*C529,2)</f>
        <v>#REF!</v>
      </c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2"/>
      <c r="AN529" s="152"/>
      <c r="AO529" s="152"/>
      <c r="AP529" s="152"/>
      <c r="AQ529" s="152"/>
      <c r="AR529" s="152"/>
      <c r="AS529" s="152"/>
      <c r="AT529" s="152"/>
      <c r="AU529" s="152"/>
      <c r="AV529" s="152"/>
      <c r="AW529" s="152"/>
      <c r="AX529" s="152"/>
      <c r="AY529" s="152"/>
      <c r="AZ529" s="152"/>
      <c r="BA529" s="152"/>
      <c r="BB529" s="152"/>
      <c r="BC529" s="152"/>
      <c r="BD529" s="152"/>
      <c r="BE529" s="152"/>
      <c r="BF529" s="152"/>
      <c r="BG529" s="152"/>
      <c r="BH529" s="152"/>
      <c r="BI529" s="152"/>
      <c r="BJ529" s="152"/>
      <c r="BK529" s="152"/>
      <c r="BL529" s="152"/>
      <c r="BM529" s="152"/>
      <c r="BN529" s="152"/>
      <c r="BO529" s="152"/>
      <c r="BP529" s="152"/>
      <c r="BQ529" s="152"/>
      <c r="BR529" s="152"/>
      <c r="BS529" s="152"/>
      <c r="BT529" s="152"/>
      <c r="BU529" s="152"/>
      <c r="BV529" s="152"/>
      <c r="BW529" s="152"/>
      <c r="BX529" s="152"/>
      <c r="BY529" s="152"/>
      <c r="BZ529" s="152"/>
      <c r="CA529" s="152"/>
      <c r="CB529" s="152"/>
      <c r="CC529" s="152"/>
      <c r="CD529" s="152"/>
      <c r="CE529" s="152"/>
      <c r="CF529" s="152"/>
      <c r="CG529" s="152"/>
      <c r="CH529" s="152"/>
      <c r="CI529" s="152"/>
      <c r="CJ529" s="152"/>
      <c r="CK529" s="152"/>
      <c r="CL529" s="152"/>
      <c r="CM529" s="152"/>
      <c r="CN529" s="152"/>
      <c r="CO529" s="152"/>
      <c r="CP529" s="152"/>
      <c r="CQ529" s="152"/>
      <c r="CR529" s="152"/>
      <c r="CS529" s="152"/>
      <c r="CT529" s="152"/>
      <c r="CU529" s="152"/>
      <c r="CV529" s="152"/>
      <c r="CW529" s="152"/>
      <c r="CX529" s="152"/>
      <c r="CY529" s="152"/>
      <c r="CZ529" s="152"/>
      <c r="DA529" s="152"/>
      <c r="DB529" s="152"/>
      <c r="DC529" s="152"/>
      <c r="DD529" s="152"/>
      <c r="DE529" s="152"/>
      <c r="DF529" s="152"/>
      <c r="DG529" s="152"/>
      <c r="DH529" s="152"/>
      <c r="DI529" s="152"/>
      <c r="DJ529" s="152"/>
      <c r="DK529" s="152"/>
      <c r="DL529" s="152"/>
      <c r="DM529" s="152"/>
      <c r="DN529" s="152"/>
      <c r="DO529" s="152"/>
      <c r="DP529" s="152"/>
      <c r="DQ529" s="152"/>
      <c r="DR529" s="152"/>
      <c r="DS529" s="152"/>
      <c r="DT529" s="152"/>
      <c r="DU529" s="152"/>
      <c r="DV529" s="152"/>
      <c r="DW529" s="152"/>
      <c r="DX529" s="152"/>
      <c r="DY529" s="152"/>
      <c r="DZ529" s="152"/>
      <c r="EA529" s="152"/>
      <c r="EB529" s="152"/>
      <c r="EC529" s="152"/>
      <c r="ED529" s="152"/>
      <c r="EE529" s="152"/>
      <c r="EF529" s="152"/>
      <c r="EG529" s="152"/>
      <c r="EH529" s="152"/>
      <c r="EI529" s="152"/>
      <c r="EJ529" s="152"/>
      <c r="EK529" s="152"/>
      <c r="EL529" s="152"/>
      <c r="EM529" s="152"/>
      <c r="EN529" s="152"/>
      <c r="EO529" s="152"/>
      <c r="EP529" s="152"/>
      <c r="EQ529" s="152"/>
      <c r="ER529" s="152"/>
      <c r="ES529" s="152"/>
      <c r="ET529" s="152"/>
      <c r="EU529" s="152"/>
      <c r="EV529" s="152"/>
      <c r="EW529" s="152"/>
      <c r="EX529" s="152"/>
      <c r="EY529" s="152"/>
      <c r="EZ529" s="152"/>
      <c r="FA529" s="152"/>
      <c r="FB529" s="152"/>
      <c r="FC529" s="152"/>
      <c r="FD529" s="152"/>
      <c r="FE529" s="152"/>
      <c r="FF529" s="152"/>
      <c r="FG529" s="152"/>
      <c r="FH529" s="152"/>
      <c r="FI529" s="152"/>
      <c r="FJ529" s="152"/>
      <c r="FK529" s="152"/>
      <c r="FL529" s="152"/>
      <c r="FM529" s="152"/>
      <c r="FN529" s="152"/>
      <c r="FO529" s="152"/>
      <c r="FP529" s="152"/>
      <c r="FQ529" s="152"/>
      <c r="FR529" s="152"/>
      <c r="FS529" s="152"/>
      <c r="FT529" s="152"/>
      <c r="FU529" s="152"/>
      <c r="FV529" s="152"/>
      <c r="FW529" s="152"/>
      <c r="FX529" s="152"/>
      <c r="FY529" s="152"/>
      <c r="FZ529" s="152"/>
      <c r="GA529" s="152"/>
      <c r="GB529" s="152"/>
      <c r="GC529" s="152"/>
      <c r="GD529" s="152"/>
      <c r="GE529" s="152"/>
      <c r="GF529" s="152"/>
      <c r="GG529" s="152"/>
      <c r="GH529" s="152"/>
      <c r="GI529" s="152"/>
      <c r="GJ529" s="152"/>
      <c r="GK529" s="152"/>
      <c r="GL529" s="152"/>
      <c r="GM529" s="152"/>
      <c r="GN529" s="152"/>
      <c r="GO529" s="152"/>
      <c r="GP529" s="152"/>
      <c r="GQ529" s="152"/>
      <c r="GR529" s="152"/>
      <c r="GS529" s="152"/>
    </row>
    <row r="530" spans="1:225" s="196" customFormat="1" ht="25.5">
      <c r="A530" s="178" t="s">
        <v>260</v>
      </c>
      <c r="B530" s="120" t="s">
        <v>136</v>
      </c>
      <c r="C530" s="44">
        <v>140</v>
      </c>
      <c r="D530" s="163" t="s">
        <v>13</v>
      </c>
      <c r="E530" s="44" t="e">
        <v>#REF!</v>
      </c>
      <c r="F530" s="177" t="e">
        <f>+E530*C530</f>
        <v>#REF!</v>
      </c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  <c r="AD530" s="152"/>
      <c r="AE530" s="152"/>
      <c r="AF530" s="152"/>
      <c r="AG530" s="152"/>
      <c r="AH530" s="152"/>
      <c r="AI530" s="152"/>
      <c r="AJ530" s="152"/>
      <c r="AK530" s="152"/>
      <c r="AL530" s="152"/>
      <c r="AM530" s="152"/>
      <c r="AN530" s="152"/>
      <c r="AO530" s="152"/>
      <c r="AP530" s="152"/>
      <c r="AQ530" s="152"/>
      <c r="AR530" s="152"/>
      <c r="AS530" s="152"/>
      <c r="AT530" s="152"/>
      <c r="AU530" s="152"/>
      <c r="AV530" s="152"/>
      <c r="AW530" s="152"/>
      <c r="AX530" s="152"/>
      <c r="AY530" s="152"/>
      <c r="AZ530" s="152"/>
      <c r="BA530" s="152"/>
      <c r="BB530" s="152"/>
      <c r="BC530" s="152"/>
      <c r="BD530" s="152"/>
      <c r="BE530" s="152"/>
      <c r="BF530" s="152"/>
      <c r="BG530" s="152"/>
      <c r="BH530" s="152"/>
      <c r="BI530" s="152"/>
      <c r="BJ530" s="152"/>
      <c r="BK530" s="152"/>
      <c r="BL530" s="152"/>
      <c r="BM530" s="152"/>
      <c r="BN530" s="152"/>
      <c r="BO530" s="152"/>
      <c r="BP530" s="152"/>
      <c r="BQ530" s="152"/>
      <c r="BR530" s="152"/>
      <c r="BS530" s="152"/>
      <c r="BT530" s="152"/>
      <c r="BU530" s="152"/>
      <c r="BV530" s="152"/>
      <c r="BW530" s="152"/>
      <c r="BX530" s="152"/>
      <c r="BY530" s="152"/>
      <c r="BZ530" s="152"/>
      <c r="CA530" s="152"/>
      <c r="CB530" s="152"/>
      <c r="CC530" s="152"/>
      <c r="CD530" s="152"/>
      <c r="CE530" s="152"/>
      <c r="CF530" s="152"/>
      <c r="CG530" s="152"/>
      <c r="CH530" s="152"/>
      <c r="CI530" s="152"/>
      <c r="CJ530" s="152"/>
      <c r="CK530" s="152"/>
      <c r="CL530" s="152"/>
      <c r="CM530" s="152"/>
      <c r="CN530" s="152"/>
      <c r="CO530" s="152"/>
      <c r="CP530" s="152"/>
      <c r="CQ530" s="152"/>
      <c r="CR530" s="152"/>
      <c r="CS530" s="152"/>
      <c r="CT530" s="152"/>
      <c r="CU530" s="152"/>
      <c r="CV530" s="152"/>
      <c r="CW530" s="152"/>
      <c r="CX530" s="152"/>
      <c r="CY530" s="152"/>
      <c r="CZ530" s="152"/>
      <c r="DA530" s="152"/>
      <c r="DB530" s="152"/>
      <c r="DC530" s="152"/>
      <c r="DD530" s="152"/>
      <c r="DE530" s="152"/>
      <c r="DF530" s="152"/>
      <c r="DG530" s="152"/>
      <c r="DH530" s="152"/>
      <c r="DI530" s="152"/>
      <c r="DJ530" s="152"/>
      <c r="DK530" s="152"/>
      <c r="DL530" s="152"/>
      <c r="DM530" s="152"/>
      <c r="DN530" s="152"/>
      <c r="DO530" s="152"/>
      <c r="DP530" s="152"/>
      <c r="DQ530" s="152"/>
      <c r="DR530" s="152"/>
      <c r="DS530" s="152"/>
      <c r="DT530" s="152"/>
      <c r="DU530" s="152"/>
      <c r="DV530" s="152"/>
      <c r="DW530" s="152"/>
      <c r="DX530" s="152"/>
      <c r="DY530" s="152"/>
      <c r="DZ530" s="152"/>
      <c r="EA530" s="152"/>
      <c r="EB530" s="152"/>
      <c r="EC530" s="152"/>
      <c r="ED530" s="152"/>
      <c r="EE530" s="152"/>
      <c r="EF530" s="152"/>
      <c r="EG530" s="152"/>
      <c r="EH530" s="152"/>
      <c r="EI530" s="152"/>
      <c r="EJ530" s="152"/>
      <c r="EK530" s="152"/>
      <c r="EL530" s="152"/>
      <c r="EM530" s="152"/>
      <c r="EN530" s="152"/>
      <c r="EO530" s="152"/>
      <c r="EP530" s="152"/>
      <c r="EQ530" s="152"/>
      <c r="ER530" s="152"/>
      <c r="ES530" s="152"/>
      <c r="ET530" s="152"/>
      <c r="EU530" s="152"/>
      <c r="EV530" s="152"/>
      <c r="EW530" s="152"/>
      <c r="EX530" s="152"/>
      <c r="EY530" s="152"/>
      <c r="EZ530" s="152"/>
      <c r="FA530" s="152"/>
      <c r="FB530" s="152"/>
      <c r="FC530" s="152"/>
      <c r="FD530" s="152"/>
      <c r="FE530" s="152"/>
      <c r="FF530" s="152"/>
      <c r="FG530" s="152"/>
      <c r="FH530" s="152"/>
      <c r="FI530" s="152"/>
      <c r="FJ530" s="152"/>
      <c r="FK530" s="152"/>
      <c r="FL530" s="152"/>
      <c r="FM530" s="152"/>
      <c r="FN530" s="152"/>
      <c r="FO530" s="152"/>
      <c r="FP530" s="152"/>
      <c r="FQ530" s="152"/>
      <c r="FR530" s="152"/>
      <c r="FS530" s="152"/>
      <c r="FT530" s="152"/>
      <c r="FU530" s="152"/>
      <c r="FV530" s="152"/>
      <c r="FW530" s="152"/>
      <c r="FX530" s="152"/>
      <c r="FY530" s="152"/>
      <c r="FZ530" s="152"/>
      <c r="GA530" s="152"/>
      <c r="GB530" s="152"/>
      <c r="GC530" s="152"/>
      <c r="GD530" s="152"/>
      <c r="GE530" s="152"/>
      <c r="GF530" s="152"/>
      <c r="GG530" s="152"/>
      <c r="GH530" s="152"/>
      <c r="GI530" s="152"/>
      <c r="GJ530" s="152"/>
      <c r="GK530" s="152"/>
      <c r="GL530" s="152"/>
      <c r="GM530" s="152"/>
      <c r="GN530" s="152"/>
      <c r="GO530" s="152"/>
      <c r="GP530" s="152"/>
      <c r="GQ530" s="152"/>
      <c r="GR530" s="152"/>
      <c r="GS530" s="152"/>
    </row>
    <row r="531" spans="1:225" s="196" customFormat="1" ht="25.5">
      <c r="A531" s="178" t="s">
        <v>261</v>
      </c>
      <c r="B531" s="120" t="s">
        <v>138</v>
      </c>
      <c r="C531" s="44" t="e">
        <v>#REF!</v>
      </c>
      <c r="D531" s="163" t="s">
        <v>13</v>
      </c>
      <c r="E531" s="44" t="e">
        <v>#REF!</v>
      </c>
      <c r="F531" s="177" t="e">
        <f>+E531*C531</f>
        <v>#REF!</v>
      </c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2"/>
      <c r="AN531" s="152"/>
      <c r="AO531" s="152"/>
      <c r="AP531" s="152"/>
      <c r="AQ531" s="152"/>
      <c r="AR531" s="152"/>
      <c r="AS531" s="152"/>
      <c r="AT531" s="152"/>
      <c r="AU531" s="152"/>
      <c r="AV531" s="152"/>
      <c r="AW531" s="152"/>
      <c r="AX531" s="152"/>
      <c r="AY531" s="152"/>
      <c r="AZ531" s="152"/>
      <c r="BA531" s="152"/>
      <c r="BB531" s="152"/>
      <c r="BC531" s="152"/>
      <c r="BD531" s="152"/>
      <c r="BE531" s="152"/>
      <c r="BF531" s="152"/>
      <c r="BG531" s="152"/>
      <c r="BH531" s="152"/>
      <c r="BI531" s="152"/>
      <c r="BJ531" s="152"/>
      <c r="BK531" s="152"/>
      <c r="BL531" s="152"/>
      <c r="BM531" s="152"/>
      <c r="BN531" s="152"/>
      <c r="BO531" s="152"/>
      <c r="BP531" s="152"/>
      <c r="BQ531" s="152"/>
      <c r="BR531" s="152"/>
      <c r="BS531" s="152"/>
      <c r="BT531" s="152"/>
      <c r="BU531" s="152"/>
      <c r="BV531" s="152"/>
      <c r="BW531" s="152"/>
      <c r="BX531" s="152"/>
      <c r="BY531" s="152"/>
      <c r="BZ531" s="152"/>
      <c r="CA531" s="152"/>
      <c r="CB531" s="152"/>
      <c r="CC531" s="152"/>
      <c r="CD531" s="152"/>
      <c r="CE531" s="152"/>
      <c r="CF531" s="152"/>
      <c r="CG531" s="152"/>
      <c r="CH531" s="152"/>
      <c r="CI531" s="152"/>
      <c r="CJ531" s="152"/>
      <c r="CK531" s="152"/>
      <c r="CL531" s="152"/>
      <c r="CM531" s="152"/>
      <c r="CN531" s="152"/>
      <c r="CO531" s="152"/>
      <c r="CP531" s="152"/>
      <c r="CQ531" s="152"/>
      <c r="CR531" s="152"/>
      <c r="CS531" s="152"/>
      <c r="CT531" s="152"/>
      <c r="CU531" s="152"/>
      <c r="CV531" s="152"/>
      <c r="CW531" s="152"/>
      <c r="CX531" s="152"/>
      <c r="CY531" s="152"/>
      <c r="CZ531" s="152"/>
      <c r="DA531" s="152"/>
      <c r="DB531" s="152"/>
      <c r="DC531" s="152"/>
      <c r="DD531" s="152"/>
      <c r="DE531" s="152"/>
      <c r="DF531" s="152"/>
      <c r="DG531" s="152"/>
      <c r="DH531" s="152"/>
      <c r="DI531" s="152"/>
      <c r="DJ531" s="152"/>
      <c r="DK531" s="152"/>
      <c r="DL531" s="152"/>
      <c r="DM531" s="152"/>
      <c r="DN531" s="152"/>
      <c r="DO531" s="152"/>
      <c r="DP531" s="152"/>
      <c r="DQ531" s="152"/>
      <c r="DR531" s="152"/>
      <c r="DS531" s="152"/>
      <c r="DT531" s="152"/>
      <c r="DU531" s="152"/>
      <c r="DV531" s="152"/>
      <c r="DW531" s="152"/>
      <c r="DX531" s="152"/>
      <c r="DY531" s="152"/>
      <c r="DZ531" s="152"/>
      <c r="EA531" s="152"/>
      <c r="EB531" s="152"/>
      <c r="EC531" s="152"/>
      <c r="ED531" s="152"/>
      <c r="EE531" s="152"/>
      <c r="EF531" s="152"/>
      <c r="EG531" s="152"/>
      <c r="EH531" s="152"/>
      <c r="EI531" s="152"/>
      <c r="EJ531" s="152"/>
      <c r="EK531" s="152"/>
      <c r="EL531" s="152"/>
      <c r="EM531" s="152"/>
      <c r="EN531" s="152"/>
      <c r="EO531" s="152"/>
      <c r="EP531" s="152"/>
      <c r="EQ531" s="152"/>
      <c r="ER531" s="152"/>
      <c r="ES531" s="152"/>
      <c r="ET531" s="152"/>
      <c r="EU531" s="152"/>
      <c r="EV531" s="152"/>
      <c r="EW531" s="152"/>
      <c r="EX531" s="152"/>
      <c r="EY531" s="152"/>
      <c r="EZ531" s="152"/>
      <c r="FA531" s="152"/>
      <c r="FB531" s="152"/>
      <c r="FC531" s="152"/>
      <c r="FD531" s="152"/>
      <c r="FE531" s="152"/>
      <c r="FF531" s="152"/>
      <c r="FG531" s="152"/>
      <c r="FH531" s="152"/>
      <c r="FI531" s="152"/>
      <c r="FJ531" s="152"/>
      <c r="FK531" s="152"/>
      <c r="FL531" s="152"/>
      <c r="FM531" s="152"/>
      <c r="FN531" s="152"/>
      <c r="FO531" s="152"/>
      <c r="FP531" s="152"/>
      <c r="FQ531" s="152"/>
      <c r="FR531" s="152"/>
      <c r="FS531" s="152"/>
      <c r="FT531" s="152"/>
      <c r="FU531" s="152"/>
      <c r="FV531" s="152"/>
      <c r="FW531" s="152"/>
      <c r="FX531" s="152"/>
      <c r="FY531" s="152"/>
      <c r="FZ531" s="152"/>
      <c r="GA531" s="152"/>
      <c r="GB531" s="152"/>
      <c r="GC531" s="152"/>
      <c r="GD531" s="152"/>
      <c r="GE531" s="152"/>
      <c r="GF531" s="152"/>
      <c r="GG531" s="152"/>
      <c r="GH531" s="152"/>
      <c r="GI531" s="152"/>
      <c r="GJ531" s="152"/>
      <c r="GK531" s="152"/>
      <c r="GL531" s="152"/>
      <c r="GM531" s="152"/>
      <c r="GN531" s="152"/>
      <c r="GO531" s="152"/>
      <c r="GP531" s="152"/>
      <c r="GQ531" s="152"/>
      <c r="GR531" s="152"/>
      <c r="GS531" s="152"/>
    </row>
    <row r="532" spans="1:225" s="196" customFormat="1" ht="12.75" customHeight="1">
      <c r="A532" s="178" t="s">
        <v>262</v>
      </c>
      <c r="B532" s="187" t="s">
        <v>139</v>
      </c>
      <c r="C532" s="55" t="e">
        <v>#REF!</v>
      </c>
      <c r="D532" s="179" t="s">
        <v>3</v>
      </c>
      <c r="E532" s="188" t="e">
        <v>#REF!</v>
      </c>
      <c r="F532" s="189" t="e">
        <f>ROUND(C532*E532,2)</f>
        <v>#REF!</v>
      </c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  <c r="AJ532" s="152"/>
      <c r="AK532" s="152"/>
      <c r="AL532" s="152"/>
      <c r="AM532" s="152"/>
      <c r="AN532" s="152"/>
      <c r="AO532" s="152"/>
      <c r="AP532" s="152"/>
      <c r="AQ532" s="152"/>
      <c r="AR532" s="152"/>
      <c r="AS532" s="152"/>
      <c r="AT532" s="152"/>
      <c r="AU532" s="152"/>
      <c r="AV532" s="152"/>
      <c r="AW532" s="152"/>
      <c r="AX532" s="152"/>
      <c r="AY532" s="152"/>
      <c r="AZ532" s="152"/>
      <c r="BA532" s="152"/>
      <c r="BB532" s="152"/>
      <c r="BC532" s="152"/>
      <c r="BD532" s="152"/>
      <c r="BE532" s="152"/>
      <c r="BF532" s="152"/>
      <c r="BG532" s="152"/>
      <c r="BH532" s="152"/>
      <c r="BI532" s="152"/>
      <c r="BJ532" s="152"/>
      <c r="BK532" s="152"/>
      <c r="BL532" s="152"/>
      <c r="BM532" s="152"/>
      <c r="BN532" s="152"/>
      <c r="BO532" s="152"/>
      <c r="BP532" s="152"/>
      <c r="BQ532" s="152"/>
      <c r="BR532" s="152"/>
      <c r="BS532" s="152"/>
      <c r="BT532" s="152"/>
      <c r="BU532" s="152"/>
      <c r="BV532" s="152"/>
      <c r="BW532" s="152"/>
      <c r="BX532" s="152"/>
      <c r="BY532" s="152"/>
      <c r="BZ532" s="152"/>
      <c r="CA532" s="152"/>
      <c r="CB532" s="152"/>
      <c r="CC532" s="152"/>
      <c r="CD532" s="152"/>
      <c r="CE532" s="152"/>
      <c r="CF532" s="152"/>
      <c r="CG532" s="152"/>
      <c r="CH532" s="152"/>
      <c r="CI532" s="152"/>
      <c r="CJ532" s="152"/>
      <c r="CK532" s="152"/>
      <c r="CL532" s="152"/>
      <c r="CM532" s="152"/>
      <c r="CN532" s="152"/>
      <c r="CO532" s="152"/>
      <c r="CP532" s="152"/>
      <c r="CQ532" s="152"/>
      <c r="CR532" s="152"/>
      <c r="CS532" s="152"/>
      <c r="CT532" s="152"/>
      <c r="CU532" s="152"/>
      <c r="CV532" s="152"/>
      <c r="CW532" s="152"/>
      <c r="CX532" s="152"/>
      <c r="CY532" s="152"/>
      <c r="CZ532" s="152"/>
      <c r="DA532" s="152"/>
      <c r="DB532" s="152"/>
      <c r="DC532" s="152"/>
      <c r="DD532" s="152"/>
      <c r="DE532" s="152"/>
      <c r="DF532" s="152"/>
      <c r="DG532" s="152"/>
      <c r="DH532" s="152"/>
      <c r="DI532" s="152"/>
      <c r="DJ532" s="152"/>
      <c r="DK532" s="152"/>
      <c r="DL532" s="152"/>
      <c r="DM532" s="152"/>
      <c r="DN532" s="152"/>
      <c r="DO532" s="152"/>
      <c r="DP532" s="152"/>
      <c r="DQ532" s="152"/>
      <c r="DR532" s="152"/>
      <c r="DS532" s="152"/>
      <c r="DT532" s="152"/>
      <c r="DU532" s="152"/>
      <c r="DV532" s="152"/>
      <c r="DW532" s="152"/>
      <c r="DX532" s="152"/>
      <c r="DY532" s="152"/>
      <c r="DZ532" s="152"/>
      <c r="EA532" s="152"/>
      <c r="EB532" s="152"/>
      <c r="EC532" s="152"/>
      <c r="ED532" s="152"/>
      <c r="EE532" s="152"/>
      <c r="EF532" s="152"/>
      <c r="EG532" s="152"/>
      <c r="EH532" s="152"/>
      <c r="EI532" s="152"/>
      <c r="EJ532" s="152"/>
      <c r="EK532" s="152"/>
      <c r="EL532" s="152"/>
      <c r="EM532" s="152"/>
      <c r="EN532" s="152"/>
      <c r="EO532" s="152"/>
      <c r="EP532" s="152"/>
      <c r="EQ532" s="152"/>
      <c r="ER532" s="152"/>
      <c r="ES532" s="152"/>
      <c r="ET532" s="152"/>
      <c r="EU532" s="152"/>
      <c r="EV532" s="152"/>
      <c r="EW532" s="152"/>
      <c r="EX532" s="152"/>
      <c r="EY532" s="152"/>
      <c r="EZ532" s="152"/>
      <c r="FA532" s="152"/>
      <c r="FB532" s="152"/>
      <c r="FC532" s="152"/>
      <c r="FD532" s="152"/>
      <c r="FE532" s="152"/>
      <c r="FF532" s="152"/>
      <c r="FG532" s="152"/>
      <c r="FH532" s="152"/>
      <c r="FI532" s="152"/>
      <c r="FJ532" s="152"/>
      <c r="FK532" s="152"/>
      <c r="FL532" s="152"/>
      <c r="FM532" s="152"/>
      <c r="FN532" s="152"/>
      <c r="FO532" s="152"/>
      <c r="FP532" s="152"/>
      <c r="FQ532" s="152"/>
      <c r="FR532" s="152"/>
      <c r="FS532" s="152"/>
      <c r="FT532" s="152"/>
      <c r="FU532" s="152"/>
      <c r="FV532" s="152"/>
      <c r="FW532" s="152"/>
      <c r="FX532" s="152"/>
      <c r="FY532" s="152"/>
      <c r="FZ532" s="152"/>
      <c r="GA532" s="152"/>
      <c r="GB532" s="152"/>
      <c r="GC532" s="152"/>
      <c r="GD532" s="152"/>
      <c r="GE532" s="152"/>
      <c r="GF532" s="152"/>
      <c r="GG532" s="152"/>
      <c r="GH532" s="152"/>
      <c r="GI532" s="152"/>
      <c r="GJ532" s="152"/>
      <c r="GK532" s="152"/>
      <c r="GL532" s="152"/>
      <c r="GM532" s="152"/>
      <c r="GN532" s="152"/>
      <c r="GO532" s="152"/>
      <c r="GP532" s="152"/>
      <c r="GQ532" s="152"/>
      <c r="GR532" s="152"/>
      <c r="GS532" s="152"/>
    </row>
    <row r="533" spans="1:225" s="196" customFormat="1" ht="25.5">
      <c r="A533" s="178" t="s">
        <v>263</v>
      </c>
      <c r="B533" s="191" t="s">
        <v>175</v>
      </c>
      <c r="C533" s="55">
        <v>1</v>
      </c>
      <c r="D533" s="179" t="s">
        <v>3</v>
      </c>
      <c r="E533" s="55">
        <v>81545</v>
      </c>
      <c r="F533" s="181">
        <f>ROUND(E533*C533,2)</f>
        <v>81545</v>
      </c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  <c r="AJ533" s="152"/>
      <c r="AK533" s="152"/>
      <c r="AL533" s="152"/>
      <c r="AM533" s="152"/>
      <c r="AN533" s="152"/>
      <c r="AO533" s="152"/>
      <c r="AP533" s="152"/>
      <c r="AQ533" s="152"/>
      <c r="AR533" s="152"/>
      <c r="AS533" s="152"/>
      <c r="AT533" s="152"/>
      <c r="AU533" s="152"/>
      <c r="AV533" s="152"/>
      <c r="AW533" s="152"/>
      <c r="AX533" s="152"/>
      <c r="AY533" s="152"/>
      <c r="AZ533" s="152"/>
      <c r="BA533" s="152"/>
      <c r="BB533" s="152"/>
      <c r="BC533" s="152"/>
      <c r="BD533" s="152"/>
      <c r="BE533" s="152"/>
      <c r="BF533" s="152"/>
      <c r="BG533" s="152"/>
      <c r="BH533" s="152"/>
      <c r="BI533" s="152"/>
      <c r="BJ533" s="152"/>
      <c r="BK533" s="152"/>
      <c r="BL533" s="152"/>
      <c r="BM533" s="152"/>
      <c r="BN533" s="152"/>
      <c r="BO533" s="152"/>
      <c r="BP533" s="152"/>
      <c r="BQ533" s="152"/>
      <c r="BR533" s="152"/>
      <c r="BS533" s="152"/>
      <c r="BT533" s="152"/>
      <c r="BU533" s="152"/>
      <c r="BV533" s="152"/>
      <c r="BW533" s="152"/>
      <c r="BX533" s="152"/>
      <c r="BY533" s="152"/>
      <c r="BZ533" s="152"/>
      <c r="CA533" s="152"/>
      <c r="CB533" s="152"/>
      <c r="CC533" s="152"/>
      <c r="CD533" s="152"/>
      <c r="CE533" s="152"/>
      <c r="CF533" s="152"/>
      <c r="CG533" s="152"/>
      <c r="CH533" s="152"/>
      <c r="CI533" s="152"/>
      <c r="CJ533" s="152"/>
      <c r="CK533" s="152"/>
      <c r="CL533" s="152"/>
      <c r="CM533" s="152"/>
      <c r="CN533" s="152"/>
      <c r="CO533" s="152"/>
      <c r="CP533" s="152"/>
      <c r="CQ533" s="152"/>
      <c r="CR533" s="152"/>
      <c r="CS533" s="152"/>
      <c r="CT533" s="152"/>
      <c r="CU533" s="152"/>
      <c r="CV533" s="152"/>
      <c r="CW533" s="152"/>
      <c r="CX533" s="152"/>
      <c r="CY533" s="152"/>
      <c r="CZ533" s="152"/>
      <c r="DA533" s="152"/>
      <c r="DB533" s="152"/>
      <c r="DC533" s="152"/>
      <c r="DD533" s="152"/>
      <c r="DE533" s="152"/>
      <c r="DF533" s="152"/>
      <c r="DG533" s="152"/>
      <c r="DH533" s="152"/>
      <c r="DI533" s="152"/>
      <c r="DJ533" s="152"/>
      <c r="DK533" s="152"/>
      <c r="DL533" s="152"/>
      <c r="DM533" s="152"/>
      <c r="DN533" s="152"/>
      <c r="DO533" s="152"/>
      <c r="DP533" s="152"/>
      <c r="DQ533" s="152"/>
      <c r="DR533" s="152"/>
      <c r="DS533" s="152"/>
      <c r="DT533" s="152"/>
      <c r="DU533" s="152"/>
      <c r="DV533" s="152"/>
      <c r="DW533" s="152"/>
      <c r="DX533" s="152"/>
      <c r="DY533" s="152"/>
      <c r="DZ533" s="152"/>
      <c r="EA533" s="152"/>
      <c r="EB533" s="152"/>
      <c r="EC533" s="152"/>
      <c r="ED533" s="152"/>
      <c r="EE533" s="152"/>
      <c r="EF533" s="152"/>
      <c r="EG533" s="152"/>
      <c r="EH533" s="152"/>
      <c r="EI533" s="152"/>
      <c r="EJ533" s="152"/>
      <c r="EK533" s="152"/>
      <c r="EL533" s="152"/>
      <c r="EM533" s="152"/>
      <c r="EN533" s="152"/>
      <c r="EO533" s="152"/>
      <c r="EP533" s="152"/>
      <c r="EQ533" s="152"/>
      <c r="ER533" s="152"/>
      <c r="ES533" s="152"/>
      <c r="ET533" s="152"/>
      <c r="EU533" s="152"/>
      <c r="EV533" s="152"/>
      <c r="EW533" s="152"/>
      <c r="EX533" s="152"/>
      <c r="EY533" s="152"/>
      <c r="EZ533" s="152"/>
      <c r="FA533" s="152"/>
      <c r="FB533" s="152"/>
      <c r="FC533" s="152"/>
      <c r="FD533" s="152"/>
      <c r="FE533" s="152"/>
      <c r="FF533" s="152"/>
      <c r="FG533" s="152"/>
      <c r="FH533" s="152"/>
      <c r="FI533" s="152"/>
      <c r="FJ533" s="152"/>
      <c r="FK533" s="152"/>
      <c r="FL533" s="152"/>
      <c r="FM533" s="152"/>
      <c r="FN533" s="152"/>
      <c r="FO533" s="152"/>
      <c r="FP533" s="152"/>
      <c r="FQ533" s="152"/>
      <c r="FR533" s="152"/>
      <c r="FS533" s="152"/>
      <c r="FT533" s="152"/>
      <c r="FU533" s="152"/>
      <c r="FV533" s="152"/>
      <c r="FW533" s="152"/>
      <c r="FX533" s="152"/>
      <c r="FY533" s="152"/>
      <c r="FZ533" s="152"/>
      <c r="GA533" s="152"/>
      <c r="GB533" s="152"/>
      <c r="GC533" s="152"/>
      <c r="GD533" s="152"/>
      <c r="GE533" s="152"/>
      <c r="GF533" s="152"/>
      <c r="GG533" s="152"/>
      <c r="GH533" s="152"/>
      <c r="GI533" s="152"/>
      <c r="GJ533" s="152"/>
      <c r="GK533" s="152"/>
      <c r="GL533" s="152"/>
      <c r="GM533" s="152"/>
      <c r="GN533" s="152"/>
      <c r="GO533" s="152"/>
      <c r="GP533" s="152"/>
      <c r="GQ533" s="152"/>
      <c r="GR533" s="152"/>
      <c r="GS533" s="152"/>
    </row>
    <row r="534" spans="1:225" s="196" customFormat="1">
      <c r="A534" s="178" t="s">
        <v>264</v>
      </c>
      <c r="B534" s="172" t="s">
        <v>137</v>
      </c>
      <c r="C534" s="192">
        <v>1</v>
      </c>
      <c r="D534" s="179" t="s">
        <v>3</v>
      </c>
      <c r="E534" s="44">
        <v>7500</v>
      </c>
      <c r="F534" s="189">
        <f>ROUND(C534*E534,2)</f>
        <v>7500</v>
      </c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  <c r="AR534" s="152"/>
      <c r="AS534" s="152"/>
      <c r="AT534" s="152"/>
      <c r="AU534" s="152"/>
      <c r="AV534" s="152"/>
      <c r="AW534" s="152"/>
      <c r="AX534" s="152"/>
      <c r="AY534" s="152"/>
      <c r="AZ534" s="152"/>
      <c r="BA534" s="152"/>
      <c r="BB534" s="152"/>
      <c r="BC534" s="152"/>
      <c r="BD534" s="152"/>
      <c r="BE534" s="152"/>
      <c r="BF534" s="152"/>
      <c r="BG534" s="152"/>
      <c r="BH534" s="152"/>
      <c r="BI534" s="152"/>
      <c r="BJ534" s="152"/>
      <c r="BK534" s="152"/>
      <c r="BL534" s="152"/>
      <c r="BM534" s="152"/>
      <c r="BN534" s="152"/>
      <c r="BO534" s="152"/>
      <c r="BP534" s="152"/>
      <c r="BQ534" s="152"/>
      <c r="BR534" s="152"/>
      <c r="BS534" s="152"/>
      <c r="BT534" s="152"/>
      <c r="BU534" s="152"/>
      <c r="BV534" s="152"/>
      <c r="BW534" s="152"/>
      <c r="BX534" s="152"/>
      <c r="BY534" s="152"/>
      <c r="BZ534" s="152"/>
      <c r="CA534" s="152"/>
      <c r="CB534" s="152"/>
      <c r="CC534" s="152"/>
      <c r="CD534" s="152"/>
      <c r="CE534" s="152"/>
      <c r="CF534" s="152"/>
      <c r="CG534" s="152"/>
      <c r="CH534" s="152"/>
      <c r="CI534" s="152"/>
      <c r="CJ534" s="152"/>
      <c r="CK534" s="152"/>
      <c r="CL534" s="152"/>
      <c r="CM534" s="152"/>
      <c r="CN534" s="152"/>
      <c r="CO534" s="152"/>
      <c r="CP534" s="152"/>
      <c r="CQ534" s="152"/>
      <c r="CR534" s="152"/>
      <c r="CS534" s="152"/>
      <c r="CT534" s="152"/>
      <c r="CU534" s="152"/>
      <c r="CV534" s="152"/>
      <c r="CW534" s="152"/>
      <c r="CX534" s="152"/>
      <c r="CY534" s="152"/>
      <c r="CZ534" s="152"/>
      <c r="DA534" s="152"/>
      <c r="DB534" s="152"/>
      <c r="DC534" s="152"/>
      <c r="DD534" s="152"/>
      <c r="DE534" s="152"/>
      <c r="DF534" s="152"/>
      <c r="DG534" s="152"/>
      <c r="DH534" s="152"/>
      <c r="DI534" s="152"/>
      <c r="DJ534" s="152"/>
      <c r="DK534" s="152"/>
      <c r="DL534" s="152"/>
      <c r="DM534" s="152"/>
      <c r="DN534" s="152"/>
      <c r="DO534" s="152"/>
      <c r="DP534" s="152"/>
      <c r="DQ534" s="152"/>
      <c r="DR534" s="152"/>
      <c r="DS534" s="152"/>
      <c r="DT534" s="152"/>
      <c r="DU534" s="152"/>
      <c r="DV534" s="152"/>
      <c r="DW534" s="152"/>
      <c r="DX534" s="152"/>
      <c r="DY534" s="152"/>
      <c r="DZ534" s="152"/>
      <c r="EA534" s="152"/>
      <c r="EB534" s="152"/>
      <c r="EC534" s="152"/>
      <c r="ED534" s="152"/>
      <c r="EE534" s="152"/>
      <c r="EF534" s="152"/>
      <c r="EG534" s="152"/>
      <c r="EH534" s="152"/>
      <c r="EI534" s="152"/>
      <c r="EJ534" s="152"/>
      <c r="EK534" s="152"/>
      <c r="EL534" s="152"/>
      <c r="EM534" s="152"/>
      <c r="EN534" s="152"/>
      <c r="EO534" s="152"/>
      <c r="EP534" s="152"/>
      <c r="EQ534" s="152"/>
      <c r="ER534" s="152"/>
      <c r="ES534" s="152"/>
      <c r="ET534" s="152"/>
      <c r="EU534" s="152"/>
      <c r="EV534" s="152"/>
      <c r="EW534" s="152"/>
      <c r="EX534" s="152"/>
      <c r="EY534" s="152"/>
      <c r="EZ534" s="152"/>
      <c r="FA534" s="152"/>
      <c r="FB534" s="152"/>
      <c r="FC534" s="152"/>
      <c r="FD534" s="152"/>
      <c r="FE534" s="152"/>
      <c r="FF534" s="152"/>
      <c r="FG534" s="152"/>
      <c r="FH534" s="152"/>
      <c r="FI534" s="152"/>
      <c r="FJ534" s="152"/>
      <c r="FK534" s="152"/>
      <c r="FL534" s="152"/>
      <c r="FM534" s="152"/>
      <c r="FN534" s="152"/>
      <c r="FO534" s="152"/>
      <c r="FP534" s="152"/>
      <c r="FQ534" s="152"/>
      <c r="FR534" s="152"/>
      <c r="FS534" s="152"/>
      <c r="FT534" s="152"/>
      <c r="FU534" s="152"/>
      <c r="FV534" s="152"/>
      <c r="FW534" s="152"/>
      <c r="FX534" s="152"/>
      <c r="FY534" s="152"/>
      <c r="FZ534" s="152"/>
      <c r="GA534" s="152"/>
      <c r="GB534" s="152"/>
      <c r="GC534" s="152"/>
      <c r="GD534" s="152"/>
      <c r="GE534" s="152"/>
      <c r="GF534" s="152"/>
      <c r="GG534" s="152"/>
      <c r="GH534" s="152"/>
      <c r="GI534" s="152"/>
      <c r="GJ534" s="152"/>
      <c r="GK534" s="152"/>
      <c r="GL534" s="152"/>
      <c r="GM534" s="152"/>
      <c r="GN534" s="152"/>
      <c r="GO534" s="152"/>
      <c r="GP534" s="152"/>
      <c r="GQ534" s="152"/>
      <c r="GR534" s="152"/>
      <c r="GS534" s="152"/>
    </row>
    <row r="535" spans="1:225" s="196" customFormat="1">
      <c r="A535" s="178" t="s">
        <v>265</v>
      </c>
      <c r="B535" s="172" t="s">
        <v>33</v>
      </c>
      <c r="C535" s="192">
        <v>1</v>
      </c>
      <c r="D535" s="179" t="s">
        <v>3</v>
      </c>
      <c r="E535" s="44">
        <v>6500</v>
      </c>
      <c r="F535" s="189">
        <f>ROUND(C535*E535,2)</f>
        <v>6500</v>
      </c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  <c r="AR535" s="152"/>
      <c r="AS535" s="152"/>
      <c r="AT535" s="152"/>
      <c r="AU535" s="152"/>
      <c r="AV535" s="152"/>
      <c r="AW535" s="152"/>
      <c r="AX535" s="152"/>
      <c r="AY535" s="152"/>
      <c r="AZ535" s="152"/>
      <c r="BA535" s="152"/>
      <c r="BB535" s="152"/>
      <c r="BC535" s="152"/>
      <c r="BD535" s="152"/>
      <c r="BE535" s="152"/>
      <c r="BF535" s="152"/>
      <c r="BG535" s="152"/>
      <c r="BH535" s="152"/>
      <c r="BI535" s="152"/>
      <c r="BJ535" s="152"/>
      <c r="BK535" s="152"/>
      <c r="BL535" s="152"/>
      <c r="BM535" s="152"/>
      <c r="BN535" s="152"/>
      <c r="BO535" s="152"/>
      <c r="BP535" s="152"/>
      <c r="BQ535" s="152"/>
      <c r="BR535" s="152"/>
      <c r="BS535" s="152"/>
      <c r="BT535" s="152"/>
      <c r="BU535" s="152"/>
      <c r="BV535" s="152"/>
      <c r="BW535" s="152"/>
      <c r="BX535" s="152"/>
      <c r="BY535" s="152"/>
      <c r="BZ535" s="152"/>
      <c r="CA535" s="152"/>
      <c r="CB535" s="152"/>
      <c r="CC535" s="152"/>
      <c r="CD535" s="152"/>
      <c r="CE535" s="152"/>
      <c r="CF535" s="152"/>
      <c r="CG535" s="152"/>
      <c r="CH535" s="152"/>
      <c r="CI535" s="152"/>
      <c r="CJ535" s="152"/>
      <c r="CK535" s="152"/>
      <c r="CL535" s="152"/>
      <c r="CM535" s="152"/>
      <c r="CN535" s="152"/>
      <c r="CO535" s="152"/>
      <c r="CP535" s="152"/>
      <c r="CQ535" s="152"/>
      <c r="CR535" s="152"/>
      <c r="CS535" s="152"/>
      <c r="CT535" s="152"/>
      <c r="CU535" s="152"/>
      <c r="CV535" s="152"/>
      <c r="CW535" s="152"/>
      <c r="CX535" s="152"/>
      <c r="CY535" s="152"/>
      <c r="CZ535" s="152"/>
      <c r="DA535" s="152"/>
      <c r="DB535" s="152"/>
      <c r="DC535" s="152"/>
      <c r="DD535" s="152"/>
      <c r="DE535" s="152"/>
      <c r="DF535" s="152"/>
      <c r="DG535" s="152"/>
      <c r="DH535" s="152"/>
      <c r="DI535" s="152"/>
      <c r="DJ535" s="152"/>
      <c r="DK535" s="152"/>
      <c r="DL535" s="152"/>
      <c r="DM535" s="152"/>
      <c r="DN535" s="152"/>
      <c r="DO535" s="152"/>
      <c r="DP535" s="152"/>
      <c r="DQ535" s="152"/>
      <c r="DR535" s="152"/>
      <c r="DS535" s="152"/>
      <c r="DT535" s="152"/>
      <c r="DU535" s="152"/>
      <c r="DV535" s="152"/>
      <c r="DW535" s="152"/>
      <c r="DX535" s="152"/>
      <c r="DY535" s="152"/>
      <c r="DZ535" s="152"/>
      <c r="EA535" s="152"/>
      <c r="EB535" s="152"/>
      <c r="EC535" s="152"/>
      <c r="ED535" s="152"/>
      <c r="EE535" s="152"/>
      <c r="EF535" s="152"/>
      <c r="EG535" s="152"/>
      <c r="EH535" s="152"/>
      <c r="EI535" s="152"/>
      <c r="EJ535" s="152"/>
      <c r="EK535" s="152"/>
      <c r="EL535" s="152"/>
      <c r="EM535" s="152"/>
      <c r="EN535" s="152"/>
      <c r="EO535" s="152"/>
      <c r="EP535" s="152"/>
      <c r="EQ535" s="152"/>
      <c r="ER535" s="152"/>
      <c r="ES535" s="152"/>
      <c r="ET535" s="152"/>
      <c r="EU535" s="152"/>
      <c r="EV535" s="152"/>
      <c r="EW535" s="152"/>
      <c r="EX535" s="152"/>
      <c r="EY535" s="152"/>
      <c r="EZ535" s="152"/>
      <c r="FA535" s="152"/>
      <c r="FB535" s="152"/>
      <c r="FC535" s="152"/>
      <c r="FD535" s="152"/>
      <c r="FE535" s="152"/>
      <c r="FF535" s="152"/>
      <c r="FG535" s="152"/>
      <c r="FH535" s="152"/>
      <c r="FI535" s="152"/>
      <c r="FJ535" s="152"/>
      <c r="FK535" s="152"/>
      <c r="FL535" s="152"/>
      <c r="FM535" s="152"/>
      <c r="FN535" s="152"/>
      <c r="FO535" s="152"/>
      <c r="FP535" s="152"/>
      <c r="FQ535" s="152"/>
      <c r="FR535" s="152"/>
      <c r="FS535" s="152"/>
      <c r="FT535" s="152"/>
      <c r="FU535" s="152"/>
      <c r="FV535" s="152"/>
      <c r="FW535" s="152"/>
      <c r="FX535" s="152"/>
      <c r="FY535" s="152"/>
      <c r="FZ535" s="152"/>
      <c r="GA535" s="152"/>
      <c r="GB535" s="152"/>
      <c r="GC535" s="152"/>
      <c r="GD535" s="152"/>
      <c r="GE535" s="152"/>
      <c r="GF535" s="152"/>
      <c r="GG535" s="152"/>
      <c r="GH535" s="152"/>
      <c r="GI535" s="152"/>
      <c r="GJ535" s="152"/>
      <c r="GK535" s="152"/>
      <c r="GL535" s="152"/>
      <c r="GM535" s="152"/>
      <c r="GN535" s="152"/>
      <c r="GO535" s="152"/>
      <c r="GP535" s="152"/>
      <c r="GQ535" s="152"/>
      <c r="GR535" s="152"/>
      <c r="GS535" s="152"/>
    </row>
    <row r="536" spans="1:225" s="196" customFormat="1">
      <c r="A536" s="119"/>
      <c r="B536" s="193" t="s">
        <v>51</v>
      </c>
      <c r="C536" s="119"/>
      <c r="D536" s="179"/>
      <c r="E536" s="119"/>
      <c r="F536" s="194" t="e">
        <f>SUM(F408:F535)</f>
        <v>#REF!</v>
      </c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  <c r="AR536" s="152"/>
      <c r="AS536" s="152"/>
      <c r="AT536" s="152"/>
      <c r="AU536" s="152"/>
      <c r="AV536" s="152"/>
      <c r="AW536" s="152"/>
      <c r="AX536" s="152"/>
      <c r="AY536" s="152"/>
      <c r="AZ536" s="152"/>
      <c r="BA536" s="152"/>
      <c r="BB536" s="152"/>
      <c r="BC536" s="152"/>
      <c r="BD536" s="152"/>
      <c r="BE536" s="152"/>
      <c r="BF536" s="152"/>
      <c r="BG536" s="152"/>
      <c r="BH536" s="152"/>
      <c r="BI536" s="152"/>
      <c r="BJ536" s="152"/>
      <c r="BK536" s="152"/>
      <c r="BL536" s="152"/>
      <c r="BM536" s="152"/>
      <c r="BN536" s="152"/>
      <c r="BO536" s="152"/>
      <c r="BP536" s="152"/>
      <c r="BQ536" s="152"/>
      <c r="BR536" s="152"/>
      <c r="BS536" s="152"/>
      <c r="BT536" s="152"/>
      <c r="BU536" s="152"/>
      <c r="BV536" s="152"/>
      <c r="BW536" s="152"/>
      <c r="BX536" s="152"/>
      <c r="BY536" s="152"/>
      <c r="BZ536" s="152"/>
      <c r="CA536" s="152"/>
      <c r="CB536" s="152"/>
      <c r="CC536" s="152"/>
      <c r="CD536" s="152"/>
      <c r="CE536" s="152"/>
      <c r="CF536" s="152"/>
      <c r="CG536" s="152"/>
      <c r="CH536" s="152"/>
      <c r="CI536" s="152"/>
      <c r="CJ536" s="152"/>
      <c r="CK536" s="152"/>
      <c r="CL536" s="152"/>
      <c r="CM536" s="152"/>
      <c r="CN536" s="152"/>
      <c r="CO536" s="152"/>
      <c r="CP536" s="152"/>
      <c r="CQ536" s="152"/>
      <c r="CR536" s="152"/>
      <c r="CS536" s="152"/>
      <c r="CT536" s="152"/>
      <c r="CU536" s="152"/>
      <c r="CV536" s="152"/>
      <c r="CW536" s="152"/>
      <c r="CX536" s="152"/>
      <c r="CY536" s="152"/>
      <c r="CZ536" s="152"/>
      <c r="DA536" s="152"/>
      <c r="DB536" s="152"/>
      <c r="DC536" s="152"/>
      <c r="DD536" s="152"/>
      <c r="DE536" s="152"/>
      <c r="DF536" s="152"/>
      <c r="DG536" s="152"/>
      <c r="DH536" s="152"/>
      <c r="DI536" s="152"/>
      <c r="DJ536" s="152"/>
      <c r="DK536" s="152"/>
      <c r="DL536" s="152"/>
      <c r="DM536" s="152"/>
      <c r="DN536" s="152"/>
      <c r="DO536" s="152"/>
      <c r="DP536" s="152"/>
      <c r="DQ536" s="152"/>
      <c r="DR536" s="152"/>
      <c r="DS536" s="152"/>
      <c r="DT536" s="152"/>
      <c r="DU536" s="152"/>
      <c r="DV536" s="152"/>
      <c r="DW536" s="152"/>
      <c r="DX536" s="152"/>
      <c r="DY536" s="152"/>
      <c r="DZ536" s="152"/>
      <c r="EA536" s="152"/>
      <c r="EB536" s="152"/>
      <c r="EC536" s="152"/>
      <c r="ED536" s="152"/>
      <c r="EE536" s="152"/>
      <c r="EF536" s="152"/>
      <c r="EG536" s="152"/>
      <c r="EH536" s="152"/>
      <c r="EI536" s="152"/>
      <c r="EJ536" s="152"/>
      <c r="EK536" s="152"/>
      <c r="EL536" s="152"/>
      <c r="EM536" s="152"/>
      <c r="EN536" s="152"/>
      <c r="EO536" s="152"/>
      <c r="EP536" s="152"/>
      <c r="EQ536" s="152"/>
      <c r="ER536" s="152"/>
      <c r="ES536" s="152"/>
      <c r="ET536" s="152"/>
      <c r="EU536" s="152"/>
      <c r="EV536" s="152"/>
      <c r="EW536" s="152"/>
      <c r="EX536" s="152"/>
      <c r="EY536" s="152"/>
      <c r="EZ536" s="152"/>
      <c r="FA536" s="152"/>
      <c r="FB536" s="152"/>
      <c r="FC536" s="152"/>
      <c r="FD536" s="152"/>
      <c r="FE536" s="152"/>
      <c r="FF536" s="152"/>
      <c r="FG536" s="152"/>
      <c r="FH536" s="152"/>
      <c r="FI536" s="152"/>
      <c r="FJ536" s="152"/>
      <c r="FK536" s="152"/>
      <c r="FL536" s="152"/>
      <c r="FM536" s="152"/>
      <c r="FN536" s="152"/>
      <c r="FO536" s="152"/>
      <c r="FP536" s="152"/>
      <c r="FQ536" s="152"/>
      <c r="FR536" s="152"/>
      <c r="FS536" s="152"/>
      <c r="FT536" s="152"/>
      <c r="FU536" s="152"/>
      <c r="FV536" s="152"/>
      <c r="FW536" s="152"/>
      <c r="FX536" s="152"/>
      <c r="FY536" s="152"/>
      <c r="FZ536" s="152"/>
      <c r="GA536" s="152"/>
      <c r="GB536" s="152"/>
      <c r="GC536" s="152"/>
      <c r="GD536" s="152"/>
      <c r="GE536" s="152"/>
      <c r="GF536" s="152"/>
      <c r="GG536" s="152"/>
      <c r="GH536" s="152"/>
      <c r="GI536" s="152"/>
      <c r="GJ536" s="152"/>
      <c r="GK536" s="152"/>
      <c r="GL536" s="152"/>
      <c r="GM536" s="152"/>
      <c r="GN536" s="152"/>
      <c r="GO536" s="152"/>
      <c r="GP536" s="152"/>
      <c r="GQ536" s="152"/>
      <c r="GR536" s="152"/>
      <c r="GS536" s="152"/>
    </row>
    <row r="537" spans="1:225" s="196" customFormat="1">
      <c r="A537" s="54"/>
      <c r="B537" s="54"/>
      <c r="C537" s="33"/>
      <c r="D537" s="179"/>
      <c r="E537" s="44"/>
      <c r="F537" s="54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  <c r="AJ537" s="152"/>
      <c r="AK537" s="152"/>
      <c r="AL537" s="152"/>
      <c r="AM537" s="152"/>
      <c r="AN537" s="152"/>
      <c r="AO537" s="152"/>
      <c r="AP537" s="152"/>
      <c r="AQ537" s="152"/>
      <c r="AR537" s="152"/>
      <c r="AS537" s="152"/>
      <c r="AT537" s="152"/>
      <c r="AU537" s="152"/>
      <c r="AV537" s="152"/>
      <c r="AW537" s="152"/>
      <c r="AX537" s="152"/>
      <c r="AY537" s="152"/>
      <c r="AZ537" s="152"/>
      <c r="BA537" s="152"/>
      <c r="BB537" s="152"/>
      <c r="BC537" s="152"/>
      <c r="BD537" s="152"/>
      <c r="BE537" s="152"/>
      <c r="BF537" s="152"/>
      <c r="BG537" s="152"/>
      <c r="BH537" s="152"/>
      <c r="BI537" s="152"/>
      <c r="BJ537" s="152"/>
      <c r="BK537" s="152"/>
      <c r="BL537" s="152"/>
      <c r="BM537" s="152"/>
      <c r="BN537" s="152"/>
      <c r="BO537" s="152"/>
      <c r="BP537" s="152"/>
      <c r="BQ537" s="152"/>
      <c r="BR537" s="152"/>
      <c r="BS537" s="152"/>
      <c r="BT537" s="152"/>
      <c r="BU537" s="152"/>
      <c r="BV537" s="152"/>
      <c r="BW537" s="152"/>
      <c r="BX537" s="152"/>
      <c r="BY537" s="152"/>
      <c r="BZ537" s="152"/>
      <c r="CA537" s="152"/>
      <c r="CB537" s="152"/>
      <c r="CC537" s="152"/>
      <c r="CD537" s="152"/>
      <c r="CE537" s="152"/>
      <c r="CF537" s="152"/>
      <c r="CG537" s="152"/>
      <c r="CH537" s="152"/>
      <c r="CI537" s="152"/>
      <c r="CJ537" s="152"/>
      <c r="CK537" s="152"/>
      <c r="CL537" s="152"/>
      <c r="CM537" s="152"/>
      <c r="CN537" s="152"/>
      <c r="CO537" s="152"/>
      <c r="CP537" s="152"/>
      <c r="CQ537" s="152"/>
      <c r="CR537" s="152"/>
      <c r="CS537" s="152"/>
      <c r="CT537" s="152"/>
      <c r="CU537" s="152"/>
      <c r="CV537" s="152"/>
      <c r="CW537" s="152"/>
      <c r="CX537" s="152"/>
      <c r="CY537" s="152"/>
      <c r="CZ537" s="152"/>
      <c r="DA537" s="152"/>
      <c r="DB537" s="152"/>
      <c r="DC537" s="152"/>
      <c r="DD537" s="152"/>
      <c r="DE537" s="152"/>
      <c r="DF537" s="152"/>
      <c r="DG537" s="152"/>
      <c r="DH537" s="152"/>
      <c r="DI537" s="152"/>
      <c r="DJ537" s="152"/>
      <c r="DK537" s="152"/>
      <c r="DL537" s="152"/>
      <c r="DM537" s="152"/>
      <c r="DN537" s="152"/>
      <c r="DO537" s="152"/>
      <c r="DP537" s="152"/>
      <c r="DQ537" s="152"/>
      <c r="DR537" s="152"/>
      <c r="DS537" s="152"/>
      <c r="DT537" s="152"/>
      <c r="DU537" s="152"/>
      <c r="DV537" s="152"/>
      <c r="DW537" s="152"/>
      <c r="DX537" s="152"/>
      <c r="DY537" s="152"/>
      <c r="DZ537" s="152"/>
      <c r="EA537" s="152"/>
      <c r="EB537" s="152"/>
      <c r="EC537" s="152"/>
      <c r="ED537" s="152"/>
      <c r="EE537" s="152"/>
      <c r="EF537" s="152"/>
      <c r="EG537" s="152"/>
      <c r="EH537" s="152"/>
      <c r="EI537" s="152"/>
      <c r="EJ537" s="152"/>
      <c r="EK537" s="152"/>
      <c r="EL537" s="152"/>
      <c r="EM537" s="152"/>
      <c r="EN537" s="152"/>
      <c r="EO537" s="152"/>
      <c r="EP537" s="152"/>
      <c r="EQ537" s="152"/>
      <c r="ER537" s="152"/>
      <c r="ES537" s="152"/>
      <c r="ET537" s="152"/>
      <c r="EU537" s="152"/>
      <c r="EV537" s="152"/>
      <c r="EW537" s="152"/>
      <c r="EX537" s="152"/>
      <c r="EY537" s="152"/>
      <c r="EZ537" s="152"/>
      <c r="FA537" s="152"/>
      <c r="FB537" s="152"/>
      <c r="FC537" s="152"/>
      <c r="FD537" s="152"/>
      <c r="FE537" s="152"/>
      <c r="FF537" s="152"/>
      <c r="FG537" s="152"/>
      <c r="FH537" s="152"/>
      <c r="FI537" s="152"/>
      <c r="FJ537" s="152"/>
      <c r="FK537" s="152"/>
      <c r="FL537" s="152"/>
      <c r="FM537" s="152"/>
      <c r="FN537" s="152"/>
      <c r="FO537" s="152"/>
      <c r="FP537" s="152"/>
      <c r="FQ537" s="152"/>
      <c r="FR537" s="152"/>
      <c r="FS537" s="152"/>
      <c r="FT537" s="152"/>
      <c r="FU537" s="152"/>
      <c r="FV537" s="152"/>
      <c r="FW537" s="152"/>
      <c r="FX537" s="152"/>
      <c r="FY537" s="152"/>
      <c r="FZ537" s="152"/>
      <c r="GA537" s="152"/>
      <c r="GB537" s="152"/>
      <c r="GC537" s="152"/>
      <c r="GD537" s="152"/>
      <c r="GE537" s="152"/>
      <c r="GF537" s="152"/>
      <c r="GG537" s="152"/>
      <c r="GH537" s="152"/>
      <c r="GI537" s="152"/>
      <c r="GJ537" s="152"/>
      <c r="GK537" s="152"/>
      <c r="GL537" s="152"/>
      <c r="GM537" s="152"/>
      <c r="GN537" s="152"/>
      <c r="GO537" s="152"/>
      <c r="GP537" s="152"/>
      <c r="GQ537" s="152"/>
      <c r="GR537" s="152"/>
      <c r="GS537" s="152"/>
    </row>
    <row r="538" spans="1:225" s="196" customFormat="1">
      <c r="A538" s="195" t="s">
        <v>52</v>
      </c>
      <c r="B538" s="119" t="s">
        <v>76</v>
      </c>
      <c r="C538" s="33"/>
      <c r="D538" s="179"/>
      <c r="E538" s="44"/>
      <c r="F538" s="54">
        <f>+ROUND((E538*C538),2)</f>
        <v>0</v>
      </c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  <c r="AR538" s="152"/>
      <c r="AS538" s="152"/>
      <c r="AT538" s="152"/>
      <c r="AU538" s="152"/>
      <c r="AV538" s="152"/>
      <c r="AW538" s="152"/>
      <c r="AX538" s="152"/>
      <c r="AY538" s="152"/>
      <c r="AZ538" s="152"/>
      <c r="BA538" s="152"/>
      <c r="BB538" s="152"/>
      <c r="BC538" s="152"/>
      <c r="BD538" s="152"/>
      <c r="BE538" s="152"/>
      <c r="BF538" s="152"/>
      <c r="BG538" s="152"/>
      <c r="BH538" s="152"/>
      <c r="BI538" s="152"/>
      <c r="BJ538" s="152"/>
      <c r="BK538" s="152"/>
      <c r="BL538" s="152"/>
      <c r="BM538" s="152"/>
      <c r="BN538" s="152"/>
      <c r="BO538" s="152"/>
      <c r="BP538" s="152"/>
      <c r="BQ538" s="152"/>
      <c r="BR538" s="152"/>
      <c r="BS538" s="152"/>
      <c r="BT538" s="152"/>
      <c r="BU538" s="152"/>
      <c r="BV538" s="152"/>
      <c r="BW538" s="152"/>
      <c r="BX538" s="152"/>
      <c r="BY538" s="152"/>
      <c r="BZ538" s="152"/>
      <c r="CA538" s="152"/>
      <c r="CB538" s="152"/>
      <c r="CC538" s="152"/>
      <c r="CD538" s="152"/>
      <c r="CE538" s="152"/>
      <c r="CF538" s="152"/>
      <c r="CG538" s="152"/>
      <c r="CH538" s="152"/>
      <c r="CI538" s="152"/>
      <c r="CJ538" s="152"/>
      <c r="CK538" s="152"/>
      <c r="CL538" s="152"/>
      <c r="CM538" s="152"/>
      <c r="CN538" s="152"/>
      <c r="CO538" s="152"/>
      <c r="CP538" s="152"/>
      <c r="CQ538" s="152"/>
      <c r="CR538" s="152"/>
      <c r="CS538" s="152"/>
      <c r="CT538" s="152"/>
      <c r="CU538" s="152"/>
      <c r="CV538" s="152"/>
      <c r="CW538" s="152"/>
      <c r="CX538" s="152"/>
      <c r="CY538" s="152"/>
      <c r="CZ538" s="152"/>
      <c r="DA538" s="152"/>
      <c r="DB538" s="152"/>
      <c r="DC538" s="152"/>
      <c r="DD538" s="152"/>
      <c r="DE538" s="152"/>
      <c r="DF538" s="152"/>
      <c r="DG538" s="152"/>
      <c r="DH538" s="152"/>
      <c r="DI538" s="152"/>
      <c r="DJ538" s="152"/>
      <c r="DK538" s="152"/>
      <c r="DL538" s="152"/>
      <c r="DM538" s="152"/>
      <c r="DN538" s="152"/>
      <c r="DO538" s="152"/>
      <c r="DP538" s="152"/>
      <c r="DQ538" s="152"/>
      <c r="DR538" s="152"/>
      <c r="DS538" s="152"/>
      <c r="DT538" s="152"/>
      <c r="DU538" s="152"/>
      <c r="DV538" s="152"/>
      <c r="DW538" s="152"/>
      <c r="DX538" s="152"/>
      <c r="DY538" s="152"/>
      <c r="DZ538" s="152"/>
      <c r="EA538" s="152"/>
      <c r="EB538" s="152"/>
      <c r="EC538" s="152"/>
      <c r="ED538" s="152"/>
      <c r="EE538" s="152"/>
      <c r="EF538" s="152"/>
      <c r="EG538" s="152"/>
      <c r="EH538" s="152"/>
      <c r="EI538" s="152"/>
      <c r="EJ538" s="152"/>
      <c r="EK538" s="152"/>
      <c r="EL538" s="152"/>
      <c r="EM538" s="152"/>
      <c r="EN538" s="152"/>
      <c r="EO538" s="152"/>
      <c r="EP538" s="152"/>
      <c r="EQ538" s="152"/>
      <c r="ER538" s="152"/>
      <c r="ES538" s="152"/>
      <c r="ET538" s="152"/>
      <c r="EU538" s="152"/>
      <c r="EV538" s="152"/>
      <c r="EW538" s="152"/>
      <c r="EX538" s="152"/>
      <c r="EY538" s="152"/>
      <c r="EZ538" s="152"/>
      <c r="FA538" s="152"/>
      <c r="FB538" s="152"/>
      <c r="FC538" s="152"/>
      <c r="FD538" s="152"/>
      <c r="FE538" s="152"/>
      <c r="FF538" s="152"/>
      <c r="FG538" s="152"/>
      <c r="FH538" s="152"/>
      <c r="FI538" s="152"/>
      <c r="FJ538" s="152"/>
      <c r="FK538" s="152"/>
      <c r="FL538" s="152"/>
      <c r="FM538" s="152"/>
      <c r="FN538" s="152"/>
      <c r="FO538" s="152"/>
      <c r="FP538" s="152"/>
      <c r="FQ538" s="152"/>
      <c r="FR538" s="152"/>
      <c r="FS538" s="152"/>
      <c r="FT538" s="152"/>
      <c r="FU538" s="152"/>
      <c r="FV538" s="152"/>
      <c r="FW538" s="152"/>
      <c r="FX538" s="152"/>
      <c r="FY538" s="152"/>
      <c r="FZ538" s="152"/>
      <c r="GA538" s="152"/>
      <c r="GB538" s="152"/>
      <c r="GC538" s="152"/>
      <c r="GD538" s="152"/>
      <c r="GE538" s="152"/>
      <c r="GF538" s="152"/>
      <c r="GG538" s="152"/>
      <c r="GH538" s="152"/>
      <c r="GI538" s="152"/>
      <c r="GJ538" s="152"/>
      <c r="GK538" s="152"/>
      <c r="GL538" s="152"/>
      <c r="GM538" s="152"/>
      <c r="GN538" s="152"/>
      <c r="GO538" s="152"/>
      <c r="GP538" s="152"/>
      <c r="GQ538" s="152"/>
      <c r="GR538" s="152"/>
      <c r="GS538" s="152"/>
    </row>
    <row r="539" spans="1:225" s="152" customFormat="1">
      <c r="A539" s="54"/>
      <c r="B539" s="119"/>
      <c r="C539" s="33"/>
      <c r="D539" s="179"/>
      <c r="E539" s="44"/>
      <c r="F539" s="54"/>
    </row>
    <row r="540" spans="1:225" s="152" customFormat="1">
      <c r="A540" s="54">
        <v>1</v>
      </c>
      <c r="B540" s="54" t="s">
        <v>8</v>
      </c>
      <c r="C540" s="33">
        <v>1</v>
      </c>
      <c r="D540" s="179" t="s">
        <v>3</v>
      </c>
      <c r="E540" s="44">
        <v>1500</v>
      </c>
      <c r="F540" s="44">
        <f t="shared" ref="F540:F553" si="41">ROUND(E540*C540,2)</f>
        <v>1500</v>
      </c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3"/>
      <c r="BS540" s="53"/>
      <c r="BT540" s="53"/>
      <c r="BU540" s="53"/>
      <c r="BV540" s="53"/>
      <c r="BW540" s="53"/>
      <c r="BX540" s="53"/>
      <c r="BY540" s="53"/>
      <c r="BZ540" s="53"/>
      <c r="CA540" s="53"/>
      <c r="CB540" s="53"/>
      <c r="CC540" s="53"/>
      <c r="CD540" s="53"/>
      <c r="CE540" s="53"/>
      <c r="CF540" s="53"/>
      <c r="CG540" s="53"/>
      <c r="CH540" s="53"/>
      <c r="CI540" s="53"/>
      <c r="CJ540" s="53"/>
      <c r="CK540" s="53"/>
      <c r="CL540" s="53"/>
      <c r="CM540" s="53"/>
      <c r="CN540" s="53"/>
      <c r="CO540" s="53"/>
      <c r="CP540" s="53"/>
      <c r="CQ540" s="53"/>
      <c r="CR540" s="53"/>
      <c r="CS540" s="53"/>
      <c r="CT540" s="53"/>
      <c r="CU540" s="53"/>
      <c r="CV540" s="53"/>
      <c r="CW540" s="53"/>
      <c r="CX540" s="53"/>
      <c r="CY540" s="53"/>
      <c r="CZ540" s="53"/>
      <c r="DA540" s="53"/>
      <c r="DB540" s="53"/>
      <c r="DC540" s="53"/>
      <c r="DD540" s="53"/>
      <c r="DE540" s="53"/>
      <c r="DF540" s="53"/>
      <c r="DG540" s="53"/>
      <c r="DH540" s="53"/>
      <c r="DI540" s="53"/>
      <c r="DJ540" s="53"/>
      <c r="DK540" s="53"/>
      <c r="DL540" s="53"/>
      <c r="DM540" s="53"/>
      <c r="DN540" s="53"/>
      <c r="DO540" s="53"/>
      <c r="DP540" s="53"/>
      <c r="DQ540" s="53"/>
      <c r="DR540" s="53"/>
      <c r="DS540" s="53"/>
      <c r="DT540" s="53"/>
      <c r="DU540" s="53"/>
      <c r="DV540" s="53"/>
      <c r="DW540" s="53"/>
      <c r="DX540" s="53"/>
      <c r="DY540" s="53"/>
      <c r="DZ540" s="53"/>
      <c r="EA540" s="53"/>
      <c r="EB540" s="53"/>
      <c r="EC540" s="53"/>
      <c r="ED540" s="53"/>
      <c r="EE540" s="53"/>
      <c r="EF540" s="53"/>
      <c r="EG540" s="53"/>
      <c r="EH540" s="53"/>
      <c r="EI540" s="53"/>
      <c r="EJ540" s="53"/>
      <c r="EK540" s="53"/>
      <c r="EL540" s="53"/>
      <c r="EM540" s="53"/>
      <c r="EN540" s="53"/>
      <c r="EO540" s="53"/>
      <c r="EP540" s="53"/>
      <c r="EQ540" s="53"/>
      <c r="ER540" s="53"/>
      <c r="ES540" s="53"/>
      <c r="ET540" s="53"/>
      <c r="EU540" s="53"/>
      <c r="EV540" s="53"/>
      <c r="EW540" s="53"/>
      <c r="EX540" s="53"/>
      <c r="EY540" s="53"/>
      <c r="EZ540" s="53"/>
      <c r="FA540" s="53"/>
      <c r="FB540" s="53"/>
      <c r="FC540" s="53"/>
      <c r="FD540" s="53"/>
      <c r="FE540" s="53"/>
      <c r="FF540" s="53"/>
      <c r="FG540" s="53"/>
      <c r="FH540" s="53"/>
      <c r="FI540" s="53"/>
      <c r="FJ540" s="53"/>
      <c r="FK540" s="53"/>
      <c r="FL540" s="53"/>
      <c r="FM540" s="53"/>
      <c r="FN540" s="53"/>
      <c r="FO540" s="53"/>
      <c r="FP540" s="53"/>
      <c r="FQ540" s="53"/>
      <c r="FR540" s="53"/>
      <c r="FS540" s="53"/>
      <c r="FT540" s="53"/>
      <c r="FU540" s="53"/>
      <c r="FV540" s="53"/>
      <c r="FW540" s="53"/>
      <c r="FX540" s="53"/>
      <c r="FY540" s="53"/>
      <c r="FZ540" s="53"/>
      <c r="GA540" s="53"/>
      <c r="GB540" s="53"/>
      <c r="GC540" s="53"/>
      <c r="GD540" s="53"/>
      <c r="GE540" s="53"/>
      <c r="GF540" s="53"/>
      <c r="GG540" s="53"/>
      <c r="GH540" s="53"/>
      <c r="GI540" s="53"/>
      <c r="GJ540" s="53"/>
      <c r="GK540" s="53"/>
      <c r="GL540" s="53"/>
      <c r="GM540" s="53"/>
      <c r="GN540" s="53"/>
      <c r="GO540" s="53"/>
      <c r="GP540" s="53"/>
      <c r="GQ540" s="53"/>
      <c r="GR540" s="53"/>
      <c r="GS540" s="53"/>
      <c r="GT540" s="53"/>
      <c r="GU540" s="53"/>
      <c r="GV540" s="53"/>
      <c r="GW540" s="53"/>
      <c r="GX540" s="53"/>
      <c r="GY540" s="53"/>
      <c r="GZ540" s="53"/>
      <c r="HA540" s="53"/>
      <c r="HB540" s="53"/>
      <c r="HC540" s="53"/>
      <c r="HD540" s="53"/>
      <c r="HE540" s="53"/>
      <c r="HF540" s="53"/>
      <c r="HG540" s="53"/>
      <c r="HH540" s="53"/>
      <c r="HI540" s="53"/>
      <c r="HJ540" s="53"/>
      <c r="HK540" s="53"/>
      <c r="HL540" s="53"/>
      <c r="HM540" s="53"/>
      <c r="HN540" s="53"/>
      <c r="HO540" s="53"/>
      <c r="HP540" s="53"/>
      <c r="HQ540" s="53"/>
    </row>
    <row r="541" spans="1:225" s="152" customFormat="1">
      <c r="A541" s="54"/>
      <c r="B541" s="54"/>
      <c r="C541" s="33"/>
      <c r="D541" s="179"/>
      <c r="E541" s="44"/>
      <c r="F541" s="44">
        <f t="shared" si="41"/>
        <v>0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3"/>
      <c r="BS541" s="53"/>
      <c r="BT541" s="53"/>
      <c r="BU541" s="53"/>
      <c r="BV541" s="53"/>
      <c r="BW541" s="53"/>
      <c r="BX541" s="53"/>
      <c r="BY541" s="53"/>
      <c r="BZ541" s="53"/>
      <c r="CA541" s="53"/>
      <c r="CB541" s="53"/>
      <c r="CC541" s="53"/>
      <c r="CD541" s="53"/>
      <c r="CE541" s="53"/>
      <c r="CF541" s="53"/>
      <c r="CG541" s="53"/>
      <c r="CH541" s="53"/>
      <c r="CI541" s="53"/>
      <c r="CJ541" s="53"/>
      <c r="CK541" s="53"/>
      <c r="CL541" s="53"/>
      <c r="CM541" s="53"/>
      <c r="CN541" s="53"/>
      <c r="CO541" s="53"/>
      <c r="CP541" s="53"/>
      <c r="CQ541" s="53"/>
      <c r="CR541" s="53"/>
      <c r="CS541" s="53"/>
      <c r="CT541" s="53"/>
      <c r="CU541" s="53"/>
      <c r="CV541" s="53"/>
      <c r="CW541" s="53"/>
      <c r="CX541" s="53"/>
      <c r="CY541" s="53"/>
      <c r="CZ541" s="53"/>
      <c r="DA541" s="53"/>
      <c r="DB541" s="53"/>
      <c r="DC541" s="53"/>
      <c r="DD541" s="53"/>
      <c r="DE541" s="53"/>
      <c r="DF541" s="53"/>
      <c r="DG541" s="53"/>
      <c r="DH541" s="53"/>
      <c r="DI541" s="53"/>
      <c r="DJ541" s="53"/>
      <c r="DK541" s="53"/>
      <c r="DL541" s="53"/>
      <c r="DM541" s="53"/>
      <c r="DN541" s="53"/>
      <c r="DO541" s="53"/>
      <c r="DP541" s="53"/>
      <c r="DQ541" s="53"/>
      <c r="DR541" s="53"/>
      <c r="DS541" s="53"/>
      <c r="DT541" s="53"/>
      <c r="DU541" s="53"/>
      <c r="DV541" s="53"/>
      <c r="DW541" s="53"/>
      <c r="DX541" s="53"/>
      <c r="DY541" s="53"/>
      <c r="DZ541" s="53"/>
      <c r="EA541" s="53"/>
      <c r="EB541" s="53"/>
      <c r="EC541" s="53"/>
      <c r="ED541" s="53"/>
      <c r="EE541" s="53"/>
      <c r="EF541" s="53"/>
      <c r="EG541" s="53"/>
      <c r="EH541" s="53"/>
      <c r="EI541" s="53"/>
      <c r="EJ541" s="53"/>
      <c r="EK541" s="53"/>
      <c r="EL541" s="53"/>
      <c r="EM541" s="53"/>
      <c r="EN541" s="53"/>
      <c r="EO541" s="53"/>
      <c r="EP541" s="53"/>
      <c r="EQ541" s="53"/>
      <c r="ER541" s="53"/>
      <c r="ES541" s="53"/>
      <c r="ET541" s="53"/>
      <c r="EU541" s="53"/>
      <c r="EV541" s="53"/>
      <c r="EW541" s="53"/>
      <c r="EX541" s="53"/>
      <c r="EY541" s="53"/>
      <c r="EZ541" s="53"/>
      <c r="FA541" s="53"/>
      <c r="FB541" s="53"/>
      <c r="FC541" s="53"/>
      <c r="FD541" s="53"/>
      <c r="FE541" s="53"/>
      <c r="FF541" s="53"/>
      <c r="FG541" s="53"/>
      <c r="FH541" s="53"/>
      <c r="FI541" s="53"/>
      <c r="FJ541" s="53"/>
      <c r="FK541" s="53"/>
      <c r="FL541" s="53"/>
      <c r="FM541" s="53"/>
      <c r="FN541" s="53"/>
      <c r="FO541" s="53"/>
      <c r="FP541" s="53"/>
      <c r="FQ541" s="53"/>
      <c r="FR541" s="53"/>
      <c r="FS541" s="53"/>
      <c r="FT541" s="53"/>
      <c r="FU541" s="53"/>
      <c r="FV541" s="53"/>
      <c r="FW541" s="53"/>
      <c r="FX541" s="53"/>
      <c r="FY541" s="53"/>
      <c r="FZ541" s="53"/>
      <c r="GA541" s="53"/>
      <c r="GB541" s="53"/>
      <c r="GC541" s="53"/>
      <c r="GD541" s="53"/>
      <c r="GE541" s="53"/>
      <c r="GF541" s="53"/>
      <c r="GG541" s="53"/>
      <c r="GH541" s="53"/>
      <c r="GI541" s="53"/>
      <c r="GJ541" s="53"/>
      <c r="GK541" s="53"/>
      <c r="GL541" s="53"/>
      <c r="GM541" s="53"/>
      <c r="GN541" s="53"/>
      <c r="GO541" s="53"/>
      <c r="GP541" s="53"/>
      <c r="GQ541" s="53"/>
      <c r="GR541" s="53"/>
      <c r="GS541" s="53"/>
      <c r="GT541" s="53"/>
      <c r="GU541" s="53"/>
      <c r="GV541" s="53"/>
      <c r="GW541" s="53"/>
      <c r="GX541" s="53"/>
      <c r="GY541" s="53"/>
      <c r="GZ541" s="53"/>
      <c r="HA541" s="53"/>
      <c r="HB541" s="53"/>
      <c r="HC541" s="53"/>
      <c r="HD541" s="53"/>
      <c r="HE541" s="53"/>
      <c r="HF541" s="53"/>
      <c r="HG541" s="53"/>
      <c r="HH541" s="53"/>
      <c r="HI541" s="53"/>
      <c r="HJ541" s="53"/>
      <c r="HK541" s="53"/>
      <c r="HL541" s="53"/>
      <c r="HM541" s="53"/>
      <c r="HN541" s="53"/>
      <c r="HO541" s="53"/>
      <c r="HP541" s="53"/>
      <c r="HQ541" s="53"/>
    </row>
    <row r="542" spans="1:225" s="152" customFormat="1">
      <c r="A542" s="119">
        <v>2</v>
      </c>
      <c r="B542" s="119" t="s">
        <v>10</v>
      </c>
      <c r="C542" s="33"/>
      <c r="D542" s="59"/>
      <c r="E542" s="44"/>
      <c r="F542" s="44">
        <f t="shared" si="41"/>
        <v>0</v>
      </c>
    </row>
    <row r="543" spans="1:225" s="152" customFormat="1">
      <c r="A543" s="54">
        <v>2.1</v>
      </c>
      <c r="B543" s="54" t="s">
        <v>77</v>
      </c>
      <c r="C543" s="33">
        <v>11.15</v>
      </c>
      <c r="D543" s="59" t="s">
        <v>11</v>
      </c>
      <c r="E543" s="44" t="e">
        <v>#REF!</v>
      </c>
      <c r="F543" s="44" t="e">
        <f t="shared" si="41"/>
        <v>#REF!</v>
      </c>
    </row>
    <row r="544" spans="1:225" s="152" customFormat="1" ht="25.5">
      <c r="A544" s="54">
        <v>2.2000000000000002</v>
      </c>
      <c r="B544" s="128" t="s">
        <v>78</v>
      </c>
      <c r="C544" s="54">
        <v>3.38</v>
      </c>
      <c r="D544" s="59" t="s">
        <v>11</v>
      </c>
      <c r="E544" s="44">
        <v>90</v>
      </c>
      <c r="F544" s="44">
        <f t="shared" si="41"/>
        <v>304.2</v>
      </c>
    </row>
    <row r="545" spans="1:6" s="152" customFormat="1" ht="25.5">
      <c r="A545" s="120">
        <v>2.2999999999999998</v>
      </c>
      <c r="B545" s="128" t="s">
        <v>79</v>
      </c>
      <c r="C545" s="33">
        <v>9.32</v>
      </c>
      <c r="D545" s="59" t="s">
        <v>11</v>
      </c>
      <c r="E545" s="44" t="e">
        <v>#REF!</v>
      </c>
      <c r="F545" s="44" t="e">
        <f t="shared" si="41"/>
        <v>#REF!</v>
      </c>
    </row>
    <row r="546" spans="1:6" s="152" customFormat="1">
      <c r="A546" s="54"/>
      <c r="B546" s="54"/>
      <c r="C546" s="33"/>
      <c r="D546" s="59"/>
      <c r="E546" s="44"/>
      <c r="F546" s="44">
        <f t="shared" si="41"/>
        <v>0</v>
      </c>
    </row>
    <row r="547" spans="1:6" s="152" customFormat="1">
      <c r="A547" s="119">
        <v>3</v>
      </c>
      <c r="B547" s="119" t="s">
        <v>80</v>
      </c>
      <c r="C547" s="33"/>
      <c r="D547" s="59"/>
      <c r="E547" s="44"/>
      <c r="F547" s="44">
        <f t="shared" si="41"/>
        <v>0</v>
      </c>
    </row>
    <row r="548" spans="1:6" s="152" customFormat="1">
      <c r="A548" s="54">
        <v>3.1</v>
      </c>
      <c r="B548" s="120" t="s">
        <v>111</v>
      </c>
      <c r="C548" s="33">
        <v>3.17</v>
      </c>
      <c r="D548" s="59" t="s">
        <v>11</v>
      </c>
      <c r="E548" s="44" t="e">
        <v>#REF!</v>
      </c>
      <c r="F548" s="44" t="e">
        <f t="shared" si="41"/>
        <v>#REF!</v>
      </c>
    </row>
    <row r="549" spans="1:6" s="152" customFormat="1">
      <c r="A549" s="54">
        <v>3.2</v>
      </c>
      <c r="B549" s="120" t="s">
        <v>81</v>
      </c>
      <c r="C549" s="33">
        <v>0.48</v>
      </c>
      <c r="D549" s="59" t="s">
        <v>11</v>
      </c>
      <c r="E549" s="44" t="e">
        <v>#REF!</v>
      </c>
      <c r="F549" s="44" t="e">
        <f t="shared" si="41"/>
        <v>#REF!</v>
      </c>
    </row>
    <row r="550" spans="1:6" s="152" customFormat="1">
      <c r="A550" s="54">
        <v>3.3</v>
      </c>
      <c r="B550" s="120" t="s">
        <v>182</v>
      </c>
      <c r="C550" s="33">
        <v>0.42</v>
      </c>
      <c r="D550" s="59" t="s">
        <v>11</v>
      </c>
      <c r="E550" s="44" t="e">
        <v>#REF!</v>
      </c>
      <c r="F550" s="44" t="e">
        <f t="shared" si="41"/>
        <v>#REF!</v>
      </c>
    </row>
    <row r="551" spans="1:6" s="152" customFormat="1">
      <c r="A551" s="54">
        <v>3.4</v>
      </c>
      <c r="B551" s="120" t="s">
        <v>82</v>
      </c>
      <c r="C551" s="33">
        <v>7.0000000000000007E-2</v>
      </c>
      <c r="D551" s="59" t="s">
        <v>11</v>
      </c>
      <c r="E551" s="44" t="e">
        <v>#REF!</v>
      </c>
      <c r="F551" s="44" t="e">
        <f t="shared" si="41"/>
        <v>#REF!</v>
      </c>
    </row>
    <row r="552" spans="1:6" s="152" customFormat="1">
      <c r="A552" s="54">
        <v>3.5</v>
      </c>
      <c r="B552" s="120" t="s">
        <v>83</v>
      </c>
      <c r="C552" s="33">
        <v>3.59</v>
      </c>
      <c r="D552" s="59" t="s">
        <v>11</v>
      </c>
      <c r="E552" s="44" t="e">
        <v>#REF!</v>
      </c>
      <c r="F552" s="44" t="e">
        <f t="shared" si="41"/>
        <v>#REF!</v>
      </c>
    </row>
    <row r="553" spans="1:6" s="152" customFormat="1" ht="25.5">
      <c r="A553" s="120">
        <v>3.6</v>
      </c>
      <c r="B553" s="120" t="s">
        <v>112</v>
      </c>
      <c r="C553" s="120">
        <v>2.96</v>
      </c>
      <c r="D553" s="197" t="s">
        <v>11</v>
      </c>
      <c r="E553" s="143" t="e">
        <v>#REF!</v>
      </c>
      <c r="F553" s="55" t="e">
        <f t="shared" si="41"/>
        <v>#REF!</v>
      </c>
    </row>
    <row r="554" spans="1:6" s="152" customFormat="1">
      <c r="A554" s="54"/>
      <c r="B554" s="54"/>
      <c r="C554" s="33"/>
      <c r="D554" s="59"/>
      <c r="E554" s="44"/>
      <c r="F554" s="44"/>
    </row>
    <row r="555" spans="1:6" s="152" customFormat="1">
      <c r="A555" s="119">
        <v>4</v>
      </c>
      <c r="B555" s="119" t="s">
        <v>84</v>
      </c>
      <c r="C555" s="33"/>
      <c r="D555" s="59"/>
      <c r="E555" s="44"/>
      <c r="F555" s="44">
        <f t="shared" ref="F555:F570" si="42">ROUND(E555*C555,2)</f>
        <v>0</v>
      </c>
    </row>
    <row r="556" spans="1:6" s="152" customFormat="1">
      <c r="A556" s="54">
        <v>4.0999999999999996</v>
      </c>
      <c r="B556" s="54" t="s">
        <v>186</v>
      </c>
      <c r="C556" s="33">
        <v>11.2</v>
      </c>
      <c r="D556" s="59" t="s">
        <v>14</v>
      </c>
      <c r="E556" s="44" t="e">
        <v>#REF!</v>
      </c>
      <c r="F556" s="44" t="e">
        <f t="shared" si="42"/>
        <v>#REF!</v>
      </c>
    </row>
    <row r="557" spans="1:6" s="152" customFormat="1">
      <c r="A557" s="54">
        <v>4.2</v>
      </c>
      <c r="B557" s="54" t="s">
        <v>187</v>
      </c>
      <c r="C557" s="33">
        <v>61.2</v>
      </c>
      <c r="D557" s="59" t="s">
        <v>14</v>
      </c>
      <c r="E557" s="44" t="e">
        <v>#REF!</v>
      </c>
      <c r="F557" s="44" t="e">
        <f t="shared" si="42"/>
        <v>#REF!</v>
      </c>
    </row>
    <row r="558" spans="1:6" s="152" customFormat="1">
      <c r="A558" s="54">
        <v>4.3</v>
      </c>
      <c r="B558" s="54" t="s">
        <v>85</v>
      </c>
      <c r="C558" s="33">
        <v>4.82</v>
      </c>
      <c r="D558" s="59" t="s">
        <v>14</v>
      </c>
      <c r="E558" s="44" t="e">
        <v>#REF!</v>
      </c>
      <c r="F558" s="44" t="e">
        <f t="shared" si="42"/>
        <v>#REF!</v>
      </c>
    </row>
    <row r="559" spans="1:6" s="152" customFormat="1">
      <c r="A559" s="144"/>
      <c r="B559" s="144"/>
      <c r="C559" s="146"/>
      <c r="D559" s="147"/>
      <c r="E559" s="148"/>
      <c r="F559" s="148">
        <f t="shared" si="42"/>
        <v>0</v>
      </c>
    </row>
    <row r="560" spans="1:6" s="152" customFormat="1">
      <c r="A560" s="119">
        <v>5</v>
      </c>
      <c r="B560" s="119" t="s">
        <v>26</v>
      </c>
      <c r="C560" s="33"/>
      <c r="D560" s="59"/>
      <c r="E560" s="44"/>
      <c r="F560" s="44">
        <f t="shared" si="42"/>
        <v>0</v>
      </c>
    </row>
    <row r="561" spans="1:6" s="152" customFormat="1">
      <c r="A561" s="54">
        <v>5.0999999999999996</v>
      </c>
      <c r="B561" s="54" t="s">
        <v>31</v>
      </c>
      <c r="C561" s="33">
        <v>80.37</v>
      </c>
      <c r="D561" s="59" t="s">
        <v>14</v>
      </c>
      <c r="E561" s="44" t="e">
        <v>#REF!</v>
      </c>
      <c r="F561" s="44" t="e">
        <f t="shared" si="42"/>
        <v>#REF!</v>
      </c>
    </row>
    <row r="562" spans="1:6" s="152" customFormat="1">
      <c r="A562" s="54">
        <v>5.2</v>
      </c>
      <c r="B562" s="54" t="s">
        <v>27</v>
      </c>
      <c r="C562" s="33">
        <v>49.06</v>
      </c>
      <c r="D562" s="59" t="s">
        <v>14</v>
      </c>
      <c r="E562" s="44" t="e">
        <v>#REF!</v>
      </c>
      <c r="F562" s="44" t="e">
        <f t="shared" si="42"/>
        <v>#REF!</v>
      </c>
    </row>
    <row r="563" spans="1:6" s="152" customFormat="1">
      <c r="A563" s="54">
        <v>5.3</v>
      </c>
      <c r="B563" s="54" t="s">
        <v>56</v>
      </c>
      <c r="C563" s="33">
        <v>27.63</v>
      </c>
      <c r="D563" s="59" t="s">
        <v>14</v>
      </c>
      <c r="E563" s="44" t="e">
        <v>#REF!</v>
      </c>
      <c r="F563" s="44" t="e">
        <f t="shared" si="42"/>
        <v>#REF!</v>
      </c>
    </row>
    <row r="564" spans="1:6">
      <c r="A564" s="54">
        <v>5.4</v>
      </c>
      <c r="B564" s="54" t="s">
        <v>86</v>
      </c>
      <c r="C564" s="33">
        <v>111.17</v>
      </c>
      <c r="D564" s="59" t="s">
        <v>14</v>
      </c>
      <c r="E564" s="44" t="e">
        <v>#REF!</v>
      </c>
      <c r="F564" s="44" t="e">
        <f t="shared" si="42"/>
        <v>#REF!</v>
      </c>
    </row>
    <row r="565" spans="1:6">
      <c r="A565" s="54">
        <v>5.5</v>
      </c>
      <c r="B565" s="54" t="s">
        <v>113</v>
      </c>
      <c r="C565" s="33">
        <v>17.39</v>
      </c>
      <c r="D565" s="59" t="s">
        <v>14</v>
      </c>
      <c r="E565" s="44" t="e">
        <v>#REF!</v>
      </c>
      <c r="F565" s="44" t="e">
        <f t="shared" si="42"/>
        <v>#REF!</v>
      </c>
    </row>
    <row r="566" spans="1:6">
      <c r="A566" s="54">
        <v>5.6</v>
      </c>
      <c r="B566" s="54" t="s">
        <v>87</v>
      </c>
      <c r="C566" s="33">
        <v>129.43</v>
      </c>
      <c r="D566" s="59" t="s">
        <v>9</v>
      </c>
      <c r="E566" s="44" t="e">
        <v>#REF!</v>
      </c>
      <c r="F566" s="44" t="e">
        <f t="shared" si="42"/>
        <v>#REF!</v>
      </c>
    </row>
    <row r="567" spans="1:6">
      <c r="A567" s="54"/>
      <c r="B567" s="54"/>
      <c r="C567" s="33"/>
      <c r="D567" s="59"/>
      <c r="E567" s="44"/>
      <c r="F567" s="44">
        <f t="shared" si="42"/>
        <v>0</v>
      </c>
    </row>
    <row r="568" spans="1:6">
      <c r="A568" s="119">
        <v>6</v>
      </c>
      <c r="B568" s="119" t="s">
        <v>88</v>
      </c>
      <c r="C568" s="33"/>
      <c r="D568" s="59"/>
      <c r="E568" s="44"/>
      <c r="F568" s="44">
        <f t="shared" si="42"/>
        <v>0</v>
      </c>
    </row>
    <row r="569" spans="1:6">
      <c r="A569" s="54">
        <v>6.1</v>
      </c>
      <c r="B569" s="54" t="s">
        <v>89</v>
      </c>
      <c r="C569" s="33">
        <v>4.2</v>
      </c>
      <c r="D569" s="59" t="s">
        <v>14</v>
      </c>
      <c r="E569" s="44">
        <v>5925.2</v>
      </c>
      <c r="F569" s="44">
        <f t="shared" si="42"/>
        <v>24885.84</v>
      </c>
    </row>
    <row r="570" spans="1:6">
      <c r="A570" s="54"/>
      <c r="B570" s="54"/>
      <c r="C570" s="33"/>
      <c r="D570" s="59"/>
      <c r="E570" s="44"/>
      <c r="F570" s="44">
        <f t="shared" si="42"/>
        <v>0</v>
      </c>
    </row>
    <row r="571" spans="1:6">
      <c r="A571" s="119">
        <v>7</v>
      </c>
      <c r="B571" s="119" t="s">
        <v>75</v>
      </c>
      <c r="C571" s="33"/>
      <c r="D571" s="59"/>
      <c r="E571" s="44"/>
      <c r="F571" s="44"/>
    </row>
    <row r="572" spans="1:6">
      <c r="A572" s="120">
        <v>7.1</v>
      </c>
      <c r="B572" s="54" t="s">
        <v>125</v>
      </c>
      <c r="C572" s="33">
        <v>1</v>
      </c>
      <c r="D572" s="198" t="s">
        <v>3</v>
      </c>
      <c r="E572" s="55">
        <v>2786.5</v>
      </c>
      <c r="F572" s="55">
        <f t="shared" ref="F572:F576" si="43">ROUND(E572*C572,2)</f>
        <v>2786.5</v>
      </c>
    </row>
    <row r="573" spans="1:6">
      <c r="A573" s="54">
        <v>7.2</v>
      </c>
      <c r="B573" s="54" t="s">
        <v>116</v>
      </c>
      <c r="C573" s="33">
        <v>2</v>
      </c>
      <c r="D573" s="198" t="s">
        <v>3</v>
      </c>
      <c r="E573" s="55">
        <v>1108.42</v>
      </c>
      <c r="F573" s="44">
        <f t="shared" si="43"/>
        <v>2216.84</v>
      </c>
    </row>
    <row r="574" spans="1:6">
      <c r="A574" s="54">
        <v>7.3</v>
      </c>
      <c r="B574" s="54" t="s">
        <v>115</v>
      </c>
      <c r="C574" s="33">
        <v>1</v>
      </c>
      <c r="D574" s="198" t="s">
        <v>3</v>
      </c>
      <c r="E574" s="44">
        <v>1195.6400000000001</v>
      </c>
      <c r="F574" s="44">
        <f t="shared" si="43"/>
        <v>1195.6400000000001</v>
      </c>
    </row>
    <row r="575" spans="1:6">
      <c r="A575" s="54">
        <v>7.4</v>
      </c>
      <c r="B575" s="54" t="s">
        <v>117</v>
      </c>
      <c r="C575" s="33">
        <v>2</v>
      </c>
      <c r="D575" s="198" t="s">
        <v>3</v>
      </c>
      <c r="E575" s="44">
        <v>1192.72</v>
      </c>
      <c r="F575" s="44">
        <f t="shared" si="43"/>
        <v>2385.44</v>
      </c>
    </row>
    <row r="576" spans="1:6">
      <c r="A576" s="54">
        <v>7.5</v>
      </c>
      <c r="B576" s="54" t="s">
        <v>118</v>
      </c>
      <c r="C576" s="33">
        <v>2</v>
      </c>
      <c r="D576" s="198" t="s">
        <v>3</v>
      </c>
      <c r="E576" s="44">
        <v>4236.68</v>
      </c>
      <c r="F576" s="44">
        <f t="shared" si="43"/>
        <v>8473.36</v>
      </c>
    </row>
    <row r="577" spans="1:6">
      <c r="A577" s="54"/>
      <c r="B577" s="54"/>
      <c r="C577" s="33"/>
      <c r="D577" s="198" t="s">
        <v>3</v>
      </c>
      <c r="E577" s="44"/>
      <c r="F577" s="44"/>
    </row>
    <row r="578" spans="1:6">
      <c r="A578" s="54">
        <v>8</v>
      </c>
      <c r="B578" s="54" t="s">
        <v>33</v>
      </c>
      <c r="C578" s="33">
        <v>1</v>
      </c>
      <c r="D578" s="198" t="s">
        <v>3</v>
      </c>
      <c r="E578" s="44">
        <v>5000</v>
      </c>
      <c r="F578" s="44">
        <f>ROUND(E578*C578,2)</f>
        <v>5000</v>
      </c>
    </row>
    <row r="579" spans="1:6">
      <c r="A579" s="119"/>
      <c r="B579" s="193" t="s">
        <v>54</v>
      </c>
      <c r="C579" s="119"/>
      <c r="D579" s="119"/>
      <c r="E579" s="119"/>
      <c r="F579" s="194" t="e">
        <f>SUM(F540:F578)</f>
        <v>#REF!</v>
      </c>
    </row>
    <row r="580" spans="1:6">
      <c r="A580" s="18"/>
      <c r="B580" s="31"/>
      <c r="C580" s="17">
        <v>0</v>
      </c>
      <c r="D580" s="37"/>
      <c r="E580" s="21"/>
      <c r="F580" s="18">
        <f>+ROUND((E580*C580),2)</f>
        <v>0</v>
      </c>
    </row>
    <row r="581" spans="1:6">
      <c r="A581" s="24" t="s">
        <v>53</v>
      </c>
      <c r="B581" s="22" t="s">
        <v>317</v>
      </c>
      <c r="C581" s="17"/>
      <c r="D581" s="37"/>
      <c r="E581" s="21"/>
      <c r="F581" s="18">
        <f>+ROUND((E581*C581),2)</f>
        <v>0</v>
      </c>
    </row>
    <row r="582" spans="1:6">
      <c r="A582" s="18"/>
      <c r="B582" s="18"/>
      <c r="C582" s="17"/>
      <c r="D582" s="37"/>
      <c r="E582" s="21"/>
      <c r="F582" s="18"/>
    </row>
    <row r="583" spans="1:6">
      <c r="A583" s="22">
        <v>1</v>
      </c>
      <c r="B583" s="22" t="s">
        <v>7</v>
      </c>
      <c r="C583" s="17"/>
      <c r="D583" s="37"/>
      <c r="E583" s="21"/>
      <c r="F583" s="18"/>
    </row>
    <row r="584" spans="1:6">
      <c r="A584" s="22">
        <v>1.1000000000000001</v>
      </c>
      <c r="B584" s="22" t="s">
        <v>319</v>
      </c>
      <c r="C584" s="17"/>
      <c r="D584" s="37"/>
      <c r="E584" s="21"/>
      <c r="F584" s="18"/>
    </row>
    <row r="585" spans="1:6">
      <c r="A585" s="43" t="s">
        <v>320</v>
      </c>
      <c r="B585" s="18" t="s">
        <v>323</v>
      </c>
      <c r="C585" s="17">
        <v>6</v>
      </c>
      <c r="D585" s="37" t="s">
        <v>3</v>
      </c>
      <c r="E585" s="21" t="e">
        <v>#REF!</v>
      </c>
      <c r="F585" s="21" t="e">
        <f>ROUND(E585*C585,2)</f>
        <v>#REF!</v>
      </c>
    </row>
    <row r="586" spans="1:6">
      <c r="A586" s="43" t="s">
        <v>321</v>
      </c>
      <c r="B586" s="18" t="s">
        <v>324</v>
      </c>
      <c r="C586" s="17">
        <v>1</v>
      </c>
      <c r="D586" s="37" t="s">
        <v>3</v>
      </c>
      <c r="E586" s="21">
        <v>1300</v>
      </c>
      <c r="F586" s="21">
        <f t="shared" ref="F586:F587" si="44">ROUND(E586*C586,2)</f>
        <v>1300</v>
      </c>
    </row>
    <row r="587" spans="1:6">
      <c r="A587" s="43" t="s">
        <v>322</v>
      </c>
      <c r="B587" s="18" t="s">
        <v>325</v>
      </c>
      <c r="C587" s="17">
        <v>1</v>
      </c>
      <c r="D587" s="37" t="s">
        <v>3</v>
      </c>
      <c r="E587" s="21">
        <v>650</v>
      </c>
      <c r="F587" s="21">
        <f t="shared" si="44"/>
        <v>650</v>
      </c>
    </row>
    <row r="588" spans="1:6" s="8" customFormat="1" ht="12.75" customHeight="1">
      <c r="A588" s="18"/>
      <c r="B588" s="18"/>
      <c r="C588" s="17"/>
      <c r="D588" s="37"/>
      <c r="E588" s="21"/>
      <c r="F588" s="18"/>
    </row>
    <row r="589" spans="1:6" s="41" customFormat="1" ht="12.75" customHeight="1">
      <c r="A589" s="22">
        <v>5</v>
      </c>
      <c r="B589" s="22" t="s">
        <v>90</v>
      </c>
      <c r="C589" s="17"/>
      <c r="D589" s="37"/>
      <c r="E589" s="21"/>
      <c r="F589" s="21"/>
    </row>
    <row r="590" spans="1:6" s="41" customFormat="1" ht="10.9" customHeight="1">
      <c r="A590" s="60">
        <v>5.8</v>
      </c>
      <c r="B590" s="18" t="s">
        <v>318</v>
      </c>
      <c r="C590" s="17">
        <v>299</v>
      </c>
      <c r="D590" s="37" t="s">
        <v>14</v>
      </c>
      <c r="E590" s="21" t="e">
        <v>#REF!</v>
      </c>
      <c r="F590" s="21" t="e">
        <f t="shared" ref="F590" si="45">ROUND(C590*E590,2)</f>
        <v>#REF!</v>
      </c>
    </row>
    <row r="591" spans="1:6" s="41" customFormat="1" ht="12.75" customHeight="1">
      <c r="A591" s="18"/>
      <c r="B591" s="18"/>
      <c r="C591" s="17"/>
      <c r="D591" s="37"/>
      <c r="E591" s="21"/>
      <c r="F591" s="21"/>
    </row>
    <row r="592" spans="1:6" s="41" customFormat="1" ht="12.75" customHeight="1">
      <c r="A592" s="22">
        <v>6</v>
      </c>
      <c r="B592" s="22" t="s">
        <v>91</v>
      </c>
      <c r="C592" s="17"/>
      <c r="D592" s="37"/>
      <c r="E592" s="21"/>
      <c r="F592" s="21"/>
    </row>
    <row r="593" spans="1:6" s="41" customFormat="1" ht="11.45" customHeight="1">
      <c r="A593" s="18">
        <v>6.1</v>
      </c>
      <c r="B593" s="18" t="s">
        <v>92</v>
      </c>
      <c r="C593" s="17">
        <v>1</v>
      </c>
      <c r="D593" s="37" t="s">
        <v>3</v>
      </c>
      <c r="E593" s="21">
        <v>3500</v>
      </c>
      <c r="F593" s="21">
        <f t="shared" ref="F593:F602" si="46">ROUND(C593*E593,2)</f>
        <v>3500</v>
      </c>
    </row>
    <row r="594" spans="1:6" s="41" customFormat="1" ht="11.45" customHeight="1">
      <c r="A594" s="18">
        <v>6.2</v>
      </c>
      <c r="B594" s="18" t="s">
        <v>93</v>
      </c>
      <c r="C594" s="17">
        <v>1</v>
      </c>
      <c r="D594" s="37" t="s">
        <v>3</v>
      </c>
      <c r="E594" s="44" t="e">
        <v>#REF!</v>
      </c>
      <c r="F594" s="21" t="e">
        <f t="shared" si="46"/>
        <v>#REF!</v>
      </c>
    </row>
    <row r="595" spans="1:6" s="41" customFormat="1" ht="12.75" customHeight="1">
      <c r="A595" s="18">
        <v>6.3</v>
      </c>
      <c r="B595" s="18" t="s">
        <v>94</v>
      </c>
      <c r="C595" s="17">
        <v>1</v>
      </c>
      <c r="D595" s="37" t="s">
        <v>3</v>
      </c>
      <c r="E595" s="44" t="e">
        <v>#REF!</v>
      </c>
      <c r="F595" s="21" t="e">
        <f t="shared" si="46"/>
        <v>#REF!</v>
      </c>
    </row>
    <row r="596" spans="1:6" s="41" customFormat="1" ht="12.6" customHeight="1">
      <c r="A596" s="18">
        <v>6.4</v>
      </c>
      <c r="B596" s="18" t="s">
        <v>95</v>
      </c>
      <c r="C596" s="17">
        <v>1</v>
      </c>
      <c r="D596" s="37" t="s">
        <v>3</v>
      </c>
      <c r="E596" s="21">
        <v>350</v>
      </c>
      <c r="F596" s="21">
        <f t="shared" si="46"/>
        <v>350</v>
      </c>
    </row>
    <row r="597" spans="1:6" s="41" customFormat="1" ht="11.25" customHeight="1">
      <c r="A597" s="18">
        <v>6.5</v>
      </c>
      <c r="B597" s="18" t="s">
        <v>96</v>
      </c>
      <c r="C597" s="17">
        <v>1</v>
      </c>
      <c r="D597" s="37" t="s">
        <v>3</v>
      </c>
      <c r="E597" s="21">
        <v>1565</v>
      </c>
      <c r="F597" s="21">
        <f t="shared" si="46"/>
        <v>1565</v>
      </c>
    </row>
    <row r="598" spans="1:6" s="41" customFormat="1" ht="11.25" customHeight="1">
      <c r="A598" s="18">
        <v>6.6</v>
      </c>
      <c r="B598" s="18" t="s">
        <v>432</v>
      </c>
      <c r="C598" s="17">
        <v>1</v>
      </c>
      <c r="D598" s="37" t="s">
        <v>3</v>
      </c>
      <c r="E598" s="21">
        <v>531</v>
      </c>
      <c r="F598" s="21">
        <f t="shared" si="46"/>
        <v>531</v>
      </c>
    </row>
    <row r="599" spans="1:6" s="41" customFormat="1" ht="11.25" customHeight="1">
      <c r="A599" s="18">
        <v>6.7</v>
      </c>
      <c r="B599" s="18" t="s">
        <v>97</v>
      </c>
      <c r="C599" s="17">
        <v>1</v>
      </c>
      <c r="D599" s="37" t="s">
        <v>3</v>
      </c>
      <c r="E599" s="44" t="e">
        <v>#REF!</v>
      </c>
      <c r="F599" s="21" t="e">
        <f t="shared" si="46"/>
        <v>#REF!</v>
      </c>
    </row>
    <row r="600" spans="1:6" s="41" customFormat="1" ht="11.25" customHeight="1">
      <c r="A600" s="18"/>
      <c r="B600" s="18"/>
      <c r="C600" s="17"/>
      <c r="D600" s="37"/>
      <c r="E600" s="21"/>
      <c r="F600" s="21">
        <f t="shared" si="46"/>
        <v>0</v>
      </c>
    </row>
    <row r="601" spans="1:6" s="41" customFormat="1" ht="11.25" customHeight="1">
      <c r="A601" s="18">
        <v>7</v>
      </c>
      <c r="B601" s="22" t="s">
        <v>184</v>
      </c>
      <c r="C601" s="17"/>
      <c r="D601" s="37"/>
      <c r="E601" s="21"/>
      <c r="F601" s="21">
        <f t="shared" si="46"/>
        <v>0</v>
      </c>
    </row>
    <row r="602" spans="1:6" s="41" customFormat="1" ht="11.25" customHeight="1">
      <c r="A602" s="18">
        <v>7.1</v>
      </c>
      <c r="B602" s="18" t="s">
        <v>185</v>
      </c>
      <c r="C602" s="17">
        <v>21.089600000000001</v>
      </c>
      <c r="D602" s="37" t="s">
        <v>41</v>
      </c>
      <c r="E602" s="21">
        <v>248.98</v>
      </c>
      <c r="F602" s="21">
        <f t="shared" si="46"/>
        <v>5250.89</v>
      </c>
    </row>
    <row r="603" spans="1:6" s="41" customFormat="1" ht="11.25" customHeight="1">
      <c r="A603" s="18"/>
      <c r="B603" s="18"/>
      <c r="C603" s="17"/>
      <c r="D603" s="37"/>
      <c r="E603" s="21"/>
      <c r="F603" s="21"/>
    </row>
    <row r="604" spans="1:6" s="41" customFormat="1" ht="11.25" customHeight="1">
      <c r="A604" s="22">
        <v>8</v>
      </c>
      <c r="B604" s="22" t="s">
        <v>75</v>
      </c>
      <c r="C604" s="17"/>
      <c r="D604" s="37"/>
      <c r="E604" s="21"/>
      <c r="F604" s="21"/>
    </row>
    <row r="605" spans="1:6" s="41" customFormat="1" ht="11.25" customHeight="1">
      <c r="A605" s="18">
        <v>8.1</v>
      </c>
      <c r="B605" s="18" t="s">
        <v>329</v>
      </c>
      <c r="C605" s="17">
        <v>1</v>
      </c>
      <c r="D605" s="37" t="s">
        <v>3</v>
      </c>
      <c r="E605" s="21">
        <v>3250</v>
      </c>
      <c r="F605" s="21">
        <f t="shared" ref="F605:F609" si="47">ROUND(E605*C605,2)</f>
        <v>3250</v>
      </c>
    </row>
    <row r="606" spans="1:6" s="41" customFormat="1" ht="12" customHeight="1">
      <c r="A606" s="18">
        <v>8.3000000000000007</v>
      </c>
      <c r="B606" s="18" t="s">
        <v>328</v>
      </c>
      <c r="C606" s="17">
        <v>3</v>
      </c>
      <c r="D606" s="37" t="s">
        <v>3</v>
      </c>
      <c r="E606" s="21">
        <v>950.66</v>
      </c>
      <c r="F606" s="21">
        <f t="shared" si="47"/>
        <v>2851.98</v>
      </c>
    </row>
    <row r="607" spans="1:6">
      <c r="A607" s="18">
        <v>8.4</v>
      </c>
      <c r="B607" s="18" t="s">
        <v>327</v>
      </c>
      <c r="C607" s="17">
        <v>2</v>
      </c>
      <c r="D607" s="37" t="s">
        <v>3</v>
      </c>
      <c r="E607" s="21">
        <v>1032.8</v>
      </c>
      <c r="F607" s="21">
        <f t="shared" si="47"/>
        <v>2065.6</v>
      </c>
    </row>
    <row r="608" spans="1:6">
      <c r="A608" s="18">
        <v>8.5</v>
      </c>
      <c r="B608" s="18" t="s">
        <v>326</v>
      </c>
      <c r="C608" s="17">
        <v>15</v>
      </c>
      <c r="D608" s="37" t="s">
        <v>3</v>
      </c>
      <c r="E608" s="21">
        <v>984.16</v>
      </c>
      <c r="F608" s="21">
        <f t="shared" si="47"/>
        <v>14762.4</v>
      </c>
    </row>
    <row r="609" spans="1:6">
      <c r="A609" s="18">
        <v>8</v>
      </c>
      <c r="B609" s="18" t="s">
        <v>337</v>
      </c>
      <c r="C609" s="17">
        <v>8</v>
      </c>
      <c r="D609" s="37" t="s">
        <v>3</v>
      </c>
      <c r="E609" s="21">
        <v>912.36</v>
      </c>
      <c r="F609" s="21">
        <f t="shared" si="47"/>
        <v>7298.88</v>
      </c>
    </row>
    <row r="610" spans="1:6">
      <c r="A610" s="54"/>
      <c r="B610" s="54"/>
      <c r="C610" s="33"/>
      <c r="D610" s="59"/>
      <c r="E610" s="44"/>
      <c r="F610" s="44"/>
    </row>
    <row r="611" spans="1:6">
      <c r="A611" s="22">
        <v>9</v>
      </c>
      <c r="B611" s="22" t="s">
        <v>88</v>
      </c>
      <c r="C611" s="17"/>
      <c r="D611" s="37"/>
      <c r="E611" s="21"/>
      <c r="F611" s="21"/>
    </row>
    <row r="612" spans="1:6">
      <c r="A612" s="18">
        <v>9.1</v>
      </c>
      <c r="B612" s="61" t="s">
        <v>177</v>
      </c>
      <c r="C612" s="17">
        <v>6</v>
      </c>
      <c r="D612" s="37" t="s">
        <v>14</v>
      </c>
      <c r="E612" s="21">
        <v>8500</v>
      </c>
      <c r="F612" s="21">
        <f t="shared" ref="F612:F617" si="48">ROUND(C612*E612,2)</f>
        <v>51000</v>
      </c>
    </row>
    <row r="613" spans="1:6">
      <c r="A613" s="18"/>
      <c r="B613" s="18"/>
      <c r="C613" s="17"/>
      <c r="D613" s="37"/>
      <c r="E613" s="21"/>
      <c r="F613" s="21"/>
    </row>
    <row r="614" spans="1:6">
      <c r="A614" s="22">
        <v>10</v>
      </c>
      <c r="B614" s="22" t="s">
        <v>98</v>
      </c>
      <c r="C614" s="17"/>
      <c r="D614" s="37"/>
      <c r="E614" s="21"/>
      <c r="F614" s="21"/>
    </row>
    <row r="615" spans="1:6">
      <c r="A615" s="18">
        <v>10.1</v>
      </c>
      <c r="B615" s="18" t="s">
        <v>99</v>
      </c>
      <c r="C615" s="17">
        <v>80.27</v>
      </c>
      <c r="D615" s="37" t="s">
        <v>41</v>
      </c>
      <c r="E615" s="21">
        <v>543.33000000000004</v>
      </c>
      <c r="F615" s="21">
        <f t="shared" si="48"/>
        <v>43613.1</v>
      </c>
    </row>
    <row r="616" spans="1:6">
      <c r="A616" s="18"/>
      <c r="B616" s="18"/>
      <c r="C616" s="17"/>
      <c r="D616" s="37"/>
      <c r="E616" s="21"/>
      <c r="F616" s="21"/>
    </row>
    <row r="617" spans="1:6">
      <c r="A617" s="18">
        <v>11</v>
      </c>
      <c r="B617" s="18" t="s">
        <v>33</v>
      </c>
      <c r="C617" s="17">
        <v>1</v>
      </c>
      <c r="D617" s="37" t="s">
        <v>3</v>
      </c>
      <c r="E617" s="21">
        <v>3000</v>
      </c>
      <c r="F617" s="21">
        <f t="shared" si="48"/>
        <v>3000</v>
      </c>
    </row>
    <row r="618" spans="1:6">
      <c r="A618" s="18"/>
      <c r="B618" s="57" t="s">
        <v>55</v>
      </c>
      <c r="C618" s="22"/>
      <c r="D618" s="37" t="s">
        <v>3</v>
      </c>
      <c r="E618" s="18"/>
      <c r="F618" s="45" t="e">
        <f>SUM(F581:F617)</f>
        <v>#REF!</v>
      </c>
    </row>
    <row r="619" spans="1:6">
      <c r="A619" s="199"/>
      <c r="B619" s="200"/>
      <c r="C619" s="201"/>
      <c r="D619" s="59"/>
      <c r="E619" s="54"/>
      <c r="F619" s="202"/>
    </row>
    <row r="620" spans="1:6">
      <c r="A620" s="203" t="s">
        <v>173</v>
      </c>
      <c r="B620" s="176" t="s">
        <v>140</v>
      </c>
      <c r="C620" s="186"/>
      <c r="D620" s="59"/>
      <c r="E620" s="186"/>
      <c r="F620" s="204"/>
    </row>
    <row r="621" spans="1:6">
      <c r="A621" s="205"/>
      <c r="B621" s="119"/>
      <c r="C621" s="186"/>
      <c r="D621" s="59"/>
      <c r="E621" s="186"/>
      <c r="F621" s="204"/>
    </row>
    <row r="622" spans="1:6">
      <c r="A622" s="167">
        <v>1</v>
      </c>
      <c r="B622" s="206" t="s">
        <v>7</v>
      </c>
      <c r="C622" s="186"/>
      <c r="D622" s="59"/>
      <c r="E622" s="207"/>
      <c r="F622" s="186"/>
    </row>
    <row r="623" spans="1:6">
      <c r="A623" s="208">
        <v>1.1000000000000001</v>
      </c>
      <c r="B623" s="162" t="s">
        <v>8</v>
      </c>
      <c r="C623" s="186">
        <v>1</v>
      </c>
      <c r="D623" s="59" t="s">
        <v>3</v>
      </c>
      <c r="E623" s="207">
        <v>500</v>
      </c>
      <c r="F623" s="186">
        <f>ROUND(C623*E623,2)</f>
        <v>500</v>
      </c>
    </row>
    <row r="624" spans="1:6">
      <c r="A624" s="208">
        <v>1.2</v>
      </c>
      <c r="B624" s="162" t="s">
        <v>141</v>
      </c>
      <c r="C624" s="186">
        <v>1</v>
      </c>
      <c r="D624" s="59" t="s">
        <v>3</v>
      </c>
      <c r="E624" s="207">
        <v>1500</v>
      </c>
      <c r="F624" s="186">
        <f>ROUND(C624*E624,2)</f>
        <v>1500</v>
      </c>
    </row>
    <row r="625" spans="1:6">
      <c r="A625" s="209"/>
      <c r="B625" s="166"/>
      <c r="C625" s="186"/>
      <c r="D625" s="59"/>
      <c r="E625" s="186"/>
      <c r="F625" s="55">
        <f t="shared" ref="F625:F638" si="49">+ROUND(C625*E625,2)</f>
        <v>0</v>
      </c>
    </row>
    <row r="626" spans="1:6">
      <c r="A626" s="210">
        <v>2</v>
      </c>
      <c r="B626" s="211" t="s">
        <v>142</v>
      </c>
      <c r="C626" s="186"/>
      <c r="D626" s="212"/>
      <c r="E626" s="186"/>
      <c r="F626" s="55">
        <f t="shared" si="49"/>
        <v>0</v>
      </c>
    </row>
    <row r="627" spans="1:6" ht="15">
      <c r="A627" s="213">
        <v>2.1</v>
      </c>
      <c r="B627" s="120" t="s">
        <v>143</v>
      </c>
      <c r="C627" s="186">
        <v>1.2</v>
      </c>
      <c r="D627" s="212" t="s">
        <v>433</v>
      </c>
      <c r="E627" s="186" t="e">
        <v>#REF!</v>
      </c>
      <c r="F627" s="55" t="e">
        <f t="shared" si="49"/>
        <v>#REF!</v>
      </c>
    </row>
    <row r="628" spans="1:6" ht="15">
      <c r="A628" s="213">
        <v>2.2000000000000002</v>
      </c>
      <c r="B628" s="120" t="s">
        <v>144</v>
      </c>
      <c r="C628" s="186">
        <v>0.14000000000000001</v>
      </c>
      <c r="D628" s="212" t="s">
        <v>433</v>
      </c>
      <c r="E628" s="186" t="e">
        <v>#REF!</v>
      </c>
      <c r="F628" s="55" t="e">
        <f t="shared" si="49"/>
        <v>#REF!</v>
      </c>
    </row>
    <row r="629" spans="1:6" ht="15">
      <c r="A629" s="213">
        <v>2.2999999999999998</v>
      </c>
      <c r="B629" s="120" t="s">
        <v>145</v>
      </c>
      <c r="C629" s="186">
        <v>0.32</v>
      </c>
      <c r="D629" s="212" t="s">
        <v>433</v>
      </c>
      <c r="E629" s="186" t="e">
        <v>#REF!</v>
      </c>
      <c r="F629" s="55" t="e">
        <f t="shared" si="49"/>
        <v>#REF!</v>
      </c>
    </row>
    <row r="630" spans="1:6" ht="15">
      <c r="A630" s="213">
        <v>2.4</v>
      </c>
      <c r="B630" s="120" t="s">
        <v>146</v>
      </c>
      <c r="C630" s="186">
        <v>0.2</v>
      </c>
      <c r="D630" s="212" t="s">
        <v>433</v>
      </c>
      <c r="E630" s="186" t="e">
        <v>#REF!</v>
      </c>
      <c r="F630" s="55" t="e">
        <f t="shared" si="49"/>
        <v>#REF!</v>
      </c>
    </row>
    <row r="631" spans="1:6" ht="15">
      <c r="A631" s="213">
        <v>2.5</v>
      </c>
      <c r="B631" s="120" t="s">
        <v>147</v>
      </c>
      <c r="C631" s="186">
        <v>0.81</v>
      </c>
      <c r="D631" s="212" t="s">
        <v>433</v>
      </c>
      <c r="E631" s="186" t="e">
        <v>#REF!</v>
      </c>
      <c r="F631" s="55" t="e">
        <f t="shared" si="49"/>
        <v>#REF!</v>
      </c>
    </row>
    <row r="632" spans="1:6" ht="15">
      <c r="A632" s="213">
        <v>2.6</v>
      </c>
      <c r="B632" s="120" t="s">
        <v>148</v>
      </c>
      <c r="C632" s="186">
        <v>6.5000000000000002E-2</v>
      </c>
      <c r="D632" s="212" t="s">
        <v>433</v>
      </c>
      <c r="E632" s="186" t="e">
        <v>#REF!</v>
      </c>
      <c r="F632" s="55" t="e">
        <f t="shared" si="49"/>
        <v>#REF!</v>
      </c>
    </row>
    <row r="633" spans="1:6" ht="15">
      <c r="A633" s="213">
        <v>2.7</v>
      </c>
      <c r="B633" s="120" t="s">
        <v>149</v>
      </c>
      <c r="C633" s="186">
        <v>0.68</v>
      </c>
      <c r="D633" s="212" t="s">
        <v>433</v>
      </c>
      <c r="E633" s="186" t="e">
        <v>#REF!</v>
      </c>
      <c r="F633" s="55" t="e">
        <f t="shared" si="49"/>
        <v>#REF!</v>
      </c>
    </row>
    <row r="634" spans="1:6">
      <c r="A634" s="209"/>
      <c r="B634" s="120"/>
      <c r="C634" s="186"/>
      <c r="D634" s="212"/>
      <c r="E634" s="186"/>
      <c r="F634" s="55"/>
    </row>
    <row r="635" spans="1:6">
      <c r="A635" s="210">
        <v>3</v>
      </c>
      <c r="B635" s="211" t="s">
        <v>150</v>
      </c>
      <c r="C635" s="186"/>
      <c r="D635" s="214"/>
      <c r="E635" s="186"/>
      <c r="F635" s="55">
        <f t="shared" si="49"/>
        <v>0</v>
      </c>
    </row>
    <row r="636" spans="1:6" ht="15">
      <c r="A636" s="213">
        <v>3.1</v>
      </c>
      <c r="B636" s="120" t="s">
        <v>151</v>
      </c>
      <c r="C636" s="186">
        <v>20.39</v>
      </c>
      <c r="D636" s="212" t="s">
        <v>434</v>
      </c>
      <c r="E636" s="186" t="e">
        <v>#REF!</v>
      </c>
      <c r="F636" s="55" t="e">
        <f t="shared" si="49"/>
        <v>#REF!</v>
      </c>
    </row>
    <row r="637" spans="1:6" ht="15">
      <c r="A637" s="213">
        <v>3.2</v>
      </c>
      <c r="B637" s="120" t="s">
        <v>152</v>
      </c>
      <c r="C637" s="186">
        <v>3.18</v>
      </c>
      <c r="D637" s="212" t="s">
        <v>434</v>
      </c>
      <c r="E637" s="186" t="e">
        <v>#REF!</v>
      </c>
      <c r="F637" s="55" t="e">
        <f t="shared" si="49"/>
        <v>#REF!</v>
      </c>
    </row>
    <row r="638" spans="1:6" ht="15">
      <c r="A638" s="213">
        <v>3.3</v>
      </c>
      <c r="B638" s="120" t="s">
        <v>153</v>
      </c>
      <c r="C638" s="186">
        <v>1.44</v>
      </c>
      <c r="D638" s="212" t="s">
        <v>434</v>
      </c>
      <c r="E638" s="186" t="e">
        <v>#REF!</v>
      </c>
      <c r="F638" s="55" t="e">
        <f t="shared" si="49"/>
        <v>#REF!</v>
      </c>
    </row>
    <row r="639" spans="1:6">
      <c r="A639" s="213">
        <v>3.4</v>
      </c>
      <c r="B639" s="120" t="s">
        <v>176</v>
      </c>
      <c r="C639" s="186">
        <v>1.9</v>
      </c>
      <c r="D639" s="214" t="s">
        <v>9</v>
      </c>
      <c r="E639" s="186" t="e">
        <v>#REF!</v>
      </c>
      <c r="F639" s="55" t="e">
        <f>+ROUND(C639*E639,2)</f>
        <v>#REF!</v>
      </c>
    </row>
    <row r="640" spans="1:6">
      <c r="A640" s="213"/>
      <c r="B640" s="120"/>
      <c r="C640" s="186"/>
      <c r="D640" s="214"/>
      <c r="E640" s="186"/>
      <c r="F640" s="55"/>
    </row>
    <row r="641" spans="1:6">
      <c r="A641" s="210">
        <v>4</v>
      </c>
      <c r="B641" s="211" t="s">
        <v>45</v>
      </c>
      <c r="C641" s="186"/>
      <c r="D641" s="214"/>
      <c r="E641" s="186"/>
      <c r="F641" s="55">
        <f t="shared" ref="F641:F663" si="50">+ROUND(C641*E641,2)</f>
        <v>0</v>
      </c>
    </row>
    <row r="642" spans="1:6" ht="15">
      <c r="A642" s="213">
        <v>4.0999999999999996</v>
      </c>
      <c r="B642" s="215" t="s">
        <v>31</v>
      </c>
      <c r="C642" s="186">
        <v>22.77</v>
      </c>
      <c r="D642" s="212" t="s">
        <v>434</v>
      </c>
      <c r="E642" s="186" t="e">
        <v>#REF!</v>
      </c>
      <c r="F642" s="55" t="e">
        <f t="shared" si="50"/>
        <v>#REF!</v>
      </c>
    </row>
    <row r="643" spans="1:6" ht="15">
      <c r="A643" s="213">
        <v>4.2</v>
      </c>
      <c r="B643" s="120" t="s">
        <v>154</v>
      </c>
      <c r="C643" s="186">
        <v>25.97</v>
      </c>
      <c r="D643" s="212" t="s">
        <v>434</v>
      </c>
      <c r="E643" s="186" t="e">
        <v>#REF!</v>
      </c>
      <c r="F643" s="55" t="e">
        <f t="shared" si="50"/>
        <v>#REF!</v>
      </c>
    </row>
    <row r="644" spans="1:6" ht="15">
      <c r="A644" s="213">
        <v>4.3</v>
      </c>
      <c r="B644" s="120" t="s">
        <v>155</v>
      </c>
      <c r="C644" s="186">
        <v>9.11</v>
      </c>
      <c r="D644" s="212" t="s">
        <v>434</v>
      </c>
      <c r="E644" s="186" t="e">
        <v>#REF!</v>
      </c>
      <c r="F644" s="55" t="e">
        <f t="shared" si="50"/>
        <v>#REF!</v>
      </c>
    </row>
    <row r="645" spans="1:6" ht="15">
      <c r="A645" s="213">
        <v>4.4000000000000004</v>
      </c>
      <c r="B645" s="120" t="s">
        <v>156</v>
      </c>
      <c r="C645" s="186">
        <v>11.31</v>
      </c>
      <c r="D645" s="212" t="s">
        <v>434</v>
      </c>
      <c r="E645" s="186" t="e">
        <v>#REF!</v>
      </c>
      <c r="F645" s="55" t="e">
        <f t="shared" si="50"/>
        <v>#REF!</v>
      </c>
    </row>
    <row r="646" spans="1:6" ht="15">
      <c r="A646" s="213">
        <v>4.5</v>
      </c>
      <c r="B646" s="120" t="s">
        <v>157</v>
      </c>
      <c r="C646" s="186">
        <v>57.83</v>
      </c>
      <c r="D646" s="212" t="s">
        <v>434</v>
      </c>
      <c r="E646" s="186" t="e">
        <v>#REF!</v>
      </c>
      <c r="F646" s="55" t="e">
        <f t="shared" si="50"/>
        <v>#REF!</v>
      </c>
    </row>
    <row r="647" spans="1:6" ht="15">
      <c r="A647" s="213">
        <v>4.5999999999999996</v>
      </c>
      <c r="B647" s="215" t="s">
        <v>158</v>
      </c>
      <c r="C647" s="186">
        <v>16</v>
      </c>
      <c r="D647" s="212" t="s">
        <v>434</v>
      </c>
      <c r="E647" s="186" t="e">
        <v>#REF!</v>
      </c>
      <c r="F647" s="55" t="e">
        <f t="shared" si="50"/>
        <v>#REF!</v>
      </c>
    </row>
    <row r="648" spans="1:6">
      <c r="A648" s="213">
        <v>4.7</v>
      </c>
      <c r="B648" s="215" t="s">
        <v>32</v>
      </c>
      <c r="C648" s="186">
        <v>41</v>
      </c>
      <c r="D648" s="214" t="s">
        <v>9</v>
      </c>
      <c r="E648" s="186" t="e">
        <v>#REF!</v>
      </c>
      <c r="F648" s="55" t="e">
        <f t="shared" si="50"/>
        <v>#REF!</v>
      </c>
    </row>
    <row r="649" spans="1:6" ht="15">
      <c r="A649" s="213">
        <v>4.8</v>
      </c>
      <c r="B649" s="120" t="s">
        <v>159</v>
      </c>
      <c r="C649" s="186">
        <v>5.75</v>
      </c>
      <c r="D649" s="212" t="s">
        <v>434</v>
      </c>
      <c r="E649" s="186" t="e">
        <v>#REF!</v>
      </c>
      <c r="F649" s="55" t="e">
        <f t="shared" si="50"/>
        <v>#REF!</v>
      </c>
    </row>
    <row r="650" spans="1:6">
      <c r="A650" s="213">
        <v>4.9000000000000004</v>
      </c>
      <c r="B650" s="120" t="s">
        <v>46</v>
      </c>
      <c r="C650" s="186">
        <v>10</v>
      </c>
      <c r="D650" s="214" t="s">
        <v>9</v>
      </c>
      <c r="E650" s="186" t="e">
        <v>#REF!</v>
      </c>
      <c r="F650" s="55" t="e">
        <f t="shared" si="50"/>
        <v>#REF!</v>
      </c>
    </row>
    <row r="651" spans="1:6">
      <c r="A651" s="216"/>
      <c r="B651" s="217"/>
      <c r="C651" s="218"/>
      <c r="D651" s="219"/>
      <c r="E651" s="218"/>
      <c r="F651" s="220">
        <f t="shared" si="50"/>
        <v>0</v>
      </c>
    </row>
    <row r="652" spans="1:6">
      <c r="A652" s="210">
        <v>5</v>
      </c>
      <c r="B652" s="176" t="s">
        <v>160</v>
      </c>
      <c r="C652" s="186"/>
      <c r="D652" s="214"/>
      <c r="E652" s="186"/>
      <c r="F652" s="55">
        <f t="shared" si="50"/>
        <v>0</v>
      </c>
    </row>
    <row r="653" spans="1:6">
      <c r="A653" s="213">
        <v>5.0999999999999996</v>
      </c>
      <c r="B653" s="120" t="s">
        <v>161</v>
      </c>
      <c r="C653" s="186">
        <v>1</v>
      </c>
      <c r="D653" s="214" t="s">
        <v>3</v>
      </c>
      <c r="E653" s="186" t="e">
        <v>#REF!</v>
      </c>
      <c r="F653" s="55" t="e">
        <f t="shared" si="50"/>
        <v>#REF!</v>
      </c>
    </row>
    <row r="654" spans="1:6">
      <c r="A654" s="213">
        <v>5.2</v>
      </c>
      <c r="B654" s="120" t="s">
        <v>162</v>
      </c>
      <c r="C654" s="186">
        <v>1</v>
      </c>
      <c r="D654" s="214" t="s">
        <v>3</v>
      </c>
      <c r="E654" s="186" t="e">
        <v>#REF!</v>
      </c>
      <c r="F654" s="55" t="e">
        <f t="shared" si="50"/>
        <v>#REF!</v>
      </c>
    </row>
    <row r="655" spans="1:6">
      <c r="A655" s="213">
        <v>5.3</v>
      </c>
      <c r="B655" s="120" t="s">
        <v>163</v>
      </c>
      <c r="C655" s="186">
        <v>1</v>
      </c>
      <c r="D655" s="214" t="s">
        <v>3</v>
      </c>
      <c r="E655" s="186">
        <v>1250</v>
      </c>
      <c r="F655" s="55">
        <f t="shared" si="50"/>
        <v>1250</v>
      </c>
    </row>
    <row r="656" spans="1:6">
      <c r="A656" s="213">
        <v>5.4</v>
      </c>
      <c r="B656" s="120" t="s">
        <v>164</v>
      </c>
      <c r="C656" s="186">
        <v>1</v>
      </c>
      <c r="D656" s="214" t="s">
        <v>3</v>
      </c>
      <c r="E656" s="186">
        <v>1200</v>
      </c>
      <c r="F656" s="55">
        <f t="shared" si="50"/>
        <v>1200</v>
      </c>
    </row>
    <row r="657" spans="1:6">
      <c r="A657" s="213">
        <v>5.5</v>
      </c>
      <c r="B657" s="120" t="s">
        <v>165</v>
      </c>
      <c r="C657" s="186">
        <v>1</v>
      </c>
      <c r="D657" s="214" t="s">
        <v>3</v>
      </c>
      <c r="E657" s="186">
        <v>1500</v>
      </c>
      <c r="F657" s="55">
        <f t="shared" si="50"/>
        <v>1500</v>
      </c>
    </row>
    <row r="658" spans="1:6">
      <c r="A658" s="213">
        <v>5.6</v>
      </c>
      <c r="B658" s="120" t="s">
        <v>166</v>
      </c>
      <c r="C658" s="186">
        <v>1</v>
      </c>
      <c r="D658" s="214" t="s">
        <v>3</v>
      </c>
      <c r="E658" s="186">
        <v>5000</v>
      </c>
      <c r="F658" s="55">
        <f t="shared" si="50"/>
        <v>5000</v>
      </c>
    </row>
    <row r="659" spans="1:6">
      <c r="A659" s="213">
        <v>5.7</v>
      </c>
      <c r="B659" s="221" t="s">
        <v>167</v>
      </c>
      <c r="C659" s="186">
        <v>1</v>
      </c>
      <c r="D659" s="214" t="s">
        <v>3</v>
      </c>
      <c r="E659" s="186" t="e">
        <v>#REF!</v>
      </c>
      <c r="F659" s="55" t="e">
        <f t="shared" si="50"/>
        <v>#REF!</v>
      </c>
    </row>
    <row r="660" spans="1:6">
      <c r="A660" s="213">
        <v>5.8</v>
      </c>
      <c r="B660" s="166" t="s">
        <v>168</v>
      </c>
      <c r="C660" s="186">
        <v>1</v>
      </c>
      <c r="D660" s="214" t="s">
        <v>3</v>
      </c>
      <c r="E660" s="186" t="e">
        <v>#REF!</v>
      </c>
      <c r="F660" s="55" t="e">
        <f>+ROUND(C660*E660,2)</f>
        <v>#REF!</v>
      </c>
    </row>
    <row r="661" spans="1:6">
      <c r="A661" s="213"/>
      <c r="B661" s="166"/>
      <c r="C661" s="186"/>
      <c r="D661" s="214"/>
      <c r="E661" s="186"/>
      <c r="F661" s="55">
        <f t="shared" si="50"/>
        <v>0</v>
      </c>
    </row>
    <row r="662" spans="1:6">
      <c r="A662" s="210">
        <v>6</v>
      </c>
      <c r="B662" s="211" t="s">
        <v>28</v>
      </c>
      <c r="C662" s="186"/>
      <c r="D662" s="214"/>
      <c r="E662" s="186"/>
      <c r="F662" s="55">
        <f t="shared" si="50"/>
        <v>0</v>
      </c>
    </row>
    <row r="663" spans="1:6" ht="15">
      <c r="A663" s="213">
        <v>6.1</v>
      </c>
      <c r="B663" s="120" t="s">
        <v>157</v>
      </c>
      <c r="C663" s="186">
        <v>57.83</v>
      </c>
      <c r="D663" s="212" t="s">
        <v>434</v>
      </c>
      <c r="E663" s="186" t="e">
        <v>#REF!</v>
      </c>
      <c r="F663" s="55" t="e">
        <f t="shared" si="50"/>
        <v>#REF!</v>
      </c>
    </row>
    <row r="664" spans="1:6" s="8" customFormat="1" ht="12.75" customHeight="1">
      <c r="A664" s="213"/>
      <c r="B664" s="120"/>
      <c r="C664" s="186"/>
      <c r="D664" s="212"/>
      <c r="E664" s="186"/>
      <c r="F664" s="55"/>
    </row>
    <row r="665" spans="1:6" s="8" customFormat="1" ht="12.75" customHeight="1">
      <c r="A665" s="118">
        <v>7</v>
      </c>
      <c r="B665" s="119" t="s">
        <v>75</v>
      </c>
      <c r="C665" s="33"/>
      <c r="D665" s="59"/>
      <c r="E665" s="44"/>
      <c r="F665" s="44"/>
    </row>
    <row r="666" spans="1:6" s="8" customFormat="1">
      <c r="A666" s="213">
        <v>7.1</v>
      </c>
      <c r="B666" s="54" t="s">
        <v>169</v>
      </c>
      <c r="C666" s="33">
        <v>1</v>
      </c>
      <c r="D666" s="59" t="s">
        <v>3</v>
      </c>
      <c r="E666" s="55">
        <v>7095.07</v>
      </c>
      <c r="F666" s="55">
        <f t="shared" ref="F666:F669" si="51">ROUND(E666*C666,2)</f>
        <v>7095.07</v>
      </c>
    </row>
    <row r="667" spans="1:6">
      <c r="A667" s="213">
        <v>7.2</v>
      </c>
      <c r="B667" s="54" t="s">
        <v>116</v>
      </c>
      <c r="C667" s="33">
        <v>6</v>
      </c>
      <c r="D667" s="59" t="s">
        <v>3</v>
      </c>
      <c r="E667" s="55">
        <v>1108.42</v>
      </c>
      <c r="F667" s="44">
        <f t="shared" si="51"/>
        <v>6650.52</v>
      </c>
    </row>
    <row r="668" spans="1:6">
      <c r="A668" s="213">
        <v>7.3</v>
      </c>
      <c r="B668" s="54" t="s">
        <v>115</v>
      </c>
      <c r="C668" s="33">
        <v>3</v>
      </c>
      <c r="D668" s="59" t="s">
        <v>3</v>
      </c>
      <c r="E668" s="44">
        <v>1195.6400000000001</v>
      </c>
      <c r="F668" s="44">
        <f t="shared" si="51"/>
        <v>3586.92</v>
      </c>
    </row>
    <row r="669" spans="1:6">
      <c r="A669" s="213">
        <v>7.4</v>
      </c>
      <c r="B669" s="54" t="s">
        <v>117</v>
      </c>
      <c r="C669" s="33">
        <v>3</v>
      </c>
      <c r="D669" s="59" t="s">
        <v>3</v>
      </c>
      <c r="E669" s="44">
        <v>1192.72</v>
      </c>
      <c r="F669" s="44">
        <f t="shared" si="51"/>
        <v>3578.16</v>
      </c>
    </row>
    <row r="670" spans="1:6">
      <c r="A670" s="199"/>
      <c r="B670" s="200" t="s">
        <v>181</v>
      </c>
      <c r="C670" s="201"/>
      <c r="D670" s="59"/>
      <c r="E670" s="54"/>
      <c r="F670" s="202" t="e">
        <f>SUM(F623:F669)</f>
        <v>#REF!</v>
      </c>
    </row>
    <row r="671" spans="1:6">
      <c r="A671" s="222"/>
      <c r="B671" s="200" t="s">
        <v>174</v>
      </c>
      <c r="C671" s="223"/>
      <c r="D671" s="59"/>
      <c r="E671" s="223"/>
      <c r="F671" s="224" t="e">
        <f>+F148+#REF!+F536+F579+F618+F670</f>
        <v>#REF!</v>
      </c>
    </row>
    <row r="672" spans="1:6" s="8" customFormat="1" ht="12.75" customHeight="1">
      <c r="A672" s="225"/>
      <c r="B672" s="226"/>
      <c r="C672" s="227"/>
      <c r="D672" s="37"/>
      <c r="E672" s="227"/>
      <c r="F672" s="228"/>
    </row>
    <row r="673" spans="1:6" s="30" customFormat="1" ht="12.75" customHeight="1">
      <c r="A673" s="229" t="s">
        <v>270</v>
      </c>
      <c r="B673" s="119" t="s">
        <v>266</v>
      </c>
      <c r="C673" s="33"/>
      <c r="D673" s="59"/>
      <c r="E673" s="44"/>
      <c r="F673" s="56"/>
    </row>
    <row r="674" spans="1:6" s="8" customFormat="1" ht="12.75" customHeight="1">
      <c r="A674" s="230"/>
      <c r="B674" s="131"/>
      <c r="C674" s="33"/>
      <c r="D674" s="59"/>
      <c r="E674" s="186"/>
      <c r="F674" s="231"/>
    </row>
    <row r="675" spans="1:6" s="8" customFormat="1" ht="12.75" customHeight="1">
      <c r="A675" s="54"/>
      <c r="B675" s="232"/>
      <c r="C675" s="33"/>
      <c r="D675" s="198"/>
      <c r="E675" s="186"/>
      <c r="F675" s="231"/>
    </row>
    <row r="676" spans="1:6" s="8" customFormat="1" ht="12.75" customHeight="1">
      <c r="A676" s="18"/>
      <c r="B676" s="229" t="s">
        <v>271</v>
      </c>
      <c r="C676" s="22"/>
      <c r="D676" s="22"/>
      <c r="E676" s="21"/>
      <c r="F676" s="233">
        <f>SUM(F674:F675)</f>
        <v>0</v>
      </c>
    </row>
    <row r="677" spans="1:6" s="8" customFormat="1" ht="12.75" customHeight="1">
      <c r="A677" s="225"/>
      <c r="B677" s="226"/>
      <c r="C677" s="227"/>
      <c r="D677" s="234"/>
      <c r="E677" s="227"/>
      <c r="F677" s="228"/>
    </row>
    <row r="678" spans="1:6">
      <c r="A678" s="64" t="s">
        <v>15</v>
      </c>
      <c r="B678" s="65" t="s">
        <v>16</v>
      </c>
      <c r="C678" s="66"/>
      <c r="D678" s="67"/>
      <c r="E678" s="66"/>
      <c r="F678" s="66"/>
    </row>
    <row r="679" spans="1:6" ht="51">
      <c r="A679" s="235">
        <v>1</v>
      </c>
      <c r="B679" s="46" t="s">
        <v>100</v>
      </c>
      <c r="C679" s="68">
        <v>1</v>
      </c>
      <c r="D679" s="35" t="s">
        <v>3</v>
      </c>
      <c r="E679" s="69">
        <v>43500</v>
      </c>
      <c r="F679" s="70">
        <f>ROUND(E679*C679,2)</f>
        <v>43500</v>
      </c>
    </row>
    <row r="680" spans="1:6" ht="25.5">
      <c r="A680" s="235">
        <v>2</v>
      </c>
      <c r="B680" s="46" t="s">
        <v>57</v>
      </c>
      <c r="C680" s="236">
        <v>12</v>
      </c>
      <c r="D680" s="237" t="s">
        <v>101</v>
      </c>
      <c r="E680" s="238">
        <v>35500</v>
      </c>
      <c r="F680" s="70">
        <f>ROUND(E680*C680,2)</f>
        <v>426000</v>
      </c>
    </row>
    <row r="681" spans="1:6">
      <c r="A681" s="20"/>
      <c r="B681" s="62" t="s">
        <v>34</v>
      </c>
      <c r="C681" s="21"/>
      <c r="D681" s="23"/>
      <c r="E681" s="21"/>
      <c r="F681" s="63">
        <f>SUM(F679:F680)</f>
        <v>469500</v>
      </c>
    </row>
    <row r="682" spans="1:6">
      <c r="A682" s="20"/>
      <c r="B682" s="26"/>
      <c r="C682" s="21"/>
      <c r="D682" s="23"/>
      <c r="E682" s="21"/>
      <c r="F682" s="45"/>
    </row>
    <row r="683" spans="1:6">
      <c r="A683" s="239"/>
      <c r="B683" s="240" t="s">
        <v>35</v>
      </c>
      <c r="C683" s="241"/>
      <c r="D683" s="242"/>
      <c r="E683" s="241"/>
      <c r="F683" s="243" t="e">
        <f>+F681+F676+F671</f>
        <v>#REF!</v>
      </c>
    </row>
    <row r="684" spans="1:6">
      <c r="A684" s="32"/>
      <c r="B684" s="24" t="s">
        <v>35</v>
      </c>
      <c r="C684" s="21"/>
      <c r="D684" s="18"/>
      <c r="E684" s="18"/>
      <c r="F684" s="71" t="e">
        <f>+F683</f>
        <v>#REF!</v>
      </c>
    </row>
    <row r="685" spans="1:6">
      <c r="A685" s="32"/>
      <c r="B685" s="24"/>
      <c r="C685" s="21"/>
      <c r="D685" s="18"/>
      <c r="E685" s="18"/>
      <c r="F685" s="72"/>
    </row>
    <row r="686" spans="1:6">
      <c r="A686" s="32"/>
      <c r="B686" s="24" t="s">
        <v>17</v>
      </c>
      <c r="C686" s="21"/>
      <c r="D686" s="18"/>
      <c r="E686" s="18"/>
      <c r="F686" s="72"/>
    </row>
    <row r="687" spans="1:6">
      <c r="A687" s="32"/>
      <c r="B687" s="24"/>
      <c r="C687" s="21"/>
      <c r="D687" s="18"/>
      <c r="E687" s="18"/>
      <c r="F687" s="72"/>
    </row>
    <row r="688" spans="1:6">
      <c r="A688" s="23"/>
      <c r="B688" s="43" t="s">
        <v>18</v>
      </c>
      <c r="C688" s="73">
        <v>0.1</v>
      </c>
      <c r="D688" s="18"/>
      <c r="E688" s="18"/>
      <c r="F688" s="74" t="e">
        <f>ROUND($C688*F684,2)</f>
        <v>#REF!</v>
      </c>
    </row>
    <row r="689" spans="1:6">
      <c r="A689" s="57"/>
      <c r="B689" s="43" t="s">
        <v>120</v>
      </c>
      <c r="C689" s="75">
        <v>0.05</v>
      </c>
      <c r="D689" s="23"/>
      <c r="E689" s="76"/>
      <c r="F689" s="74" t="e">
        <f>+ROUND(C689*F684,2)</f>
        <v>#REF!</v>
      </c>
    </row>
    <row r="690" spans="1:6">
      <c r="A690" s="77"/>
      <c r="B690" s="78" t="s">
        <v>19</v>
      </c>
      <c r="C690" s="77">
        <v>0.03</v>
      </c>
      <c r="D690" s="79"/>
      <c r="E690" s="80"/>
      <c r="F690" s="74" t="e">
        <f>+ROUND(C690*F684,2)</f>
        <v>#REF!</v>
      </c>
    </row>
    <row r="691" spans="1:6">
      <c r="A691" s="77"/>
      <c r="B691" s="78" t="s">
        <v>36</v>
      </c>
      <c r="C691" s="77">
        <v>0.04</v>
      </c>
      <c r="D691" s="79"/>
      <c r="E691" s="80"/>
      <c r="F691" s="74" t="e">
        <f>+ROUND(C691*F684,2)</f>
        <v>#REF!</v>
      </c>
    </row>
    <row r="692" spans="1:6">
      <c r="A692" s="23"/>
      <c r="B692" s="43" t="s">
        <v>123</v>
      </c>
      <c r="C692" s="73">
        <v>0.03</v>
      </c>
      <c r="D692" s="23"/>
      <c r="E692" s="81"/>
      <c r="F692" s="74" t="e">
        <f>+ROUND(C692*F684,2)</f>
        <v>#REF!</v>
      </c>
    </row>
    <row r="693" spans="1:6">
      <c r="A693" s="23"/>
      <c r="B693" s="43" t="s">
        <v>20</v>
      </c>
      <c r="C693" s="75">
        <v>0.01</v>
      </c>
      <c r="D693" s="18"/>
      <c r="E693" s="18"/>
      <c r="F693" s="74" t="e">
        <f>+ROUND(C693*F684,2)</f>
        <v>#REF!</v>
      </c>
    </row>
    <row r="694" spans="1:6">
      <c r="A694" s="77"/>
      <c r="B694" s="78" t="s">
        <v>121</v>
      </c>
      <c r="C694" s="77">
        <v>0.18</v>
      </c>
      <c r="D694" s="79"/>
      <c r="E694" s="82" t="e">
        <v>#REF!</v>
      </c>
      <c r="F694" s="74" t="e">
        <f>+ROUND(C694*E694,2)</f>
        <v>#REF!</v>
      </c>
    </row>
    <row r="695" spans="1:6">
      <c r="A695" s="83"/>
      <c r="B695" s="84" t="s">
        <v>39</v>
      </c>
      <c r="C695" s="85">
        <v>0.1</v>
      </c>
      <c r="D695" s="86"/>
      <c r="E695" s="87"/>
      <c r="F695" s="244" t="e">
        <f>+ROUND(C695*F684,2)</f>
        <v>#REF!</v>
      </c>
    </row>
    <row r="696" spans="1:6" ht="25.5">
      <c r="A696" s="83"/>
      <c r="B696" s="89" t="s">
        <v>60</v>
      </c>
      <c r="C696" s="85">
        <v>0.03</v>
      </c>
      <c r="D696" s="86"/>
      <c r="E696" s="87"/>
      <c r="F696" s="74" t="e">
        <f>+ROUND(C696*F684,2)</f>
        <v>#REF!</v>
      </c>
    </row>
    <row r="697" spans="1:6">
      <c r="A697" s="83"/>
      <c r="B697" s="89" t="s">
        <v>122</v>
      </c>
      <c r="C697" s="85">
        <v>1.4999999999999999E-2</v>
      </c>
      <c r="D697" s="86"/>
      <c r="E697" s="87"/>
      <c r="F697" s="74" t="e">
        <f>+ROUND(C697*F684,2)</f>
        <v>#REF!</v>
      </c>
    </row>
    <row r="698" spans="1:6">
      <c r="A698" s="90"/>
      <c r="B698" s="91" t="s">
        <v>58</v>
      </c>
      <c r="C698" s="75">
        <v>1E-3</v>
      </c>
      <c r="D698" s="92"/>
      <c r="E698" s="93"/>
      <c r="F698" s="74" t="e">
        <f>+ROUND(C698*F684,2)</f>
        <v>#REF!</v>
      </c>
    </row>
    <row r="699" spans="1:6">
      <c r="A699" s="90"/>
      <c r="B699" s="91"/>
      <c r="C699" s="75"/>
      <c r="D699" s="92"/>
      <c r="E699" s="93"/>
      <c r="F699" s="74"/>
    </row>
    <row r="700" spans="1:6">
      <c r="A700" s="90"/>
      <c r="B700" s="245" t="s">
        <v>267</v>
      </c>
      <c r="C700" s="246"/>
      <c r="D700" s="247"/>
      <c r="E700" s="248"/>
      <c r="F700" s="249">
        <v>96000</v>
      </c>
    </row>
    <row r="701" spans="1:6">
      <c r="A701" s="90"/>
      <c r="B701" s="20" t="s">
        <v>268</v>
      </c>
      <c r="C701" s="250">
        <v>1</v>
      </c>
      <c r="D701" s="247" t="s">
        <v>40</v>
      </c>
      <c r="E701" s="251">
        <v>20000</v>
      </c>
      <c r="F701" s="249">
        <f>C701*E701</f>
        <v>20000</v>
      </c>
    </row>
    <row r="702" spans="1:6">
      <c r="A702" s="90"/>
      <c r="B702" s="20" t="s">
        <v>269</v>
      </c>
      <c r="C702" s="250">
        <v>1</v>
      </c>
      <c r="D702" s="247" t="s">
        <v>40</v>
      </c>
      <c r="E702" s="21">
        <v>35000</v>
      </c>
      <c r="F702" s="249">
        <f>C702*E702</f>
        <v>35000</v>
      </c>
    </row>
    <row r="703" spans="1:6">
      <c r="A703" s="24"/>
      <c r="B703" s="20" t="s">
        <v>21</v>
      </c>
      <c r="C703" s="88">
        <v>0.05</v>
      </c>
      <c r="D703" s="23"/>
      <c r="E703" s="21"/>
      <c r="F703" s="74" t="e">
        <f>+ROUND(C703*F684,2)</f>
        <v>#REF!</v>
      </c>
    </row>
    <row r="704" spans="1:6">
      <c r="A704" s="252"/>
      <c r="B704" s="253" t="s">
        <v>37</v>
      </c>
      <c r="C704" s="254"/>
      <c r="D704" s="255"/>
      <c r="E704" s="256"/>
      <c r="F704" s="256" t="e">
        <f>SUM(F688:F703)</f>
        <v>#REF!</v>
      </c>
    </row>
    <row r="705" spans="1:6">
      <c r="A705" s="94"/>
      <c r="B705" s="95"/>
      <c r="C705" s="96"/>
      <c r="D705" s="97"/>
      <c r="E705" s="98"/>
      <c r="F705" s="98"/>
    </row>
    <row r="706" spans="1:6">
      <c r="A706" s="99"/>
      <c r="B706" s="24" t="s">
        <v>119</v>
      </c>
      <c r="C706" s="100"/>
      <c r="D706" s="18"/>
      <c r="E706" s="21"/>
      <c r="F706" s="101" t="e">
        <f>+F704+F684</f>
        <v>#REF!</v>
      </c>
    </row>
    <row r="707" spans="1:6">
      <c r="A707" s="99"/>
      <c r="B707" s="24"/>
      <c r="C707" s="257"/>
      <c r="D707" s="18"/>
      <c r="E707" s="21"/>
      <c r="F707" s="101"/>
    </row>
    <row r="708" spans="1:6">
      <c r="A708" s="102"/>
      <c r="B708" s="102" t="s">
        <v>38</v>
      </c>
      <c r="C708" s="103"/>
      <c r="D708" s="104"/>
      <c r="E708" s="103"/>
      <c r="F708" s="105" t="e">
        <f>+F706</f>
        <v>#REF!</v>
      </c>
    </row>
    <row r="709" spans="1:6">
      <c r="A709" s="106"/>
      <c r="B709" s="38"/>
      <c r="C709" s="38"/>
      <c r="D709" s="107"/>
      <c r="E709" s="108"/>
      <c r="F709" s="109"/>
    </row>
    <row r="710" spans="1:6">
      <c r="A710" s="110"/>
      <c r="B710" s="8"/>
      <c r="C710" s="111"/>
      <c r="D710" s="112"/>
      <c r="E710" s="326"/>
      <c r="F710" s="113"/>
    </row>
    <row r="711" spans="1:6">
      <c r="A711" s="30" t="s">
        <v>43</v>
      </c>
      <c r="B711" s="325" t="s">
        <v>102</v>
      </c>
      <c r="C711" s="479" t="s">
        <v>22</v>
      </c>
      <c r="D711" s="479"/>
      <c r="E711" s="479"/>
      <c r="F711" s="479"/>
    </row>
    <row r="712" spans="1:6">
      <c r="A712" s="30"/>
      <c r="B712" s="325"/>
      <c r="C712" s="327"/>
      <c r="D712" s="327"/>
      <c r="E712" s="327"/>
      <c r="F712" s="327"/>
    </row>
    <row r="713" spans="1:6">
      <c r="A713" s="30"/>
      <c r="B713" s="30"/>
      <c r="C713" s="111"/>
      <c r="D713" s="112"/>
      <c r="E713" s="114"/>
      <c r="F713" s="114"/>
    </row>
    <row r="714" spans="1:6">
      <c r="A714" s="477" t="s">
        <v>103</v>
      </c>
      <c r="B714" s="477"/>
      <c r="C714" s="480" t="s">
        <v>273</v>
      </c>
      <c r="D714" s="480"/>
      <c r="E714" s="480"/>
      <c r="F714" s="480"/>
    </row>
    <row r="715" spans="1:6">
      <c r="A715" s="477" t="s">
        <v>104</v>
      </c>
      <c r="B715" s="477"/>
      <c r="C715" s="480" t="s">
        <v>105</v>
      </c>
      <c r="D715" s="480"/>
      <c r="E715" s="480"/>
      <c r="F715" s="480"/>
    </row>
    <row r="716" spans="1:6">
      <c r="A716" s="30"/>
      <c r="B716" s="30"/>
      <c r="C716" s="111"/>
      <c r="D716" s="112"/>
      <c r="E716" s="114"/>
      <c r="F716" s="114"/>
    </row>
    <row r="717" spans="1:6">
      <c r="A717" s="30"/>
      <c r="B717" s="30"/>
      <c r="C717" s="111"/>
      <c r="D717" s="112"/>
      <c r="E717" s="114"/>
      <c r="F717" s="114"/>
    </row>
    <row r="718" spans="1:6">
      <c r="A718" s="30"/>
      <c r="B718" s="30" t="s">
        <v>106</v>
      </c>
      <c r="C718" s="481" t="s">
        <v>23</v>
      </c>
      <c r="D718" s="481"/>
      <c r="E718" s="481"/>
      <c r="F718" s="481"/>
    </row>
    <row r="719" spans="1:6">
      <c r="A719" s="30"/>
      <c r="B719" s="30"/>
      <c r="C719" s="111"/>
      <c r="D719" s="112"/>
      <c r="E719" s="328"/>
      <c r="F719" s="328"/>
    </row>
    <row r="720" spans="1:6">
      <c r="A720" s="30"/>
      <c r="B720" s="30"/>
      <c r="C720" s="111"/>
      <c r="D720" s="112"/>
      <c r="E720" s="114"/>
      <c r="F720" s="114"/>
    </row>
    <row r="721" spans="1:6">
      <c r="A721" s="477" t="s">
        <v>107</v>
      </c>
      <c r="B721" s="477"/>
      <c r="C721" s="478" t="s">
        <v>108</v>
      </c>
      <c r="D721" s="478"/>
      <c r="E721" s="478"/>
      <c r="F721" s="478"/>
    </row>
    <row r="722" spans="1:6">
      <c r="A722" s="477" t="s">
        <v>109</v>
      </c>
      <c r="B722" s="477"/>
      <c r="C722" s="478" t="s">
        <v>110</v>
      </c>
      <c r="D722" s="478"/>
      <c r="E722" s="478"/>
      <c r="F722" s="478"/>
    </row>
    <row r="723" spans="1:6">
      <c r="A723" s="115"/>
      <c r="B723" s="116">
        <v>0</v>
      </c>
      <c r="C723" s="117"/>
      <c r="D723" s="112"/>
      <c r="E723" s="117"/>
      <c r="F723" s="111"/>
    </row>
    <row r="724" spans="1:6">
      <c r="A724" s="110"/>
      <c r="B724" s="8"/>
      <c r="C724" s="8"/>
      <c r="D724" s="258"/>
      <c r="E724" s="259"/>
      <c r="F724" s="113"/>
    </row>
    <row r="725" spans="1:6">
      <c r="A725" s="115"/>
      <c r="B725" s="116">
        <v>0</v>
      </c>
      <c r="C725" s="8"/>
      <c r="D725" s="258"/>
      <c r="E725" s="260"/>
      <c r="F725" s="261"/>
    </row>
    <row r="726" spans="1:6">
      <c r="A726" s="110"/>
      <c r="B726" s="8"/>
      <c r="C726" s="8"/>
      <c r="D726" s="258"/>
      <c r="E726" s="260"/>
      <c r="F726" s="261"/>
    </row>
    <row r="727" spans="1:6">
      <c r="A727" s="110"/>
      <c r="B727" s="8"/>
      <c r="C727" s="8"/>
      <c r="D727" s="258"/>
      <c r="E727" s="260"/>
      <c r="F727" s="261"/>
    </row>
    <row r="728" spans="1:6">
      <c r="A728" s="110"/>
      <c r="B728" s="8"/>
      <c r="C728" s="8"/>
      <c r="D728" s="258"/>
      <c r="E728" s="260"/>
      <c r="F728" s="261"/>
    </row>
    <row r="729" spans="1:6">
      <c r="A729" s="49">
        <v>5</v>
      </c>
      <c r="B729" s="50" t="s">
        <v>281</v>
      </c>
      <c r="C729" s="50">
        <v>180.08</v>
      </c>
      <c r="D729" s="51" t="s">
        <v>171</v>
      </c>
      <c r="E729" s="42" t="e">
        <v>#REF!</v>
      </c>
      <c r="F729" s="42" t="e">
        <f>+ROUND((E729*C729),2)</f>
        <v>#REF!</v>
      </c>
    </row>
    <row r="730" spans="1:6">
      <c r="A730" s="20"/>
      <c r="B730" s="18"/>
      <c r="C730" s="17"/>
      <c r="D730" s="23"/>
      <c r="E730" s="21"/>
      <c r="F730" s="21"/>
    </row>
    <row r="731" spans="1:6" ht="25.5">
      <c r="A731" s="262">
        <v>8.4</v>
      </c>
      <c r="B731" s="145" t="s">
        <v>435</v>
      </c>
      <c r="C731" s="263">
        <v>1</v>
      </c>
      <c r="D731" s="264" t="s">
        <v>12</v>
      </c>
      <c r="E731" s="148">
        <v>1000</v>
      </c>
      <c r="F731" s="148">
        <f>ROUND(E731*C731,2)</f>
        <v>1000</v>
      </c>
    </row>
    <row r="739" spans="1:6" ht="25.5">
      <c r="A739" s="24" t="s">
        <v>63</v>
      </c>
      <c r="B739" s="22" t="s">
        <v>64</v>
      </c>
      <c r="C739" s="17"/>
      <c r="D739" s="37"/>
      <c r="E739" s="28"/>
      <c r="F739" s="28"/>
    </row>
    <row r="740" spans="1:6" ht="76.5">
      <c r="A740" s="20" t="s">
        <v>65</v>
      </c>
      <c r="B740" s="25" t="s">
        <v>436</v>
      </c>
      <c r="C740" s="17">
        <v>1</v>
      </c>
      <c r="D740" s="37" t="s">
        <v>3</v>
      </c>
      <c r="E740" s="28">
        <v>502126.85</v>
      </c>
      <c r="F740" s="28">
        <f>ROUND(C740*E740,2)</f>
        <v>502126.85</v>
      </c>
    </row>
    <row r="741" spans="1:6" ht="25.5">
      <c r="A741" s="20" t="s">
        <v>66</v>
      </c>
      <c r="B741" s="25" t="s">
        <v>437</v>
      </c>
      <c r="C741" s="17">
        <v>231.64</v>
      </c>
      <c r="D741" s="27" t="s">
        <v>41</v>
      </c>
      <c r="E741" s="28">
        <v>6674.61</v>
      </c>
      <c r="F741" s="28">
        <f>ROUND(E741*C741,2)</f>
        <v>1546106.66</v>
      </c>
    </row>
    <row r="742" spans="1:6">
      <c r="A742" s="20"/>
      <c r="B742" s="18"/>
      <c r="C742" s="17"/>
      <c r="D742" s="27"/>
      <c r="E742" s="28"/>
      <c r="F742" s="28"/>
    </row>
    <row r="743" spans="1:6" ht="38.25">
      <c r="A743" s="20" t="s">
        <v>67</v>
      </c>
      <c r="B743" s="25" t="s">
        <v>68</v>
      </c>
      <c r="C743" s="17">
        <v>1</v>
      </c>
      <c r="D743" s="27" t="s">
        <v>3</v>
      </c>
      <c r="E743" s="28">
        <v>9200</v>
      </c>
      <c r="F743" s="28">
        <f>+ROUND((E743*C743),2)</f>
        <v>9200</v>
      </c>
    </row>
    <row r="744" spans="1:6" ht="51">
      <c r="A744" s="20" t="s">
        <v>69</v>
      </c>
      <c r="B744" s="25" t="s">
        <v>70</v>
      </c>
      <c r="C744" s="39">
        <v>6</v>
      </c>
      <c r="D744" s="27" t="s">
        <v>3</v>
      </c>
      <c r="E744" s="28">
        <v>9200</v>
      </c>
      <c r="F744" s="28">
        <f>+ROUND((E744*C744),2)</f>
        <v>55200</v>
      </c>
    </row>
  </sheetData>
  <sheetProtection algorithmName="SHA-512" hashValue="Ny4dkvHeeDTJOWwu8nUq+fCiv3E0jPql+1boUponoyPUSO/pS4S8vqECjk2PyTFF1a2C3bFbha0p03CXB6K4ew==" saltValue="r/OCJD6OIQnodE6rMXCysw==" spinCount="100000" sheet="1" objects="1" scenarios="1"/>
  <mergeCells count="18">
    <mergeCell ref="B297:E297"/>
    <mergeCell ref="B298:E298"/>
    <mergeCell ref="A8:B8"/>
    <mergeCell ref="A2:F2"/>
    <mergeCell ref="A3:F3"/>
    <mergeCell ref="A4:F4"/>
    <mergeCell ref="A5:F5"/>
    <mergeCell ref="B7:F7"/>
    <mergeCell ref="A721:B721"/>
    <mergeCell ref="C721:F721"/>
    <mergeCell ref="A722:B722"/>
    <mergeCell ref="C722:F722"/>
    <mergeCell ref="C711:F711"/>
    <mergeCell ref="A714:B714"/>
    <mergeCell ref="C714:F714"/>
    <mergeCell ref="A715:B715"/>
    <mergeCell ref="C715:F715"/>
    <mergeCell ref="C718:F718"/>
  </mergeCells>
  <printOptions horizontalCentered="1"/>
  <pageMargins left="0.19685039370078741" right="0.19685039370078741" top="0.19685039370078741" bottom="0.19685039370078741" header="0.19685039370078741" footer="0.19685039370078741"/>
  <pageSetup scale="90" orientation="portrait" r:id="rId1"/>
  <headerFooter alignWithMargins="0">
    <oddFooter>&amp;R&amp;P/&amp;N</oddFooter>
  </headerFooter>
  <rowBreaks count="6" manualBreakCount="6">
    <brk id="53" max="5" man="1"/>
    <brk id="92" max="5" man="1"/>
    <brk id="136" max="5" man="1"/>
    <brk id="187" max="5" man="1"/>
    <brk id="240" max="5" man="1"/>
    <brk id="27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ACTUALIZADO</vt:lpstr>
      <vt:lpstr>'PRESUPUESTO ACTUALIZADO'!Área_de_impresión</vt:lpstr>
      <vt:lpstr>'PRESUPUESTO ACTUALIZADO'!Títulos_a_imprimir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Rosaulia Burgos De Pereyra</cp:lastModifiedBy>
  <cp:lastPrinted>2022-09-06T19:52:12Z</cp:lastPrinted>
  <dcterms:created xsi:type="dcterms:W3CDTF">2016-09-20T13:17:42Z</dcterms:created>
  <dcterms:modified xsi:type="dcterms:W3CDTF">2022-09-26T19:48:37Z</dcterms:modified>
</cp:coreProperties>
</file>