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Desktop\Tenares\"/>
    </mc:Choice>
  </mc:AlternateContent>
  <bookViews>
    <workbookView xWindow="0" yWindow="0" windowWidth="28800" windowHeight="12300"/>
  </bookViews>
  <sheets>
    <sheet name="L.P. Alc. S. Tenares (Lot3)"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[2]PRESUPUESTO!#REF!</definedName>
    <definedName name="\o">#REF!</definedName>
    <definedName name="\p" localSheetId="0">[2]PRESUPUESTO!#REF!</definedName>
    <definedName name="\p">#REF!</definedName>
    <definedName name="\q" localSheetId="0">[2]PRESUPUESTO!#REF!</definedName>
    <definedName name="\q">#REF!</definedName>
    <definedName name="\S" localSheetId="0">#REF!</definedName>
    <definedName name="\S">#REF!</definedName>
    <definedName name="\w" localSheetId="0">[2]PRESUPUESTO!#REF!</definedName>
    <definedName name="\w">#REF!</definedName>
    <definedName name="\z" localSheetId="0">[2]PRESUPUESTO!#REF!</definedName>
    <definedName name="\z">#REF!</definedName>
    <definedName name="____________________ZC1">#REF!</definedName>
    <definedName name="____________________ZE1">#REF!</definedName>
    <definedName name="____________________ZE2">#REF!</definedName>
    <definedName name="____________________ZE3">#REF!</definedName>
    <definedName name="____________________ZE4">#REF!</definedName>
    <definedName name="____________________ZE5">#REF!</definedName>
    <definedName name="____________________ZE6">#REF!</definedName>
    <definedName name="__________________ZC1">#REF!</definedName>
    <definedName name="__________________ZE1">#REF!</definedName>
    <definedName name="__________________ZE2">#REF!</definedName>
    <definedName name="__________________ZE3">#REF!</definedName>
    <definedName name="__________________ZE4">#REF!</definedName>
    <definedName name="__________________ZE5">#REF!</definedName>
    <definedName name="__________________ZE6">#REF!</definedName>
    <definedName name="_________________ZC1">#REF!</definedName>
    <definedName name="_________________ZE1">#REF!</definedName>
    <definedName name="_________________ZE2">#REF!</definedName>
    <definedName name="_________________ZE3">#REF!</definedName>
    <definedName name="_________________ZE4">#REF!</definedName>
    <definedName name="_________________ZE5">#REF!</definedName>
    <definedName name="_________________ZE6">#REF!</definedName>
    <definedName name="________________ZC1">#REF!</definedName>
    <definedName name="________________ZE1">#REF!</definedName>
    <definedName name="________________ZE2">#REF!</definedName>
    <definedName name="________________ZE3">#REF!</definedName>
    <definedName name="________________ZE4">#REF!</definedName>
    <definedName name="________________ZE5">#REF!</definedName>
    <definedName name="________________ZE6">#REF!</definedName>
    <definedName name="_______________ZC1">#REF!</definedName>
    <definedName name="_______________ZE1">#REF!</definedName>
    <definedName name="_______________ZE2">#REF!</definedName>
    <definedName name="_______________ZE3">#REF!</definedName>
    <definedName name="_______________ZE4">#REF!</definedName>
    <definedName name="_______________ZE5">#REF!</definedName>
    <definedName name="_______________ZE6">#REF!</definedName>
    <definedName name="______________ZC1">#REF!</definedName>
    <definedName name="______________ZE1">#REF!</definedName>
    <definedName name="______________ZE2">#REF!</definedName>
    <definedName name="______________ZE3">#REF!</definedName>
    <definedName name="______________ZE4">#REF!</definedName>
    <definedName name="______________ZE5">#REF!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F">#REF!</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F">#REF!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F">#REF!</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#REF!</definedName>
    <definedName name="________PAG1" localSheetId="0">#REF!</definedName>
    <definedName name="________PAG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[3]Mezcla!$F$37</definedName>
    <definedName name="____PAG1" localSheetId="0">#REF!</definedName>
    <definedName name="____PAG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[4]Analisis!$D$63</definedName>
    <definedName name="___PAG1" localSheetId="0">#REF!</definedName>
    <definedName name="___PAG1">#REF!</definedName>
    <definedName name="___pu5">[5]Sheet5!$E:$E</definedName>
    <definedName name="___ZC1" localSheetId="0">#REF!</definedName>
    <definedName name="___ZC1">#REF!</definedName>
    <definedName name="___ZC2">#REF!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hor210">'[6]anal term'!$G$1512</definedName>
    <definedName name="__PAG1" localSheetId="0">#REF!</definedName>
    <definedName name="__PAG1">#REF!</definedName>
    <definedName name="__pu5">[7]Sheet5!$E:$E</definedName>
    <definedName name="__REALIZADO" localSheetId="0">[2]PRESUPUESTO!#REF!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C2">#REF!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[8]insumo!$D$11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'L.P. Alc. S. Tenares (Lot3)'!$A$10:$F$490</definedName>
    <definedName name="_FIN50" localSheetId="0">#REF!</definedName>
    <definedName name="_FIN50">#REF!</definedName>
    <definedName name="_hor210">'[6]anal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Key2" hidden="1">#REF!</definedName>
    <definedName name="_m" localSheetId="0">#REF!</definedName>
    <definedName name="_m">#REF!</definedName>
    <definedName name="_m_6" localSheetId="0">#REF!</definedName>
    <definedName name="_m_6">#REF!</definedName>
    <definedName name="_MAAL">[9]MOJornal!$D$31</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[8]Mezcla!$G$37</definedName>
    <definedName name="_mz125" localSheetId="0">[8]Mezcla!#REF!</definedName>
    <definedName name="_mz125">[8]Mezcla!#REF!</definedName>
    <definedName name="_MZ13" localSheetId="0">[8]Mezcla!#REF!</definedName>
    <definedName name="_MZ13">[8]Mezcla!#REF!</definedName>
    <definedName name="_MZ14" localSheetId="0">[8]Mezcla!#REF!</definedName>
    <definedName name="_MZ14">[8]Mezcla!#REF!</definedName>
    <definedName name="_MZ17" localSheetId="0">[8]Mezcla!#REF!</definedName>
    <definedName name="_MZ17">[8]Mezcla!#REF!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P1AL">[10]MOJornal!$D$41</definedName>
    <definedName name="_OP2AL">[9]MOJornal!$D$51</definedName>
    <definedName name="_OP3AL">[10]MOJornal!$D$61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[11]analisis!$G$2477</definedName>
    <definedName name="_pl316">[11]analisis!$G$2513</definedName>
    <definedName name="_pl38">[11]analisis!$G$2486</definedName>
    <definedName name="_PTC110" localSheetId="0">#REF!</definedName>
    <definedName name="_PTC110">#REF!</definedName>
    <definedName name="_PTC220" localSheetId="0">#REF!</definedName>
    <definedName name="_PTC220">#REF!</definedName>
    <definedName name="_pu5">[12]Sheet5!$E:$E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Sort" localSheetId="0" hidden="1">#REF!</definedName>
    <definedName name="_Sort" hidden="1">#REF!</definedName>
    <definedName name="_tax1" localSheetId="0">[13]Factura!#REF!</definedName>
    <definedName name="_tax1">[13]Factura!#REF!</definedName>
    <definedName name="_tax2" localSheetId="0">[13]Factura!#REF!</definedName>
    <definedName name="_tax2">[13]Factura!#REF!</definedName>
    <definedName name="_tax3" localSheetId="0">[13]Factura!#REF!</definedName>
    <definedName name="_tax3">[13]Factura!#REF!</definedName>
    <definedName name="_tax4" localSheetId="0">[13]Factura!#REF!</definedName>
    <definedName name="_tax4">[13]Factura!#REF!</definedName>
    <definedName name="_TC110" localSheetId="0">#REF!</definedName>
    <definedName name="_TC110">#REF!</definedName>
    <definedName name="_TC220" localSheetId="0">#REF!</definedName>
    <definedName name="_TC220">#REF!</definedName>
    <definedName name="_TCAL">[9]MOJornal!$D$63</definedName>
    <definedName name="_VAR38">[14]Precio!$F$11</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C2">#REF!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[15]PVC!#REF!</definedName>
    <definedName name="a">[15]PVC!#REF!</definedName>
    <definedName name="A.I.US" localSheetId="0">[16]Resumen!#REF!</definedName>
    <definedName name="A.I.US">[16]Resumen!#REF!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[17]M.O.!#REF!</definedName>
    <definedName name="AA">[17]M.O.!#REF!</definedName>
    <definedName name="aa_3">"$#REF!.$B$109"</definedName>
    <definedName name="AAG">[14]Precio!$F$20</definedName>
    <definedName name="AC">[8]insumo!$D$4</definedName>
    <definedName name="AC38G40">'[18]LISTADO INSUMOS DEL 2000'!$I$29</definedName>
    <definedName name="acarreo">'[19]Listado Equipos a utilizar'!#REF!</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'[20]Detalle Acero'!$H$26</definedName>
    <definedName name="Acero.C1.2doN.Villa" localSheetId="0">#REF!</definedName>
    <definedName name="Acero.C1.2doN.Villa">#REF!</definedName>
    <definedName name="Acero.C2.1erN.Villa">'[20]Detalle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'[20]Detalle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'[20]Detalle Acero'!$F$26</definedName>
    <definedName name="Acero_1_2_____Grado_40">[21]Insumos!$B$6:$D$6</definedName>
    <definedName name="Acero_1_4______Grado_40">[21]Insumos!$B$7:$D$7</definedName>
    <definedName name="Acero_2">#N/A</definedName>
    <definedName name="Acero_3">#N/A</definedName>
    <definedName name="Acero_3_4__1_____Grado_40">[21]Insumos!$B$8:$D$8</definedName>
    <definedName name="Acero_3_8______Grado_40">[21]Insumos!$B$9:$D$9</definedName>
    <definedName name="acero_6" localSheetId="0">#REF!</definedName>
    <definedName name="acero_6">#REF!</definedName>
    <definedName name="acero_8" localSheetId="0">#REF!</definedName>
    <definedName name="acero_8">#REF!</definedName>
    <definedName name="Acero_Grado_60">'[22]LISTA DE PRECIO'!$C$6</definedName>
    <definedName name="Acero_MO_Alambre">'[23]ANALISIS PLANTA'!$G$275</definedName>
    <definedName name="Acero_QQ" localSheetId="0">[24]INSU!$D$9</definedName>
    <definedName name="Acero_QQ">#REF!</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0120">'[25]Ana-Basic'!$O$108</definedName>
    <definedName name="ACERO601" localSheetId="0">#REF!</definedName>
    <definedName name="ACERO601">#REF!</definedName>
    <definedName name="ACERO6012" localSheetId="0">#REF!</definedName>
    <definedName name="ACERO6012">#REF!</definedName>
    <definedName name="ACERO601220">'[25]Ana-Basic'!$O$28</definedName>
    <definedName name="ACERO601225" localSheetId="0">#REF!</definedName>
    <definedName name="ACERO601225">#REF!</definedName>
    <definedName name="ACERO6034" localSheetId="0">#REF!</definedName>
    <definedName name="ACERO6034">#REF!</definedName>
    <definedName name="ACERO603420">'[25]Ana-Basic'!$O$68</definedName>
    <definedName name="ACERO6038" localSheetId="0">#REF!</definedName>
    <definedName name="ACERO6038">#REF!</definedName>
    <definedName name="ACERO603820">'[25]Ana-Basic'!$O$8</definedName>
    <definedName name="ACERO603825" localSheetId="0">#REF!</definedName>
    <definedName name="ACERO603825">#REF!</definedName>
    <definedName name="acerog40">[26]MATERIALES!$G$7</definedName>
    <definedName name="aceroi">#REF!</definedName>
    <definedName name="aceroii">#REF!</definedName>
    <definedName name="aceromalla">#REF!</definedName>
    <definedName name="ACEROS" localSheetId="0">#REF!</definedName>
    <definedName name="ACEROS">#REF!</definedName>
    <definedName name="ACUEDUCTO" localSheetId="0">[27]INS!#REF!</definedName>
    <definedName name="ACUEDUCTO">[27]INS!#REF!</definedName>
    <definedName name="ACUEDUCTO_8" localSheetId="0">#REF!</definedName>
    <definedName name="ACUEDUCTO_8">#REF!</definedName>
    <definedName name="ADA" localSheetId="0">'[28]CUB-10181-3(Rescision)'!#REF!</definedName>
    <definedName name="ADA">'[28]CUB-10181-3(Rescision)'!#REF!</definedName>
    <definedName name="ADAMIOSIN" localSheetId="0">[8]Mezcla!#REF!</definedName>
    <definedName name="ADAMIOSIN">[8]Mezcla!#REF!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dm">'[29]Resumen Precio Equipos'!$C$28</definedName>
    <definedName name="ADMINISTRATIVOS">#REF!</definedName>
    <definedName name="AG">[14]Precio!$F$21</definedName>
    <definedName name="Agregado_3">#N/A</definedName>
    <definedName name="AGREGADOS" localSheetId="0">#REF!</definedName>
    <definedName name="AGREGADOS">#REF!</definedName>
    <definedName name="agricola">'[19]Listado Equipos a utilizar'!#REF!</definedName>
    <definedName name="Agua" localSheetId="0">#REF!</definedName>
    <definedName name="Agua">#REF!</definedName>
    <definedName name="Agua.MA" localSheetId="0">#REF!</definedName>
    <definedName name="Agua.MA">#REF!</definedName>
    <definedName name="Agua.Potable.1erN">[30]Análisis!$F$1816</definedName>
    <definedName name="Agua.Potable.3er.4toy5toN">[30]Análisis!$F$1956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[14]Precio!$F$15</definedName>
    <definedName name="alambi">#REF!</definedName>
    <definedName name="alambii">#REF!</definedName>
    <definedName name="alambiii">#REF!</definedName>
    <definedName name="alambiiii">#REF!</definedName>
    <definedName name="ALAMBRE" localSheetId="0">[8]insumo!#REF!</definedName>
    <definedName name="ALAMBRE">[8]insumo!#REF!</definedName>
    <definedName name="Alambre_3">#N/A</definedName>
    <definedName name="Alambre_galvanizago__18">'[22]LISTA DE PRECIO'!$C$7</definedName>
    <definedName name="Alambre_No._18">[21]Insumos!$B$20:$D$20</definedName>
    <definedName name="Alambre_No.18_3">#N/A</definedName>
    <definedName name="Alambre_Varilla" localSheetId="0">[24]INSU!$D$17</definedName>
    <definedName name="Alambre_Varilla">#REF!</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[8]insumo!$D$5</definedName>
    <definedName name="ALBANIL" localSheetId="0">#REF!</definedName>
    <definedName name="ALBANIL">#REF!</definedName>
    <definedName name="ALBANIL2" localSheetId="0">[31]M.O.!$C$12</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q._Madera_P_Rampa_____Incl._M_O">[21]Insumos!$B$127:$D$127</definedName>
    <definedName name="Alq._Madera_P_Viga_____Incl._M_O">[21]Insumos!$B$128:$D$128</definedName>
    <definedName name="Alq._Madera_P_Vigas_y_Columnas_Amarre____Incl._M_O">[21]Insumos!$B$129:$D$129</definedName>
    <definedName name="ALQ_416">'[23]ANALISIS PLANTA'!$F$772</definedName>
    <definedName name="alq_MAQUITO">'[23]ANALISIS PLANTA'!$F$835</definedName>
    <definedName name="ALTATENSION" localSheetId="0">#REF!</definedName>
    <definedName name="ALTATENSION">#REF!</definedName>
    <definedName name="altura" localSheetId="0">[32]presupuesto!#REF!</definedName>
    <definedName name="altura">[32]presupuesto!#REF!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[31]M.O.!#REF!</definedName>
    <definedName name="analiis">[31]M.O.!#REF!</definedName>
    <definedName name="analisis" localSheetId="0">#REF!</definedName>
    <definedName name="analisis">#REF!</definedName>
    <definedName name="analisis2">#REF!</definedName>
    <definedName name="analisisI">#REF!</definedName>
    <definedName name="ANALISSSSS" localSheetId="0">NA()</definedName>
    <definedName name="ANALISSSSS">#REF!</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laje_de_Pilotes_3">#N/A</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[30]Insumos!$E$155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[8]Mezcla!$G$158</definedName>
    <definedName name="Anf.LosasYvuelos" localSheetId="0">[33]Análisis!#REF!</definedName>
    <definedName name="Anf.LosasYvuelos">[33]Análisis!#REF!</definedName>
    <definedName name="Anfi.Zap.Col" localSheetId="0">[33]Análisis!#REF!</definedName>
    <definedName name="Anfi.Zap.Col">[33]Análisis!#REF!</definedName>
    <definedName name="Anfit.Col.C1" localSheetId="0">[33]Análisis!#REF!</definedName>
    <definedName name="Anfit.Col.C1">[33]Análisis!#REF!</definedName>
    <definedName name="Anfit.Col.CA" localSheetId="0">[33]Análisis!#REF!</definedName>
    <definedName name="Anfit.Col.CA">[33]Análisis!#REF!</definedName>
    <definedName name="ANFITEATRO" localSheetId="0">#REF!</definedName>
    <definedName name="ANFITEATRO">#REF!</definedName>
    <definedName name="ANGULAR" localSheetId="0">#REF!</definedName>
    <definedName name="ANGULAR">#REF!</definedName>
    <definedName name="ANGULAR_3">"$#REF!.$B$246"</definedName>
    <definedName name="ANGULAR_8" localSheetId="0">#REF!</definedName>
    <definedName name="ANGULAR_8">#REF!</definedName>
    <definedName name="ANIMACION" localSheetId="0">#REF!</definedName>
    <definedName name="ANIMACION">#REF!</definedName>
    <definedName name="Antepecho">[30]Análisis!$D$1212</definedName>
    <definedName name="Antepecho..superior.incluye.losa">[30]Análisis!$D$658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[32]presupuesto!#REF!</definedName>
    <definedName name="area">[32]presupuesto!#REF!</definedName>
    <definedName name="_xlnm.Extract" localSheetId="0">#REF!</definedName>
    <definedName name="_xlnm.Extract">#REF!</definedName>
    <definedName name="_xlnm.Print_Area" localSheetId="0">'L.P. Alc. S. Tenares (Lot3)'!$A$1:$F$537</definedName>
    <definedName name="_xlnm.Print_Area">#REF!</definedName>
    <definedName name="AreaTotal1">'[23]Pre Villarpando UNIDO'!#REF!</definedName>
    <definedName name="ARENA" localSheetId="0">#REF!</definedName>
    <definedName name="ARENA">#REF!</definedName>
    <definedName name="Arena.Horm.Visto">[20]Insumos!$E$16</definedName>
    <definedName name="Arena_Gruesa_Lavada">[21]Insumos!$B$16:$D$16</definedName>
    <definedName name="ARENA_LAV_CLASIF">'[34]MATERIALES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bca">#REF!</definedName>
    <definedName name="ARENAF" localSheetId="0">[8]insumo!#REF!</definedName>
    <definedName name="ARENAF">[8]insumo!#REF!</definedName>
    <definedName name="ARENAFINA">[8]insumo!$D$6</definedName>
    <definedName name="ARENAG" localSheetId="0">[8]insumo!#REF!</definedName>
    <definedName name="ARENAG">[8]insumo!#REF!</definedName>
    <definedName name="ARENAGRUESA">[8]insumo!$D$7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lavada">[26]MATERIALES!$G$13</definedName>
    <definedName name="ARENAMINA" localSheetId="0">#REF!</definedName>
    <definedName name="ARENAMINA">#REF!</definedName>
    <definedName name="ArenaOchoa.MA">[35]Insumos!$C$14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renapta">#REF!</definedName>
    <definedName name="ari">#REF!</definedName>
    <definedName name="arii">#REF!</definedName>
    <definedName name="ariii">#REF!</definedName>
    <definedName name="ariiii">#REF!</definedName>
    <definedName name="arranque">'[19]Listado Equipos a utilizar'!#REF!</definedName>
    <definedName name="as" localSheetId="0">[36]M.O.!#REF!</definedName>
    <definedName name="as">[36]M.O.!#REF!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sfali">#REF!</definedName>
    <definedName name="asfalii">#REF!</definedName>
    <definedName name="asfaliii">#REF!</definedName>
    <definedName name="asfaliiii">#REF!</definedName>
    <definedName name="asientoi">#REF!</definedName>
    <definedName name="asientoii">#REF!</definedName>
    <definedName name="asientoiii">#REF!</definedName>
    <definedName name="asientoiiii">#REF!</definedName>
    <definedName name="AT" localSheetId="0">#REF!</definedName>
    <definedName name="AT">#REF!</definedName>
    <definedName name="AUMENTO_OCB" localSheetId="0">#REF!</definedName>
    <definedName name="AUMENTO_OCB">#REF!</definedName>
    <definedName name="AY" localSheetId="0">#REF!</definedName>
    <definedName name="AY">#REF!</definedName>
    <definedName name="AYAL">[10]MOJornal!$D$20</definedName>
    <definedName name="AYCARP" localSheetId="0">[27]INS!#REF!</definedName>
    <definedName name="AYCARP">[27]INS!#REF!</definedName>
    <definedName name="AYCARP_6" localSheetId="0">#REF!</definedName>
    <definedName name="AYCARP_6">#REF!</definedName>
    <definedName name="AYCARP_8" localSheetId="0">#REF!</definedName>
    <definedName name="AYCARP_8">#REF!</definedName>
    <definedName name="ayoperador">#REF!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ayudcadenero">[26]OBRAMANO!$F$67</definedName>
    <definedName name="b" localSheetId="0">[37]ADDENDA!#REF!</definedName>
    <definedName name="b">[37]ADDENDA!#REF!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[38]Insumos!$E$90</definedName>
    <definedName name="Baldosines.GraniMármol">[30]Insumos!$E$71</definedName>
    <definedName name="banci">#REF!</definedName>
    <definedName name="bancii">#REF!</definedName>
    <definedName name="banciii">#REF!</definedName>
    <definedName name="banciiii">#REF!</definedName>
    <definedName name="banli">#REF!</definedName>
    <definedName name="banlii">#REF!</definedName>
    <definedName name="banliii">#REF!</definedName>
    <definedName name="banliiii">#REF!</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ILLA_3">#N/A</definedName>
    <definedName name="barra12">[11]analisis!$G$2860</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[30]Análisis!$D$471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_xlnm.Database" localSheetId="0">#REF!</definedName>
    <definedName name="_xlnm.Database">#REF!</definedName>
    <definedName name="baseia">#REF!</definedName>
    <definedName name="baseib">#REF!</definedName>
    <definedName name="baseic">#REF!</definedName>
    <definedName name="baseiia">#REF!</definedName>
    <definedName name="baseiib">#REF!</definedName>
    <definedName name="baseiic">#REF!</definedName>
    <definedName name="baseiiia">#REF!</definedName>
    <definedName name="baseiiib">#REF!</definedName>
    <definedName name="baseiiic">#REF!</definedName>
    <definedName name="baseiiiia">#REF!</definedName>
    <definedName name="baseiiiib">#REF!</definedName>
    <definedName name="baseiiiic">#REF!</definedName>
    <definedName name="BBB" localSheetId="0">#REF!</definedName>
    <definedName name="BBB">#REF!</definedName>
    <definedName name="BBBBBBBBBBBBBBBB">#REF!</definedName>
    <definedName name="BENEFICIOS">'[22]LISTA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[8]insumo!$D$8</definedName>
    <definedName name="BLOCK0.15M">[8]insumo!$D$9</definedName>
    <definedName name="BLOCK0.20M">[8]insumo!$D$10</definedName>
    <definedName name="BLOCK12" localSheetId="0">#REF!</definedName>
    <definedName name="BLOCK12">#REF!</definedName>
    <definedName name="block4" localSheetId="0">[8]insumo!#REF!</definedName>
    <definedName name="block4">[8]insumo!#REF!</definedName>
    <definedName name="BLOCK5" localSheetId="0">#REF!</definedName>
    <definedName name="BLOCK5">#REF!</definedName>
    <definedName name="BLOCK6" localSheetId="0">[8]insumo!#REF!</definedName>
    <definedName name="BLOCK6">[8]insumo!#REF!</definedName>
    <definedName name="BLOCK640" localSheetId="0">#REF!</definedName>
    <definedName name="BLOCK640">#REF!</definedName>
    <definedName name="BLOCK6VIO2" localSheetId="0">#REF!</definedName>
    <definedName name="BLOCK6VIO2">#REF!</definedName>
    <definedName name="block8" localSheetId="0">[8]insumo!#REF!</definedName>
    <definedName name="block8">[8]insumo!#REF!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[8]insumo!#REF!</definedName>
    <definedName name="BLOCKCA">[8]insumo!#REF!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[30]Análisis!$D$1112</definedName>
    <definedName name="Bloque.4.Barpis" localSheetId="0">[33]Análisis!#REF!</definedName>
    <definedName name="Bloque.4.Barpis">[33]Análisis!#REF!</definedName>
    <definedName name="Bloque.4.MA" localSheetId="0">#REF!</definedName>
    <definedName name="Bloque.4.MA">#REF!</definedName>
    <definedName name="Bloque.4.SNP.Mezc.Antillana" localSheetId="0">[33]Análisis!#REF!</definedName>
    <definedName name="Bloque.4.SNP.Mezc.Antillana">[33]Análisis!#REF!</definedName>
    <definedName name="Bloque.4.SNP.Villas">[30]Análisis!$D$915</definedName>
    <definedName name="Bloque.4BNP.Mezc.Antillana" localSheetId="0">[33]Análisis!#REF!</definedName>
    <definedName name="Bloque.4BNP.Mezc.Antillana">[33]Análisis!#REF!</definedName>
    <definedName name="Bloque.6.BNP.Mezc.Antillana" localSheetId="0">[33]Análisis!#REF!</definedName>
    <definedName name="Bloque.6.BNP.Mezc.Antillana">[33]Análisis!#REF!</definedName>
    <definedName name="Bloque.6.BNP.Villas" localSheetId="0">#REF!</definedName>
    <definedName name="Bloque.6.BNP.Villas">#REF!</definedName>
    <definedName name="Bloque.6.MA" localSheetId="0">#REF!</definedName>
    <definedName name="Bloque.6.MA">#REF!</definedName>
    <definedName name="Bloque.6.SNP.Mezc.Antillana" localSheetId="0">[33]Análisis!#REF!</definedName>
    <definedName name="Bloque.6.SNP.Mezc.Antillana">[33]Análisis!#REF!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[30]Insumos!#REF!</definedName>
    <definedName name="Bloque.Med.Luna.8.MA">[30]Insumos!#REF!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[33]Análisis!#REF!</definedName>
    <definedName name="Bloques.8.BNTN.Mezc.Antillana">[33]Análisis!#REF!</definedName>
    <definedName name="Bloques.8.SNP.Mezc.Antillana" localSheetId="0">[33]Análisis!#REF!</definedName>
    <definedName name="Bloques.8.SNP.Mezc.Antillana">[33]Análisis!#REF!</definedName>
    <definedName name="Bloques.8.SNPT">[30]Análisis!$D$306</definedName>
    <definedName name="bloques.calados" localSheetId="0">#REF!</definedName>
    <definedName name="bloques.calados">#REF!</definedName>
    <definedName name="Bloques_de_6">[21]Insumos!$B$22:$D$22</definedName>
    <definedName name="Bloques_de_8">[21]Insumos!$B$23:$D$23</definedName>
    <definedName name="bloques4">[26]MATERIALES!#REF!</definedName>
    <definedName name="bloques6">[26]MATERIALES!#REF!</definedName>
    <definedName name="bloques8">[26]MATERIALES!#REF!</definedName>
    <definedName name="BLOQUESVID" localSheetId="0">#REF!</definedName>
    <definedName name="BLOQUESVID">#REF!</definedName>
    <definedName name="BOMBA" localSheetId="0">#REF!</definedName>
    <definedName name="BOMBA">#REF!</definedName>
    <definedName name="Bomba.Arrastre">[30]Insumos!$E$142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[39]INSU!$B$42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[30]Insumos!#REF!</definedName>
    <definedName name="Borde.marmol.A">[30]Insumos!#REF!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[40]Escalera!$J$9:$M$9,[40]Escalera!$J$10:$R$10,[40]Escalera!$AL$14:$AM$14,[40]Escalera!$AL$16:$AM$16,[40]Escalera!$I$16:$M$16,[40]Escalera!$B$19:$AE$32,[40]Escalera!$AN$19:$AQ$32</definedName>
    <definedName name="Borrar_Muros">[40]Muros!$W$15:$Z$15,[40]Muros!$AA$15:$AD$15,[40]Muros!$AF$13,[40]Muros!$K$20:$L$20,[40]Muros!$O$26:$P$26</definedName>
    <definedName name="Borrar_Precio">'[41]Cotz.'!$F$23:$F$800,'[41]Cotz.'!$K$280:$K$800</definedName>
    <definedName name="Borrar_V.C1">[42]qqVgas!$J$9:$M$9,[42]qqVgas!$J$10:$R$10,[42]qqVgas!$AJ$11:$AK$11,[42]qqVgas!$AR$11:$AS$11,[42]qqVgas!$AG$13:$AH$13,[42]qqVgas!$AP$13:$AQ$13,[42]qqVgas!$D$16:$AC$195</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[13]Factura!#REF!</definedName>
    <definedName name="boxes">[13]Factura!#REF!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[31]M.O.!$C$9</definedName>
    <definedName name="BRIGADATOPOGRAFICA_6" localSheetId="0">#REF!</definedName>
    <definedName name="BRIGADATOPOGRAFICA_6">#REF!</definedName>
    <definedName name="Brillado.Marmol">[30]Insumos!$E$134</definedName>
    <definedName name="Brillado_pisos" localSheetId="0">#REF!</definedName>
    <definedName name="Brillado_pisos">#REF!</definedName>
    <definedName name="brochas">#REF!</definedName>
    <definedName name="button_area_1" localSheetId="0">#REF!</definedName>
    <definedName name="button_area_1">#REF!</definedName>
    <definedName name="BVNBVNBV" localSheetId="0">NA()</definedName>
    <definedName name="BVNBVNBV">[43]M.O.!#REF!</definedName>
    <definedName name="BVNBVNBV_6" localSheetId="0">#REF!</definedName>
    <definedName name="BVNBVNBV_6">#REF!</definedName>
    <definedName name="C._ADICIONAL">#N/A</definedName>
    <definedName name="C._ADICIONAL_6">NA()</definedName>
    <definedName name="C.Piscina.C1" localSheetId="0">[33]Análisis!#REF!</definedName>
    <definedName name="C.Piscina.C1">[33]Análisis!#REF!</definedName>
    <definedName name="C.Piscina.C2" localSheetId="0">[33]Análisis!#REF!</definedName>
    <definedName name="C.Piscina.C2">[33]Análisis!#REF!</definedName>
    <definedName name="C.Piscina.C3" localSheetId="0">[33]Análisis!#REF!</definedName>
    <definedName name="C.Piscina.C3">[33]Análisis!#REF!</definedName>
    <definedName name="C.Piscina.C4" localSheetId="0">[33]Análisis!#REF!</definedName>
    <definedName name="C.Piscina.C4">[33]Análisis!#REF!</definedName>
    <definedName name="C.Piscina.C5" localSheetId="0">[33]Análisis!#REF!</definedName>
    <definedName name="C.Piscina.C5">[33]Análisis!#REF!</definedName>
    <definedName name="C.Piscina.Cc" localSheetId="0">[33]Análisis!#REF!</definedName>
    <definedName name="C.Piscina.Cc">[33]Análisis!#REF!</definedName>
    <definedName name="C.Piscina.Losa" localSheetId="0">[33]Análisis!#REF!</definedName>
    <definedName name="C.Piscina.Losa">[33]Análisis!#REF!</definedName>
    <definedName name="C.Piscina.V1" localSheetId="0">[33]Análisis!#REF!</definedName>
    <definedName name="C.Piscina.V1">[33]Análisis!#REF!</definedName>
    <definedName name="C.Piscina.V2" localSheetId="0">[33]Análisis!#REF!</definedName>
    <definedName name="C.Piscina.V2">[33]Análisis!#REF!</definedName>
    <definedName name="C.Piscina.V3" localSheetId="0">[33]Análisis!#REF!</definedName>
    <definedName name="C.Piscina.V3">[33]Análisis!#REF!</definedName>
    <definedName name="C.Piscina.V4" localSheetId="0">[33]Análisis!#REF!</definedName>
    <definedName name="C.Piscina.V4">[33]Análisis!#REF!</definedName>
    <definedName name="C.Piscina.V5" localSheetId="0">[33]Análisis!#REF!</definedName>
    <definedName name="C.Piscina.V5">[33]Análisis!#REF!</definedName>
    <definedName name="C.Piscina.V6" localSheetId="0">[33]Análisis!#REF!</definedName>
    <definedName name="C.Piscina.V6">[33]Análisis!#REF!</definedName>
    <definedName name="C.Piscina.ZC1" localSheetId="0">[33]Análisis!#REF!</definedName>
    <definedName name="C.Piscina.ZC1">[33]Análisis!#REF!</definedName>
    <definedName name="C.Piscina.ZC2" localSheetId="0">[33]Análisis!#REF!</definedName>
    <definedName name="C.Piscina.ZC2">[33]Análisis!#REF!</definedName>
    <definedName name="C.Piscina.ZC3" localSheetId="0">[33]Análisis!#REF!</definedName>
    <definedName name="C.Piscina.ZC3">[33]Análisis!#REF!</definedName>
    <definedName name="C.Piscina.ZC4" localSheetId="0">[33]Análisis!#REF!</definedName>
    <definedName name="C.Piscina.ZC4">[33]Análisis!#REF!</definedName>
    <definedName name="C.Piscina.ZC5" localSheetId="0">[33]Análisis!#REF!</definedName>
    <definedName name="C.Piscina.ZC5">[33]Análisis!#REF!</definedName>
    <definedName name="C.Piscina.ZCc" localSheetId="0">[33]Análisis!#REF!</definedName>
    <definedName name="C.Piscina.ZCc">[33]Análisis!#REF!</definedName>
    <definedName name="C.Tennis.C1" localSheetId="0">[33]Análisis!#REF!</definedName>
    <definedName name="C.Tennis.C1">[33]Análisis!#REF!</definedName>
    <definedName name="C.Tennis.C2yC5" localSheetId="0">[33]Análisis!#REF!</definedName>
    <definedName name="C.Tennis.C2yC5">[33]Análisis!#REF!</definedName>
    <definedName name="C.Tennis.C4" localSheetId="0">[33]Análisis!#REF!</definedName>
    <definedName name="C.Tennis.C4">[33]Análisis!#REF!</definedName>
    <definedName name="C.Tennis.V1" localSheetId="0">[33]Análisis!#REF!</definedName>
    <definedName name="C.Tennis.V1">[33]Análisis!#REF!</definedName>
    <definedName name="C.Tennis.V10" localSheetId="0">[33]Análisis!#REF!</definedName>
    <definedName name="C.Tennis.V10">[33]Análisis!#REF!</definedName>
    <definedName name="C.Tennis.V2" localSheetId="0">[33]Análisis!#REF!</definedName>
    <definedName name="C.Tennis.V2">[33]Análisis!#REF!</definedName>
    <definedName name="C.Tennis.V3" localSheetId="0">[33]Análisis!#REF!</definedName>
    <definedName name="C.Tennis.V3">[33]Análisis!#REF!</definedName>
    <definedName name="C.Tennis.V4" localSheetId="0">[33]Análisis!#REF!</definedName>
    <definedName name="C.Tennis.V4">[33]Análisis!#REF!</definedName>
    <definedName name="C.Tennis.V5" localSheetId="0">[33]Análisis!#REF!</definedName>
    <definedName name="C.Tennis.V5">[33]Análisis!#REF!</definedName>
    <definedName name="C.Tennis.V6" localSheetId="0">[33]Análisis!#REF!</definedName>
    <definedName name="C.Tennis.V6">[33]Análisis!#REF!</definedName>
    <definedName name="C.Tennis.V7" localSheetId="0">[33]Análisis!#REF!</definedName>
    <definedName name="C.Tennis.V7">[33]Análisis!#REF!</definedName>
    <definedName name="C.Tennis.V8" localSheetId="0">[33]Análisis!#REF!</definedName>
    <definedName name="C.Tennis.V8">[33]Análisis!#REF!</definedName>
    <definedName name="C.Tennis.V9" localSheetId="0">[33]Análisis!#REF!</definedName>
    <definedName name="C.Tennis.V9">[33]Análisis!#REF!</definedName>
    <definedName name="C.Tennis.ZC1" localSheetId="0">[33]Análisis!#REF!</definedName>
    <definedName name="C.Tennis.ZC1">[33]Análisis!#REF!</definedName>
    <definedName name="C.Tennis.Zc2" localSheetId="0">[33]Análisis!#REF!</definedName>
    <definedName name="C.Tennis.Zc2">[33]Análisis!#REF!</definedName>
    <definedName name="C.Tennis.ZC3" localSheetId="0">[33]Análisis!#REF!</definedName>
    <definedName name="C.Tennis.ZC3">[33]Análisis!#REF!</definedName>
    <definedName name="C.Tennis.ZC4" localSheetId="0">[33]Análisis!#REF!</definedName>
    <definedName name="C.Tennis.ZC4">[33]Análisis!#REF!</definedName>
    <definedName name="C.Tennis.ZC5" localSheetId="0">[33]Análisis!#REF!</definedName>
    <definedName name="C.Tennis.ZC5">[33]Análisis!#REF!</definedName>
    <definedName name="C1.1erN.Villa" localSheetId="0">[30]Análisis!#REF!</definedName>
    <definedName name="C1.1erN.Villa">[30]Análisis!#REF!</definedName>
    <definedName name="C1.2doN.Villas" localSheetId="0">[30]Análisis!#REF!</definedName>
    <definedName name="C1.2doN.Villas">[30]Análisis!#REF!</definedName>
    <definedName name="C2.1erN.Villa" localSheetId="0">[30]Análisis!#REF!</definedName>
    <definedName name="C2.1erN.Villa">[30]Análisis!#REF!</definedName>
    <definedName name="C3.2do.N.Villa" localSheetId="0">[30]Análisis!#REF!</definedName>
    <definedName name="C3.2do.N.Villa">[30]Análisis!#REF!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[44]precios!#REF!</definedName>
    <definedName name="caballeteasbecto">[44]precios!#REF!</definedName>
    <definedName name="caballeteasbecto_8" localSheetId="0">#REF!</definedName>
    <definedName name="caballeteasbecto_8">#REF!</definedName>
    <definedName name="caballeteasbeto" localSheetId="0">[44]precios!#REF!</definedName>
    <definedName name="caballeteasbeto">[44]precios!#REF!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'[30]Cabañas Ejecutivas'!$G$109</definedName>
    <definedName name="Cabañas.Presidenciales">'[30]Cabañas Presidenciales '!$G$161</definedName>
    <definedName name="cabañas.simpleI">'[30]Cabañas simple Tipo I'!$G$106</definedName>
    <definedName name="cabañas.simpleII">'[30]Cabañas simple Tipo 2'!$G$106</definedName>
    <definedName name="cabañas.simpleIII">'[30]Cabañas simple Tipo 3'!$G$107</definedName>
    <definedName name="Cabañas.Vice.Presidenciales">'[30]Cabañas Vice Presidenciales'!$G$157</definedName>
    <definedName name="Cable_de_Postensado_3">#N/A</definedName>
    <definedName name="CABTEJAASFINST" localSheetId="0">#REF!</definedName>
    <definedName name="CABTEJAASFINST">#REF!</definedName>
    <definedName name="CACERO">#REF!</definedName>
    <definedName name="cadeneros">'[29]O.M. y Salarios'!#REF!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[30]Insumos!$E$21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[8]insumo!$D$12</definedName>
    <definedName name="Calles.Acera.ycontenes">'[30]Calles,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mioncama">'[19]Listado Equipos a utilizar'!#REF!</definedName>
    <definedName name="camioneta">'[19]Listado Equipos a utilizar'!#REF!</definedName>
    <definedName name="CAMIONVOLTEO">[26]EQUIPOS!$I$19</definedName>
    <definedName name="canali">#REF!</definedName>
    <definedName name="canalii">#REF!</definedName>
    <definedName name="canaliii">#REF!</definedName>
    <definedName name="canaliiii">#REF!</definedName>
    <definedName name="CANDADO" localSheetId="0">#REF!</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[33]Análisis!#REF!</definedName>
    <definedName name="Canto.Antillano">[33]Análisis!#REF!</definedName>
    <definedName name="Cantos">[45]Análisis!$N$957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parodadura">#REF!</definedName>
    <definedName name="Capatazequipo">[26]OBRAMANO!$F$81</definedName>
    <definedName name="CAR.SOC">'[46]Cargas Sociales'!$G$23</definedName>
    <definedName name="CARACOL" localSheetId="0">[31]M.O.!#REF!</definedName>
    <definedName name="CARACOL">[31]M.O.!#REF!</definedName>
    <definedName name="CARANTEPECHO" localSheetId="0">[31]M.O.!#REF!</definedName>
    <definedName name="CARANTEPECHO">[31]M.O.!#REF!</definedName>
    <definedName name="CARANTEPECHO_6" localSheetId="0">#REF!</definedName>
    <definedName name="CARANTEPECHO_6">#REF!</definedName>
    <definedName name="CARANTEPECHO_8" localSheetId="0">#REF!</definedName>
    <definedName name="CARANTEPECHO_8">#REF!</definedName>
    <definedName name="CARCOL30" localSheetId="0">[31]M.O.!#REF!</definedName>
    <definedName name="CARCOL30">[31]M.O.!#REF!</definedName>
    <definedName name="CARCOL30_6" localSheetId="0">#REF!</definedName>
    <definedName name="CARCOL30_6">#REF!</definedName>
    <definedName name="CARCOL30_8" localSheetId="0">#REF!</definedName>
    <definedName name="CARCOL30_8">#REF!</definedName>
    <definedName name="CARCOL50" localSheetId="0">[31]M.O.!#REF!</definedName>
    <definedName name="CARCOL50">[31]M.O.!#REF!</definedName>
    <definedName name="CARCOL50_6" localSheetId="0">#REF!</definedName>
    <definedName name="CARCOL50_6">#REF!</definedName>
    <definedName name="CARCOL50_8" localSheetId="0">#REF!</definedName>
    <definedName name="CARCOL50_8">#REF!</definedName>
    <definedName name="CARCOL51" localSheetId="0">[31]M.O.!#REF!</definedName>
    <definedName name="CARCOL51">[31]M.O.!#REF!</definedName>
    <definedName name="CARCOLAMARRE" localSheetId="0">[31]M.O.!#REF!</definedName>
    <definedName name="CARCOLAMARRE">[31]M.O.!#REF!</definedName>
    <definedName name="CARCOLAMARRE_6" localSheetId="0">#REF!</definedName>
    <definedName name="CARCOLAMARRE_6">#REF!</definedName>
    <definedName name="CARCOLAMARRE_8" localSheetId="0">#REF!</definedName>
    <definedName name="CARCOLAMARRE_8">#REF!</definedName>
    <definedName name="Careteo">[45]Análisis!$N$890</definedName>
    <definedName name="careteo.3erN" localSheetId="0">#REF!</definedName>
    <definedName name="careteo.3erN">#REF!</definedName>
    <definedName name="careteo.4to.N" localSheetId="0">#REF!</definedName>
    <definedName name="careteo.4to.N">#REF!</definedName>
    <definedName name="Careteo.Antillano" localSheetId="0">[33]Análisis!#REF!</definedName>
    <definedName name="Careteo.Antillano">[33]Análisis!#REF!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gador">'[19]Listado Equipos a utilizar'!#REF!</definedName>
    <definedName name="CARGADORB">[47]EQUIPOS!$D$13</definedName>
    <definedName name="CARLOSAPLA" localSheetId="0">[31]M.O.!#REF!</definedName>
    <definedName name="CARLOSAPLA">[31]M.O.!#REF!</definedName>
    <definedName name="CARLOSAPLA_6" localSheetId="0">#REF!</definedName>
    <definedName name="CARLOSAPLA_6">#REF!</definedName>
    <definedName name="CARLOSAPLA_8" localSheetId="0">#REF!</definedName>
    <definedName name="CARLOSAPLA_8">#REF!</definedName>
    <definedName name="CARLOSAVARIASAGUAS" localSheetId="0">[31]M.O.!#REF!</definedName>
    <definedName name="CARLOSAVARIASAGUAS">[31]M.O.!#REF!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[31]M.O.!#REF!</definedName>
    <definedName name="CARMURO">[31]M.O.!#REF!</definedName>
    <definedName name="CARMURO_6" localSheetId="0">#REF!</definedName>
    <definedName name="CARMURO_6">#REF!</definedName>
    <definedName name="CARMURO_8" localSheetId="0">#REF!</definedName>
    <definedName name="CARMURO_8">#REF!</definedName>
    <definedName name="Caro.viga.25x50">[38]Insumos!$E$225</definedName>
    <definedName name="Carp.Atc.Vigas.25x50" localSheetId="0">#REF!</definedName>
    <definedName name="Carp.Atc.Vigas.25x50">#REF!</definedName>
    <definedName name="Carp.Col.25x25">[38]Insumos!$E$199</definedName>
    <definedName name="Carp.Col.30x30">[38]Insumos!$E$200</definedName>
    <definedName name="Carp.Col.35x35">[38]Insumos!$E$201</definedName>
    <definedName name="Carp.Col.45x45">[38]Insumos!$E$203</definedName>
    <definedName name="Carp.Col.50x50">[38]Insumos!$E$204</definedName>
    <definedName name="Carp.Col.55x55">[38]Insumos!$E$205</definedName>
    <definedName name="Carp.Col.60x60">[38]Insumos!$E$206</definedName>
    <definedName name="Carp.Col.Ø25cm">[38]Insumos!$E$208</definedName>
    <definedName name="Carp.Col.Ø30">[38]Insumos!$E$209</definedName>
    <definedName name="Carp.Col.Ø35" localSheetId="0">#REF!</definedName>
    <definedName name="Carp.Col.Ø35">#REF!</definedName>
    <definedName name="Carp.Col.Ø40">[38]Insumos!$E$211</definedName>
    <definedName name="Carp.Col.Ø45">[38]Insumos!$E$212</definedName>
    <definedName name="Carp.Col.Ø65" localSheetId="0">#REF!</definedName>
    <definedName name="Carp.Col.Ø65">#REF!</definedName>
    <definedName name="Carp.Col.Ø90">[38]Insumos!$E$217</definedName>
    <definedName name="Carp.col.tapaytapa">[38]Insumos!$E$198</definedName>
    <definedName name="carp.Col40x40">[38]Insumos!$E$202</definedName>
    <definedName name="Carp.Colm.Redonda.30cm" localSheetId="0">[30]Insumos!#REF!</definedName>
    <definedName name="Carp.Colm.Redonda.30cm">[30]Insumos!#REF!</definedName>
    <definedName name="Carp.ColØ60">[38]Insumos!$E$213</definedName>
    <definedName name="Carp.ColØ70">[38]Insumos!$E$215</definedName>
    <definedName name="Carp.ColØ80">[38]Insumos!$E$216</definedName>
    <definedName name="Carp.colum.Redon.60cm" localSheetId="0">[30]Insumos!#REF!</definedName>
    <definedName name="Carp.colum.Redon.60cm">[30]Insumos!#REF!</definedName>
    <definedName name="Carp.Column.atc" localSheetId="0">#REF!</definedName>
    <definedName name="Carp.Column.atc">#REF!</definedName>
    <definedName name="Carp.Dintel">[38]Insumos!$E$235</definedName>
    <definedName name="Carp.Escal.atc" localSheetId="0">#REF!</definedName>
    <definedName name="Carp.Escal.atc">#REF!</definedName>
    <definedName name="Carp.Losa.Aligeradas.atc">[30]Insumos!$E$164</definedName>
    <definedName name="Carp.losa.Horm.Visto">[30]Insumos!$E$162</definedName>
    <definedName name="Carp.Losa.Horz.atc" localSheetId="0">#REF!</definedName>
    <definedName name="Carp.Losa.Horz.atc">#REF!</definedName>
    <definedName name="Carp.Losa.Incl.atc" localSheetId="0">#REF!</definedName>
    <definedName name="Carp.Losa.Incl.atc">#REF!</definedName>
    <definedName name="Carp.Muros.atc">[30]Insumos!$E$167</definedName>
    <definedName name="Carp.Platea.Zap.atc">[30]Insumos!$E$168</definedName>
    <definedName name="Carp.Viga.20x30">[38]Insumos!$E$218</definedName>
    <definedName name="Carp.Viga.20x40">[38]Insumos!$E$219</definedName>
    <definedName name="Carp.viga.20x50" localSheetId="0">#REF!</definedName>
    <definedName name="Carp.viga.20x50">#REF!</definedName>
    <definedName name="Carp.Viga.25x35">[38]Insumos!$E$222</definedName>
    <definedName name="Carp.Viga.25x40">[38]Insumos!$E$223</definedName>
    <definedName name="CArp.Viga.25x45" localSheetId="0">#REF!</definedName>
    <definedName name="CArp.Viga.25x45">#REF!</definedName>
    <definedName name="Carp.viga.25x50" localSheetId="0">#REF!</definedName>
    <definedName name="Carp.viga.25x50">#REF!</definedName>
    <definedName name="CArp.Viga.25x60">[38]Insumos!$E$226</definedName>
    <definedName name="Carp.Viga.25x65">[38]Insumos!$E$227</definedName>
    <definedName name="Carp.Viga.25x70">[38]Insumos!$E$230</definedName>
    <definedName name="Carp.Viga.25x80">[38]Insumos!$E$231</definedName>
    <definedName name="Carp.viga.30x50" localSheetId="0">#REF!</definedName>
    <definedName name="Carp.viga.30x50">#REF!</definedName>
    <definedName name="Carp.Viga.30x60atc" localSheetId="0">#REF!</definedName>
    <definedName name="Carp.Viga.30x60atc">#REF!</definedName>
    <definedName name="Carp.Viga.30x80">[38]Insumos!$E$229</definedName>
    <definedName name="Carp.viga.amarre" localSheetId="0">#REF!</definedName>
    <definedName name="Carp.viga.amarre">#REF!</definedName>
    <definedName name="Carp.Viga.Curva.20x50">[38]Insumos!$E$232</definedName>
    <definedName name="Carp.Vigas.atc" localSheetId="0">#REF!</definedName>
    <definedName name="Carp.Vigas.atc">#REF!</definedName>
    <definedName name="Carp.Vigas.Curvas.30x70">[38]Insumos!$E$233</definedName>
    <definedName name="CARP1" localSheetId="0">[27]INS!#REF!</definedName>
    <definedName name="CARP1">[27]INS!#REF!</definedName>
    <definedName name="CARP1_6" localSheetId="0">#REF!</definedName>
    <definedName name="CARP1_6">#REF!</definedName>
    <definedName name="CARP1_8" localSheetId="0">#REF!</definedName>
    <definedName name="CARP1_8">#REF!</definedName>
    <definedName name="CARP2" localSheetId="0">[27]INS!#REF!</definedName>
    <definedName name="CARP2">[27]INS!#REF!</definedName>
    <definedName name="CARP2_6" localSheetId="0">#REF!</definedName>
    <definedName name="CARP2_6">#REF!</definedName>
    <definedName name="CARP2_8" localSheetId="0">#REF!</definedName>
    <definedName name="CARP2_8">#REF!</definedName>
    <definedName name="CARPDINTEL" localSheetId="0">[31]M.O.!#REF!</definedName>
    <definedName name="CARPDINTEL">[31]M.O.!#REF!</definedName>
    <definedName name="CARPDINTEL_6" localSheetId="0">#REF!</definedName>
    <definedName name="CARPDINTEL_6">#REF!</definedName>
    <definedName name="CARPDINTEL_8" localSheetId="0">#REF!</definedName>
    <definedName name="CARPDINTEL_8">#REF!</definedName>
    <definedName name="Carpin.Colum.redon.40" localSheetId="0">[30]Insumos!#REF!</definedName>
    <definedName name="Carpin.Colum.redon.40">[30]Insumos!#REF!</definedName>
    <definedName name="Carpint.Columna.Redon.50cm" localSheetId="0">[30]Insumos!#REF!</definedName>
    <definedName name="Carpint.Columna.Redon.50cm">[30]Insumos!#REF!</definedName>
    <definedName name="Carpintería.vigas.20x32">[30]Insumos!$E$172</definedName>
    <definedName name="Carpintería__Puntales_y_M.O.">'[22]LISTA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[30]Insumos!$E$170</definedName>
    <definedName name="Carpintería_de_Vigas_15x40">[30]Insumos!$E$171</definedName>
    <definedName name="Carpintería_de_Vigas_20x130">[30]Insumos!$E$177</definedName>
    <definedName name="Carpintería_de_Vigas_20x20">[30]Insumos!$E$173</definedName>
    <definedName name="Carpintería_de_Vigas_20x30">[30]Insumos!$E$175</definedName>
    <definedName name="Carpintería_de_Vigas_20x40">[30]Insumos!$E$174</definedName>
    <definedName name="Carpintería_de_Vigas_20x60">[30]Insumos!$E$176</definedName>
    <definedName name="Carpintería_de_Vigas_40x40">[30]Insumos!$E$178</definedName>
    <definedName name="Carpintería_de_Vigas_40x50">[30]Insumos!$E$179</definedName>
    <definedName name="Carpintería_de_Vigas_40x70">[30]Insumos!$E$180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[31]M.O.!#REF!</definedName>
    <definedName name="CARPVIGA2040">[31]M.O.!#REF!</definedName>
    <definedName name="CARPVIGA2040_6" localSheetId="0">#REF!</definedName>
    <definedName name="CARPVIGA2040_6">#REF!</definedName>
    <definedName name="CARPVIGA2040_8" localSheetId="0">#REF!</definedName>
    <definedName name="CARPVIGA2040_8">#REF!</definedName>
    <definedName name="CARPVIGA3050" localSheetId="0">[31]M.O.!#REF!</definedName>
    <definedName name="CARPVIGA3050">[31]M.O.!#REF!</definedName>
    <definedName name="CARPVIGA3050_6" localSheetId="0">#REF!</definedName>
    <definedName name="CARPVIGA3050_6">#REF!</definedName>
    <definedName name="CARPVIGA3050_8" localSheetId="0">#REF!</definedName>
    <definedName name="CARPVIGA3050_8">#REF!</definedName>
    <definedName name="CARPVIGA3060" localSheetId="0">[31]M.O.!#REF!</definedName>
    <definedName name="CARPVIGA3060">[31]M.O.!#REF!</definedName>
    <definedName name="CARPVIGA3060_6" localSheetId="0">#REF!</definedName>
    <definedName name="CARPVIGA3060_6">#REF!</definedName>
    <definedName name="CARPVIGA3060_8" localSheetId="0">#REF!</definedName>
    <definedName name="CARPVIGA3060_8">#REF!</definedName>
    <definedName name="CARPVIGA4080" localSheetId="0">[31]M.O.!#REF!</definedName>
    <definedName name="CARPVIGA4080">[31]M.O.!#REF!</definedName>
    <definedName name="CARPVIGA4080_6" localSheetId="0">#REF!</definedName>
    <definedName name="CARPVIGA4080_6">#REF!</definedName>
    <definedName name="CARPVIGA4080_8" localSheetId="0">#REF!</definedName>
    <definedName name="CARPVIGA4080_8">#REF!</definedName>
    <definedName name="CARRAMPA" localSheetId="0">[31]M.O.!#REF!</definedName>
    <definedName name="CARRAMPA">[31]M.O.!#REF!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[31]M.O.!#REF!</definedName>
    <definedName name="CASABE">[31]M.O.!#REF!</definedName>
    <definedName name="CASABE_8" localSheetId="0">#REF!</definedName>
    <definedName name="CASABE_8">#REF!</definedName>
    <definedName name="CASBESTO" localSheetId="0">[31]M.O.!#REF!</definedName>
    <definedName name="CASBESTO">[31]M.O.!#REF!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[30]Resumen!$D$26</definedName>
    <definedName name="Caseta.Playa" localSheetId="0">#REF!</definedName>
    <definedName name="Caseta.Playa">#REF!</definedName>
    <definedName name="CASETA_DE_PLANTA_ELECTRICA">'[30]Caseta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[33]Análisis!#REF!</definedName>
    <definedName name="Casino.Col.C">[33]Análisis!#REF!</definedName>
    <definedName name="Casino.Col.C1" localSheetId="0">[33]Análisis!#REF!</definedName>
    <definedName name="Casino.Col.C1">[33]Análisis!#REF!</definedName>
    <definedName name="Casino.Col.C2" localSheetId="0">[33]Análisis!#REF!</definedName>
    <definedName name="Casino.Col.C2">[33]Análisis!#REF!</definedName>
    <definedName name="Casino.Col.C3" localSheetId="0">[33]Análisis!#REF!</definedName>
    <definedName name="Casino.Col.C3">[33]Análisis!#REF!</definedName>
    <definedName name="Casino.Col.C4" localSheetId="0">[33]Análisis!#REF!</definedName>
    <definedName name="Casino.Col.C4">[33]Análisis!#REF!</definedName>
    <definedName name="Casino.Col.C5" localSheetId="0">[33]Análisis!#REF!</definedName>
    <definedName name="Casino.Col.C5">[33]Análisis!#REF!</definedName>
    <definedName name="Casino.Losa" localSheetId="0">[33]Análisis!#REF!</definedName>
    <definedName name="Casino.Losa">[33]Análisis!#REF!</definedName>
    <definedName name="Casino.V1" localSheetId="0">[33]Análisis!#REF!</definedName>
    <definedName name="Casino.V1">[33]Análisis!#REF!</definedName>
    <definedName name="Casino.V2" localSheetId="0">[33]Análisis!#REF!</definedName>
    <definedName name="Casino.V2">[33]Análisis!#REF!</definedName>
    <definedName name="Casino.V3" localSheetId="0">[33]Análisis!#REF!</definedName>
    <definedName name="Casino.V3">[33]Análisis!#REF!</definedName>
    <definedName name="Casino.V4" localSheetId="0">[33]Análisis!#REF!</definedName>
    <definedName name="Casino.V4">[33]Análisis!#REF!</definedName>
    <definedName name="Casino.V5" localSheetId="0">[33]Análisis!#REF!</definedName>
    <definedName name="Casino.V5">[33]Análisis!#REF!</definedName>
    <definedName name="Casino.V6" localSheetId="0">[33]Análisis!#REF!</definedName>
    <definedName name="Casino.V6">[33]Análisis!#REF!</definedName>
    <definedName name="Casino.Vp" localSheetId="0">[33]Análisis!#REF!</definedName>
    <definedName name="Casino.Vp">[33]Análisis!#REF!</definedName>
    <definedName name="Casino.Zap.C2" localSheetId="0">[33]Análisis!#REF!</definedName>
    <definedName name="Casino.Zap.C2">[33]Análisis!#REF!</definedName>
    <definedName name="Casino.Zap.Z3" localSheetId="0">[33]Análisis!#REF!</definedName>
    <definedName name="Casino.Zap.Z3">[33]Análisis!#REF!</definedName>
    <definedName name="Casino.Zap.Z4" localSheetId="0">[33]Análisis!#REF!</definedName>
    <definedName name="Casino.Zap.Z4">[33]Análisis!#REF!</definedName>
    <definedName name="Casino.Zap.Zc1" localSheetId="0">[33]Análisis!#REF!</definedName>
    <definedName name="Casino.Zap.Zc1">[33]Análisis!#REF!</definedName>
    <definedName name="Casting_Bed_3">#N/A</definedName>
    <definedName name="CAT214BFT">[26]EQUIPOS!$I$15</definedName>
    <definedName name="Cat950B">[26]EQUIPOS!$I$14</definedName>
    <definedName name="CAVOSC" localSheetId="0">[8]insumo!#REF!</definedName>
    <definedName name="CAVOSC">[8]insumo!#REF!</definedName>
    <definedName name="CB" localSheetId="0">#REF!</definedName>
    <definedName name="CB">#REF!</definedName>
    <definedName name="CBLOCK10" localSheetId="0">[27]INS!#REF!</definedName>
    <definedName name="CBLOCK10">[27]INS!#REF!</definedName>
    <definedName name="CBLOCK10_6" localSheetId="0">#REF!</definedName>
    <definedName name="CBLOCK10_6">#REF!</definedName>
    <definedName name="CBLOCK10_8" localSheetId="0">#REF!</definedName>
    <definedName name="CBLOCK10_8">#REF!</definedName>
    <definedName name="CBLOCKORN">[48]M.O.!$C$26</definedName>
    <definedName name="CC">[13]Personalizar!$G$22:$G$25</definedName>
    <definedName name="CCT" localSheetId="0">[13]Factura!#REF!</definedName>
    <definedName name="CCT">[13]Factura!#REF!</definedName>
    <definedName name="CEDRO" localSheetId="0">#REF!</definedName>
    <definedName name="CEDRO">#REF!</definedName>
    <definedName name="cell">'[49]LISTADO INSUMOS DEL 2000'!$I$29</definedName>
    <definedName name="celltips_area" localSheetId="0">#REF!</definedName>
    <definedName name="celltips_area">#REF!</definedName>
    <definedName name="cem">[14]Precio!$F$9</definedName>
    <definedName name="Cem.Bco.Cisne.90Lb" localSheetId="0">#REF!</definedName>
    <definedName name="Cem.Bco.Cisne.90Lb">#REF!</definedName>
    <definedName name="Cem.Bco.Rigas.88lb">[30]Insumos!$E$25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[30]Insumos!#REF!</definedName>
    <definedName name="Cemento.Granel">[30]Insumos!#REF!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obra">'[23]ANALISIS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blanco">[26]MATERIALES!#REF!</definedName>
    <definedName name="CEMENTOG" localSheetId="0">[8]insumo!#REF!</definedName>
    <definedName name="CEMENTOG">[8]insumo!#REF!</definedName>
    <definedName name="cementogris">[26]MATERIALES!$G$17</definedName>
    <definedName name="CEMENTOP">[8]insumo!$D$13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[30]Insumos!$E$66</definedName>
    <definedName name="Ceram.Etrusco.30x30">[30]Insumos!$E$63</definedName>
    <definedName name="Ceram.Gres.piso">[38]Insumos!$E$78</definedName>
    <definedName name="ceram.imp.pared" localSheetId="0">#REF!</definedName>
    <definedName name="ceram.imp.pared">#REF!</definedName>
    <definedName name="Ceram.Imperial.45x45">[30]Insumos!$E$60</definedName>
    <definedName name="Ceram.Import." localSheetId="0">#REF!</definedName>
    <definedName name="Ceram.Import.">#REF!</definedName>
    <definedName name="Ceram.Ines.Gris30x30">[30]Insumos!$E$61</definedName>
    <definedName name="Ceram.Nevada.33x33">[30]Insumos!$E$64</definedName>
    <definedName name="Ceram.Ultra.Blanco.33x33">[30]Insumos!$E$62</definedName>
    <definedName name="ceramcr33">[26]MATERIALES!#REF!</definedName>
    <definedName name="ceramcriolla">[26]MATERIALES!#REF!</definedName>
    <definedName name="CERAMICA" localSheetId="0">#REF!</definedName>
    <definedName name="CERAMICA">#REF!</definedName>
    <definedName name="Cerámica.para.Piso">[38]Insumos!$E$79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italia">[26]MATERIALES!#REF!</definedName>
    <definedName name="ceramicaitaliapared">[26]MATERIALES!#REF!</definedName>
    <definedName name="ceramicaitalipared">[26]MATERIALES!#REF!</definedName>
    <definedName name="CERAMICAPAREDP">[8]insumo!$D$16</definedName>
    <definedName name="CERAMICAPAREDS">[8]insumo!$D$17</definedName>
    <definedName name="CERAMICAPISOP">[8]insumo!$D$14</definedName>
    <definedName name="CERAMICAPISOS">[8]insumo!$D$15</definedName>
    <definedName name="ceramicapp" localSheetId="0">[8]insumo!#REF!</definedName>
    <definedName name="ceramicapp">[8]insumo!#REF!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ESCHCH">[48]M.O.!$C$126</definedName>
    <definedName name="cfrontal">'[29]Resumen Precio Equipos'!$I$16</definedName>
    <definedName name="CG" localSheetId="0">#REF!</definedName>
    <definedName name="CG">#REF!</definedName>
    <definedName name="CHAZO">[39]INSU!$B$104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hilena">#REF!</definedName>
    <definedName name="Chofercisterna">[26]OBRAMANO!$F$79</definedName>
    <definedName name="cinta.sheetrock">[50]Insumos!$L$41</definedName>
    <definedName name="CINTAPELIGRO" localSheetId="0">#REF!</definedName>
    <definedName name="CINTAPELIGRO">#REF!</definedName>
    <definedName name="cisterna">'[19]Listado Equipos a utilizar'!$I$11</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 localSheetId="0">[24]INSU!$D$130</definedName>
    <definedName name="CLAVO_ACERO">#REF!</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 localSheetId="0">[24]INSU!$D$131</definedName>
    <definedName name="CLAVO_CORRIENTE">#REF!</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[50]Insumos!$L$36</definedName>
    <definedName name="Clavos_3">#N/A</definedName>
    <definedName name="clavos_6" localSheetId="0">#REF!</definedName>
    <definedName name="clavos_6">#REF!</definedName>
    <definedName name="clavos_8" localSheetId="0">#REF!</definedName>
    <definedName name="clavos_8">#REF!</definedName>
    <definedName name="CLAVOSAC" localSheetId="0">[8]insumo!#REF!</definedName>
    <definedName name="CLAVOSAC">[8]insumo!#REF!</definedName>
    <definedName name="CLAVOSACERO">[8]insumo!$D$18</definedName>
    <definedName name="CLAVOSCORRIENTES">[8]insumo!$D$19</definedName>
    <definedName name="CLAVOZINC">[51]INS!$D$767</definedName>
    <definedName name="Clear">[30]Insumos!$E$70</definedName>
    <definedName name="Cloro" localSheetId="0">[30]Insumos!#REF!</definedName>
    <definedName name="Cloro">[30]Insumos!#REF!</definedName>
    <definedName name="Clu.Ejec.Viga.V6T" localSheetId="0">[33]Análisis!#REF!</definedName>
    <definedName name="Clu.Ejec.Viga.V6T">[33]Análisis!#REF!</definedName>
    <definedName name="Club.de.Playa" localSheetId="0">#REF!</definedName>
    <definedName name="Club.de.Playa">#REF!</definedName>
    <definedName name="CLUB.DE.TENNIS" localSheetId="0">#REF!</definedName>
    <definedName name="CLUB.DE.TENNIS">#REF!</definedName>
    <definedName name="Club.Ejec.Col.C" localSheetId="0">[33]Análisis!#REF!</definedName>
    <definedName name="Club.Ejec.Col.C">[33]Análisis!#REF!</definedName>
    <definedName name="Club.Ejec.Col.Cc1" localSheetId="0">[33]Análisis!#REF!</definedName>
    <definedName name="Club.Ejec.Col.Cc1">[33]Análisis!#REF!</definedName>
    <definedName name="Club.Ejec.Losa.2do.Entrepiso" localSheetId="0">[33]Análisis!#REF!</definedName>
    <definedName name="Club.Ejec.Losa.2do.Entrepiso">[33]Análisis!#REF!</definedName>
    <definedName name="Club.Ejec.V10E" localSheetId="0">[33]Análisis!#REF!</definedName>
    <definedName name="Club.Ejec.V10E">[33]Análisis!#REF!</definedName>
    <definedName name="Club.Ejec.V12E" localSheetId="0">[33]Análisis!#REF!</definedName>
    <definedName name="Club.Ejec.V12E">[33]Análisis!#REF!</definedName>
    <definedName name="Club.Ejec.V13E" localSheetId="0">[33]Análisis!#REF!</definedName>
    <definedName name="Club.Ejec.V13E">[33]Análisis!#REF!</definedName>
    <definedName name="Club.Ejec.V1E" localSheetId="0">[33]Análisis!#REF!</definedName>
    <definedName name="Club.Ejec.V1E">[33]Análisis!#REF!</definedName>
    <definedName name="Club.Ejec.V2E" localSheetId="0">[33]Análisis!#REF!</definedName>
    <definedName name="Club.Ejec.V2E">[33]Análisis!#REF!</definedName>
    <definedName name="Club.Ejec.V3E" localSheetId="0">[33]Análisis!#REF!</definedName>
    <definedName name="Club.Ejec.V3E">[33]Análisis!#REF!</definedName>
    <definedName name="Club.Ejec.V3T" localSheetId="0">[33]Análisis!#REF!</definedName>
    <definedName name="Club.Ejec.V3T">[33]Análisis!#REF!</definedName>
    <definedName name="Club.Ejec.V4E" localSheetId="0">[33]Análisis!#REF!</definedName>
    <definedName name="Club.Ejec.V4E">[33]Análisis!#REF!</definedName>
    <definedName name="Club.Ejec.V6E" localSheetId="0">[33]Análisis!#REF!</definedName>
    <definedName name="Club.Ejec.V6E">[33]Análisis!#REF!</definedName>
    <definedName name="Club.Ejec.V7E" localSheetId="0">[33]Análisis!#REF!</definedName>
    <definedName name="Club.Ejec.V7E">[33]Análisis!#REF!</definedName>
    <definedName name="Club.Ejec.V9E" localSheetId="0">[33]Análisis!#REF!</definedName>
    <definedName name="Club.Ejec.V9E">[33]Análisis!#REF!</definedName>
    <definedName name="Club.Ejec.Viga.V10T" localSheetId="0">[33]Análisis!#REF!</definedName>
    <definedName name="Club.Ejec.Viga.V10T">[33]Análisis!#REF!</definedName>
    <definedName name="Club.Ejec.Viga.V11T" localSheetId="0">[33]Análisis!#REF!</definedName>
    <definedName name="Club.Ejec.Viga.V11T">[33]Análisis!#REF!</definedName>
    <definedName name="Club.Ejec.Viga.V1T" localSheetId="0">[33]Análisis!#REF!</definedName>
    <definedName name="Club.Ejec.Viga.V1T">[33]Análisis!#REF!</definedName>
    <definedName name="Club.Ejec.Viga.V2T" localSheetId="0">[33]Análisis!#REF!</definedName>
    <definedName name="Club.Ejec.Viga.V2T">[33]Análisis!#REF!</definedName>
    <definedName name="Club.Ejec.Viga.V4T" localSheetId="0">[33]Análisis!#REF!</definedName>
    <definedName name="Club.Ejec.Viga.V4T">[33]Análisis!#REF!</definedName>
    <definedName name="Club.Ejec.Viga.V5T" localSheetId="0">[33]Análisis!#REF!</definedName>
    <definedName name="Club.Ejec.Viga.V5T">[33]Análisis!#REF!</definedName>
    <definedName name="Club.Ejec.Viga.V7T" localSheetId="0">[33]Análisis!#REF!</definedName>
    <definedName name="Club.Ejec.Viga.V7T">[33]Análisis!#REF!</definedName>
    <definedName name="Club.Ejec.Viga.V8T" localSheetId="0">[33]Análisis!#REF!</definedName>
    <definedName name="Club.Ejec.Viga.V8T">[33]Análisis!#REF!</definedName>
    <definedName name="Club.Ejec.Viga.V9T" localSheetId="0">[33]Análisis!#REF!</definedName>
    <definedName name="Club.Ejec.Viga.V9T">[33]Análisis!#REF!</definedName>
    <definedName name="Club.Ejec.Zc." localSheetId="0">[33]Análisis!#REF!</definedName>
    <definedName name="Club.Ejec.Zc.">[33]Análisis!#REF!</definedName>
    <definedName name="Club.Ejec.Zcc" localSheetId="0">[33]Análisis!#REF!</definedName>
    <definedName name="Club.Ejec.Zcc">[33]Análisis!#REF!</definedName>
    <definedName name="Club.Ejec.ZCc1" localSheetId="0">[33]Análisis!#REF!</definedName>
    <definedName name="Club.Ejec.ZCc1">[33]Análisis!#REF!</definedName>
    <definedName name="CLUB.EJECUTIVO" localSheetId="0">#REF!</definedName>
    <definedName name="CLUB.EJECUTIVO">#REF!</definedName>
    <definedName name="Club.Ejecutivo.Losa.1er.entrepiso" localSheetId="0">[33]Análisis!#REF!</definedName>
    <definedName name="Club.Ejecutivo.Losa.1er.entrepiso">[33]Análisis!#REF!</definedName>
    <definedName name="CLUB.PISCINA" localSheetId="0">#REF!</definedName>
    <definedName name="CLUB.PISCINA">#REF!</definedName>
    <definedName name="Club.pla.Zap.ZC" localSheetId="0">[33]Análisis!#REF!</definedName>
    <definedName name="Club.pla.Zap.ZC">[33]Análisis!#REF!</definedName>
    <definedName name="Club.play.Col.C1" localSheetId="0">[33]Análisis!#REF!</definedName>
    <definedName name="Club.play.Col.C1">[33]Análisis!#REF!</definedName>
    <definedName name="Club.playa.Col.C2" localSheetId="0">[33]Análisis!#REF!</definedName>
    <definedName name="Club.playa.Col.C2">[33]Análisis!#REF!</definedName>
    <definedName name="Club.playa.Col.C3" localSheetId="0">[33]Análisis!#REF!</definedName>
    <definedName name="Club.playa.Col.C3">[33]Análisis!#REF!</definedName>
    <definedName name="Club.playa.Viga.VH" localSheetId="0">[33]Análisis!#REF!</definedName>
    <definedName name="Club.playa.Viga.VH">[33]Análisis!#REF!</definedName>
    <definedName name="Club.playa.Viga.Vh2" localSheetId="0">[33]Análisis!#REF!</definedName>
    <definedName name="Club.playa.Viga.Vh2">[33]Análisis!#REF!</definedName>
    <definedName name="Club.playa.Zap.ZC3" localSheetId="0">[33]Análisis!#REF!</definedName>
    <definedName name="Club.playa.Zap.ZC3">[33]Análisis!#REF!</definedName>
    <definedName name="ClubPla.zap.Zc1" localSheetId="0">[33]Análisis!#REF!</definedName>
    <definedName name="ClubPla.zap.Zc1">[33]Análisis!#REF!</definedName>
    <definedName name="Clubplaya.Col.C" localSheetId="0">[33]Análisis!#REF!</definedName>
    <definedName name="Clubplaya.Col.C">[33]Análisis!#REF!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[52]Análisis!$D$261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[53]Análisis!$D$324</definedName>
    <definedName name="col.30x30.lobby" localSheetId="0">#REF!</definedName>
    <definedName name="col.30x30.lobby">#REF!</definedName>
    <definedName name="col.50cm">[53]Análisis!$D$345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[30]Análisis!$D$775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[30]Análisis!#REF!</definedName>
    <definedName name="Col.C4.1erN.Villas">[30]Análisis!#REF!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[30]Análisis!$D$765</definedName>
    <definedName name="Col.Camarre.4toN.Mod.II" localSheetId="0">#REF!</definedName>
    <definedName name="Col.Camarre.4toN.Mod.II">#REF!</definedName>
    <definedName name="col.GFRC.red.25">[53]Insumos!$C$65</definedName>
    <definedName name="col.red.30cm" localSheetId="0">#REF!</definedName>
    <definedName name="col.red.30cm">#REF!</definedName>
    <definedName name="Col.Redon.30cm.BNP.Administración" localSheetId="0">[30]Análisis!#REF!</definedName>
    <definedName name="Col.Redon.30cm.BNP.Administración">[30]Análisis!#REF!</definedName>
    <definedName name="Col.Redon.30cmSNP.Administración" localSheetId="0">[30]Análisis!#REF!</definedName>
    <definedName name="Col.Redon.30cmSNP.Administración">[30]Análisis!#REF!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[30]Insumos!$E$84</definedName>
    <definedName name="Colc.Hormigón.Grua">[30]Análisis!$D$49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'[54]Costos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[30]Insumos!$E$69</definedName>
    <definedName name="Colum.60cm.Espectaculos">[30]Análisis!$D$1004</definedName>
    <definedName name="Colum.C.1" localSheetId="0">#REF!</definedName>
    <definedName name="Colum.C.1">#REF!</definedName>
    <definedName name="Colum.C.3" localSheetId="0">#REF!</definedName>
    <definedName name="Colum.C.3">#REF!</definedName>
    <definedName name="Colum.Cuad.Edif.Oficinas">[30]Análisis!$D$755</definedName>
    <definedName name="Colum.Horm.Convenc.Espectaculos">[30]Análisis!$D$1018</definedName>
    <definedName name="Colum.Ø45.Edif.Oficina">[30]Análisis!$D$785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[30]Análisis!#REF!</definedName>
    <definedName name="Colum.redon.40.Area.Novle">[30]Análisis!#REF!</definedName>
    <definedName name="Colum.redonda.40.Comedor" localSheetId="0">[30]Análisis!#REF!</definedName>
    <definedName name="Colum.redonda.40.Comedor">[30]Análisis!#REF!</definedName>
    <definedName name="Column.horm.Administracion" localSheetId="0">[30]Análisis!#REF!</definedName>
    <definedName name="Column.horm.Administracion">[30]Análisis!#REF!</definedName>
    <definedName name="Columna.C1.15x20">[30]Análisis!$D$148</definedName>
    <definedName name="Columna.Cc.20x20">[30]Análisis!$D$156</definedName>
    <definedName name="Columna.Cocina" localSheetId="0">[30]Análisis!#REF!</definedName>
    <definedName name="Columna.Cocina">[30]Análisis!#REF!</definedName>
    <definedName name="Columna.Convenc.Villas" localSheetId="0">#REF!</definedName>
    <definedName name="Columna.Convenc.Villas">#REF!</definedName>
    <definedName name="Columna.Cr">[30]Análisis!$D$182</definedName>
    <definedName name="Columna.Horm.Area.Noble" localSheetId="0">[30]Análisis!#REF!</definedName>
    <definedName name="Columna.Horm.Area.Noble">[30]Análisis!#REF!</definedName>
    <definedName name="Columna.Lavanderia">[30]Análisis!$D$933</definedName>
    <definedName name="columna.pergolado">[55]Análisis!$D$1625</definedName>
    <definedName name="Columna.Redon.50.Area.Noble" localSheetId="0">[30]Análisis!#REF!</definedName>
    <definedName name="Columna.Redon.50.Area.Noble">[30]Análisis!#REF!</definedName>
    <definedName name="Columna.redonda.30.villas" localSheetId="0">#REF!</definedName>
    <definedName name="Columna.redonda.30.villas">#REF!</definedName>
    <definedName name="Columna30x30" localSheetId="0">#REF!</definedName>
    <definedName name="Columna30x30">#REF!</definedName>
    <definedName name="Columnas.C1s.C2s">[30]Análisis!$D$164</definedName>
    <definedName name="Columnas.Redonda.30cm">[30]Análisis!$D$173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resores">[26]EQUIPOS!$I$28</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[33]Análisis!#REF!</definedName>
    <definedName name="Con.Zap.ZC5">[33]Análisis!#REF!</definedName>
    <definedName name="concreto.nivelacion">[53]Análisis!$D$207</definedName>
    <definedName name="concreto.pobre" localSheetId="0">#REF!</definedName>
    <definedName name="concreto.pobre">#REF!</definedName>
    <definedName name="Concreto.pobre.bajo.zapata" localSheetId="0">[30]Análisis!#REF!</definedName>
    <definedName name="Concreto.pobre.bajo.zapata">[30]Análisis!#REF!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ATO2">#REF!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[33]Análisis!#REF!</definedName>
    <definedName name="Conv.Col.C1">[33]Análisis!#REF!</definedName>
    <definedName name="Conv.Col.C5" localSheetId="0">[33]Análisis!#REF!</definedName>
    <definedName name="Conv.Col.C5">[33]Análisis!#REF!</definedName>
    <definedName name="Conv.Col.C6" localSheetId="0">[33]Análisis!#REF!</definedName>
    <definedName name="Conv.Col.C6">[33]Análisis!#REF!</definedName>
    <definedName name="Conv.Col.C7" localSheetId="0">[33]Análisis!#REF!</definedName>
    <definedName name="Conv.Col.C7">[33]Análisis!#REF!</definedName>
    <definedName name="Conv.Col.C8" localSheetId="0">[33]Análisis!#REF!</definedName>
    <definedName name="Conv.Col.C8">[33]Análisis!#REF!</definedName>
    <definedName name="Conv.Losa" localSheetId="0">[33]Análisis!#REF!</definedName>
    <definedName name="Conv.Losa">[33]Análisis!#REF!</definedName>
    <definedName name="Conv.V2" localSheetId="0">[33]Análisis!#REF!</definedName>
    <definedName name="Conv.V2">[33]Análisis!#REF!</definedName>
    <definedName name="Conv.V3" localSheetId="0">[33]Análisis!#REF!</definedName>
    <definedName name="Conv.V3">[33]Análisis!#REF!</definedName>
    <definedName name="Conv.V4" localSheetId="0">[33]Análisis!#REF!</definedName>
    <definedName name="Conv.V4">[33]Análisis!#REF!</definedName>
    <definedName name="Conv.V5" localSheetId="0">[33]Análisis!#REF!</definedName>
    <definedName name="Conv.V5">[33]Análisis!#REF!</definedName>
    <definedName name="Conv.V7" localSheetId="0">[33]Análisis!#REF!</definedName>
    <definedName name="Conv.V7">[33]Análisis!#REF!</definedName>
    <definedName name="Conv.V8" localSheetId="0">[33]Análisis!#REF!</definedName>
    <definedName name="Conv.V8">[33]Análisis!#REF!</definedName>
    <definedName name="Conv.Viga.V1" localSheetId="0">[33]Análisis!#REF!</definedName>
    <definedName name="Conv.Viga.V1">[33]Análisis!#REF!</definedName>
    <definedName name="Conv.Zap.ZC1" localSheetId="0">[33]Análisis!#REF!</definedName>
    <definedName name="Conv.Zap.ZC1">[33]Análisis!#REF!</definedName>
    <definedName name="Conv.Zap.ZC2" localSheetId="0">[33]Análisis!#REF!</definedName>
    <definedName name="Conv.Zap.ZC2">[33]Análisis!#REF!</definedName>
    <definedName name="Conv.Zap.Zc3" localSheetId="0">[33]Análisis!#REF!</definedName>
    <definedName name="Conv.Zap.Zc3">[33]Análisis!#REF!</definedName>
    <definedName name="Conv.Zap.Zc4" localSheetId="0">[33]Análisis!#REF!</definedName>
    <definedName name="Conv.Zap.Zc4">[33]Análisis!#REF!</definedName>
    <definedName name="Conv.Zap.ZC6" localSheetId="0">[33]Análisis!#REF!</definedName>
    <definedName name="Conv.Zap.ZC6">[33]Análisis!#REF!</definedName>
    <definedName name="Conv.Zap.ZC7" localSheetId="0">[33]Análisis!#REF!</definedName>
    <definedName name="Conv.Zap.ZC7">[33]Análisis!#REF!</definedName>
    <definedName name="Conv.Zap.ZC8" localSheetId="0">[33]Análisis!#REF!</definedName>
    <definedName name="Conv.Zap.ZC8">[33]Análisis!#REF!</definedName>
    <definedName name="COPIA" localSheetId="0">[27]INS!#REF!</definedName>
    <definedName name="COPIA">[27]INS!#REF!</definedName>
    <definedName name="COPIA_8" localSheetId="0">#REF!</definedName>
    <definedName name="COPIA_8">#REF!</definedName>
    <definedName name="corniza.2.62pies">'[56]Cornisa de 2.62 pie'!$E$60</definedName>
    <definedName name="corniza.2pies">'[56]Cornisa de 2 pie'!$E$60</definedName>
    <definedName name="Corte.Chazos" localSheetId="0">#REF!</definedName>
    <definedName name="Corte.Chazos">#REF!</definedName>
    <definedName name="costocapataz">'[46]Analisis Unit. '!$G$3</definedName>
    <definedName name="costoobrero">'[46]Analisis Unit. '!$G$5</definedName>
    <definedName name="costotecesp">'[46]Analisis Unit. '!$G$4</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restamo">[47]EQUIPOS!$D$27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[30]Insumos!$E$136</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[37]ADDENDA!#REF!</definedName>
    <definedName name="cuadro">[37]ADDENDA!#REF!</definedName>
    <definedName name="cuadro_6" localSheetId="0">#REF!</definedName>
    <definedName name="cuadro_6">#REF!</definedName>
    <definedName name="cuadro_8" localSheetId="0">#REF!</definedName>
    <definedName name="cuadro_8">#REF!</definedName>
    <definedName name="Cuadro_Resumen">#REF!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netasi">#REF!</definedName>
    <definedName name="cunetasii">#REF!</definedName>
    <definedName name="cunetasiii">#REF!</definedName>
    <definedName name="cunetasiiii">#REF!</definedName>
    <definedName name="Curado.Resane.Horm.Visto">[30]Insumos!$E$137</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vi">#REF!</definedName>
    <definedName name="cvii">#REF!</definedName>
    <definedName name="cviii">#REF!</definedName>
    <definedName name="cviiii">#REF!</definedName>
    <definedName name="CZINC" localSheetId="0">[31]M.O.!#REF!</definedName>
    <definedName name="CZINC">[31]M.O.!#REF!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[26]EQUIPOS!$I$9</definedName>
    <definedName name="D8K">[26]EQUIPOS!$I$8</definedName>
    <definedName name="d8r">'[19]Listado Equipos a utilizar'!#REF!</definedName>
    <definedName name="D8T">'[29]Resumen Precio Equipos'!$I$13</definedName>
    <definedName name="data14" localSheetId="0">[13]Factura!#REF!</definedName>
    <definedName name="data14">[13]Factura!#REF!</definedName>
    <definedName name="data15" localSheetId="0">[13]Factura!#REF!</definedName>
    <definedName name="data15">[13]Factura!#REF!</definedName>
    <definedName name="data16" localSheetId="0">[13]Factura!#REF!</definedName>
    <definedName name="data16">[13]Factura!#REF!</definedName>
    <definedName name="data17" localSheetId="0">[13]Factura!#REF!</definedName>
    <definedName name="data17">[13]Factura!#REF!</definedName>
    <definedName name="data18" localSheetId="0">[13]Factura!#REF!</definedName>
    <definedName name="data18">[13]Factura!#REF!</definedName>
    <definedName name="data19" localSheetId="0">[13]Factura!#REF!</definedName>
    <definedName name="data19">[13]Factura!#REF!</definedName>
    <definedName name="data20" localSheetId="0">[13]Factura!#REF!</definedName>
    <definedName name="data20">[13]Factura!#REF!</definedName>
    <definedName name="data21" localSheetId="0">[13]Factura!#REF!</definedName>
    <definedName name="data21">[13]Factura!#REF!</definedName>
    <definedName name="data22" localSheetId="0">[13]Factura!#REF!</definedName>
    <definedName name="data22">[13]Factura!#REF!</definedName>
    <definedName name="data23" localSheetId="0">[13]Factura!#REF!</definedName>
    <definedName name="data23">[13]Factura!#REF!</definedName>
    <definedName name="data24" localSheetId="0">[13]Factura!#REF!</definedName>
    <definedName name="data24">[13]Factura!#REF!</definedName>
    <definedName name="data25" localSheetId="0">[13]Factura!#REF!</definedName>
    <definedName name="data25">[13]Factura!#REF!</definedName>
    <definedName name="data26" localSheetId="0">[13]Factura!#REF!</definedName>
    <definedName name="data26">[13]Factura!#REF!</definedName>
    <definedName name="data27" localSheetId="0">[13]Factura!#REF!</definedName>
    <definedName name="data27">[13]Factura!#REF!</definedName>
    <definedName name="data28" localSheetId="0">[13]Factura!#REF!</definedName>
    <definedName name="data28">[13]Factura!#REF!</definedName>
    <definedName name="data29" localSheetId="0">[13]Factura!#REF!</definedName>
    <definedName name="data29">[13]Factura!#REF!</definedName>
    <definedName name="data30" localSheetId="0">[13]Factura!#REF!</definedName>
    <definedName name="data30">[13]Factura!#REF!</definedName>
    <definedName name="data31" localSheetId="0">[13]Factura!#REF!</definedName>
    <definedName name="data31">[13]Factura!#REF!</definedName>
    <definedName name="data32" localSheetId="0">[13]Factura!#REF!</definedName>
    <definedName name="data32">[13]Factura!#REF!</definedName>
    <definedName name="data33" localSheetId="0">[13]Factura!#REF!</definedName>
    <definedName name="data33">[13]Factura!#REF!</definedName>
    <definedName name="data34" localSheetId="0">[13]Factura!#REF!</definedName>
    <definedName name="data34">[13]Factura!#REF!</definedName>
    <definedName name="data35" localSheetId="0">[13]Factura!#REF!</definedName>
    <definedName name="data35">[13]Factura!#REF!</definedName>
    <definedName name="data36" localSheetId="0">[13]Factura!#REF!</definedName>
    <definedName name="data36">[13]Factura!#REF!</definedName>
    <definedName name="data37" localSheetId="0">[13]Factura!#REF!</definedName>
    <definedName name="data37">[13]Factura!#REF!</definedName>
    <definedName name="data38" localSheetId="0">[13]Factura!#REF!</definedName>
    <definedName name="data38">[13]Factura!#REF!</definedName>
    <definedName name="data39" localSheetId="0">[13]Factura!#REF!</definedName>
    <definedName name="data39">[13]Factura!#REF!</definedName>
    <definedName name="data40" localSheetId="0">[13]Factura!#REF!</definedName>
    <definedName name="data40">[13]Factura!#REF!</definedName>
    <definedName name="data41" localSheetId="0">[13]Factura!#REF!</definedName>
    <definedName name="data41">[13]Factura!#REF!</definedName>
    <definedName name="data42" localSheetId="0">[13]Factura!#REF!</definedName>
    <definedName name="data42">[13]Factura!#REF!</definedName>
    <definedName name="data43" localSheetId="0">[13]Factura!#REF!</definedName>
    <definedName name="data43">[13]Factura!#REF!</definedName>
    <definedName name="data44" localSheetId="0">[13]Factura!#REF!</definedName>
    <definedName name="data44">[13]Factura!#REF!</definedName>
    <definedName name="data45" localSheetId="0">[13]Factura!#REF!</definedName>
    <definedName name="data45">[13]Factura!#REF!</definedName>
    <definedName name="data46" localSheetId="0">[13]Factura!#REF!</definedName>
    <definedName name="data46">[13]Factura!#REF!</definedName>
    <definedName name="data48" localSheetId="0">[13]Factura!#REF!</definedName>
    <definedName name="data48">[13]Factura!#REF!</definedName>
    <definedName name="data50" localSheetId="0">[13]Factura!#REF!</definedName>
    <definedName name="data50">[13]Factura!#REF!</definedName>
    <definedName name="data51" localSheetId="0">[13]Factura!#REF!</definedName>
    <definedName name="data51">[13]Factura!#REF!</definedName>
    <definedName name="data52" localSheetId="0">[13]Factura!#REF!</definedName>
    <definedName name="data52">[13]Factura!#REF!</definedName>
    <definedName name="data62" localSheetId="0">[13]Factura!#REF!</definedName>
    <definedName name="data62">[13]Factura!#REF!</definedName>
    <definedName name="data63" localSheetId="0">[13]Factura!#REF!</definedName>
    <definedName name="data63">[13]Factura!#REF!</definedName>
    <definedName name="data64" localSheetId="0">[13]Factura!#REF!</definedName>
    <definedName name="data64">[13]Factura!#REF!</definedName>
    <definedName name="data65" localSheetId="0">[13]Factura!#REF!</definedName>
    <definedName name="data65">[13]Factura!#REF!</definedName>
    <definedName name="data66" localSheetId="0">[13]Factura!#REF!</definedName>
    <definedName name="data66">[13]Factura!#REF!</definedName>
    <definedName name="data67" localSheetId="0">[13]Factura!#REF!</definedName>
    <definedName name="data67">[13]Factura!#REF!</definedName>
    <definedName name="data68" localSheetId="0">[13]Factura!#REF!</definedName>
    <definedName name="data68">[13]Factura!#REF!</definedName>
    <definedName name="data69" localSheetId="0">[13]Factura!#REF!</definedName>
    <definedName name="data69">[13]Factura!#REF!</definedName>
    <definedName name="data70" localSheetId="0">[13]Factura!#REF!</definedName>
    <definedName name="data70">[13]Factura!#REF!</definedName>
    <definedName name="DD">#REF!</definedName>
    <definedName name="DEDE" hidden="1">#REF!</definedName>
    <definedName name="DEDE2" hidden="1">#REF!</definedName>
    <definedName name="DEDE3" hidden="1">#REF!</definedName>
    <definedName name="DEDE4">#REF!</definedName>
    <definedName name="DEDE5" hidden="1">#REF!</definedName>
    <definedName name="DEDE6" hidden="1">#REF!</definedName>
    <definedName name="DEDE7" hidden="1">#REF!</definedName>
    <definedName name="DEDE8">#REF!</definedName>
    <definedName name="deducciones_3">"$#REF!.$M$62"</definedName>
    <definedName name="derop" localSheetId="0">[36]M.O.!#REF!</definedName>
    <definedName name="derop">[36]M.O.!#REF!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[8]insumo!#REF!</definedName>
    <definedName name="DERRCEMBLANCO">[8]insumo!#REF!</definedName>
    <definedName name="DERRCEMGRIS" localSheetId="0">[8]insumo!#REF!</definedName>
    <definedName name="DERRCEMGRIS">[8]insumo!#REF!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[8]insumo!$D$20</definedName>
    <definedName name="derretidocrema" localSheetId="0">[8]insumo!#REF!</definedName>
    <definedName name="derretidocrema">[8]insumo!#REF!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 localSheetId="0">[24]MO!$B$256</definedName>
    <definedName name="DESENCOFRADO_COLS">#REF!</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i">#REF!</definedName>
    <definedName name="desii">#REF!</definedName>
    <definedName name="desiii">#REF!</definedName>
    <definedName name="desiiii">#REF!</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esvi">#REF!</definedName>
    <definedName name="desvii">#REF!</definedName>
    <definedName name="desviii">#REF!</definedName>
    <definedName name="desviiii">#REF!</definedName>
    <definedName name="dfd" localSheetId="0">#REF!</definedName>
    <definedName name="dfd">#REF!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nte.20x15" localSheetId="0">#REF!</definedName>
    <definedName name="Dinte.20x15">#REF!</definedName>
    <definedName name="Dintel.Casino" localSheetId="0">#REF!</definedName>
    <definedName name="Dintel.Casino">#REF!</definedName>
    <definedName name="Dintel.Cocina" localSheetId="0">[30]Análisis!#REF!</definedName>
    <definedName name="Dintel.Cocina">[30]Análisis!#REF!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[33]Análisis!#REF!</definedName>
    <definedName name="Dintel.D1.15x40">[33]Análisis!#REF!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[33]Análisis!#REF!</definedName>
    <definedName name="Dintel.D120x40">[33]Análisis!#REF!</definedName>
    <definedName name="Dintel.D2.15x40" localSheetId="0">[33]Análisis!#REF!</definedName>
    <definedName name="Dintel.D2.15x40">[33]Análisis!#REF!</definedName>
    <definedName name="Dintel.D2.1erN" localSheetId="0">#REF!</definedName>
    <definedName name="Dintel.D2.1erN">#REF!</definedName>
    <definedName name="Dintel.D2.20x40" localSheetId="0">[33]Análisis!#REF!</definedName>
    <definedName name="Dintel.D2.20x40">[33]Análisis!#REF!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[33]Análisis!#REF!</definedName>
    <definedName name="Dintel.DN">[33]Análisis!#REF!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[53]Análisis!$D$557</definedName>
    <definedName name="Dintel20x40">[30]Análisis!$D$230</definedName>
    <definedName name="DIOS" localSheetId="0">#REF!</definedName>
    <definedName name="DIOS">#REF!</definedName>
    <definedName name="Disc.Co.Cc2" localSheetId="0">[33]Análisis!#REF!</definedName>
    <definedName name="Disc.Co.Cc2">[33]Análisis!#REF!</definedName>
    <definedName name="Disc.Col.C" localSheetId="0">[33]Análisis!#REF!</definedName>
    <definedName name="Disc.Col.C">[33]Análisis!#REF!</definedName>
    <definedName name="Disc.Col.C1" localSheetId="0">[33]Análisis!#REF!</definedName>
    <definedName name="Disc.Col.C1">[33]Análisis!#REF!</definedName>
    <definedName name="Disc.Col.C2.45x45" localSheetId="0">[33]Análisis!#REF!</definedName>
    <definedName name="Disc.Col.C2.45x45">[33]Análisis!#REF!</definedName>
    <definedName name="Disc.Col.CA" localSheetId="0">[33]Análisis!#REF!</definedName>
    <definedName name="Disc.Col.CA">[33]Análisis!#REF!</definedName>
    <definedName name="Disc.Col.Cc1" localSheetId="0">[33]Análisis!#REF!</definedName>
    <definedName name="Disc.Col.Cc1">[33]Análisis!#REF!</definedName>
    <definedName name="Disc.Losa.techo" localSheetId="0">[33]Análisis!#REF!</definedName>
    <definedName name="Disc.Losa.techo">[33]Análisis!#REF!</definedName>
    <definedName name="Disc.Muro.MH" localSheetId="0">[33]Análisis!#REF!</definedName>
    <definedName name="Disc.Muro.MH">[33]Análisis!#REF!</definedName>
    <definedName name="Disc.V3" localSheetId="0">[33]Análisis!#REF!</definedName>
    <definedName name="Disc.V3">[33]Análisis!#REF!</definedName>
    <definedName name="Disc.Viga.Curva.30x70" localSheetId="0">[33]Análisis!#REF!</definedName>
    <definedName name="Disc.Viga.Curva.30x70">[33]Análisis!#REF!</definedName>
    <definedName name="Disc.Viga.Curva.Vcc1" localSheetId="0">[33]Análisis!#REF!</definedName>
    <definedName name="Disc.Viga.Curva.Vcc1">[33]Análisis!#REF!</definedName>
    <definedName name="Disc.Viga.V1" localSheetId="0">[33]Análisis!#REF!</definedName>
    <definedName name="Disc.Viga.V1">[33]Análisis!#REF!</definedName>
    <definedName name="Disc.Viga.V10" localSheetId="0">[33]Análisis!#REF!</definedName>
    <definedName name="Disc.Viga.V10">[33]Análisis!#REF!</definedName>
    <definedName name="Disc.Viga.V2" localSheetId="0">[33]Análisis!#REF!</definedName>
    <definedName name="Disc.Viga.V2">[33]Análisis!#REF!</definedName>
    <definedName name="Disc.Viga.V4" localSheetId="0">[33]Análisis!#REF!</definedName>
    <definedName name="Disc.Viga.V4">[33]Análisis!#REF!</definedName>
    <definedName name="Disc.Viga.V5" localSheetId="0">[33]Análisis!#REF!</definedName>
    <definedName name="Disc.Viga.V5">[33]Análisis!#REF!</definedName>
    <definedName name="Disc.Viga.V6" localSheetId="0">[33]Análisis!#REF!</definedName>
    <definedName name="Disc.Viga.V6">[33]Análisis!#REF!</definedName>
    <definedName name="Disc.Viga.V7" localSheetId="0">[33]Análisis!#REF!</definedName>
    <definedName name="Disc.Viga.V7">[33]Análisis!#REF!</definedName>
    <definedName name="Disc.Viga.V7B" localSheetId="0">[33]Análisis!#REF!</definedName>
    <definedName name="Disc.Viga.V7B">[33]Análisis!#REF!</definedName>
    <definedName name="Disc.Viga.V8" localSheetId="0">[33]Análisis!#REF!</definedName>
    <definedName name="Disc.Viga.V8">[33]Análisis!#REF!</definedName>
    <definedName name="Disc.Viga.V9" localSheetId="0">[33]Análisis!#REF!</definedName>
    <definedName name="Disc.Viga.V9">[33]Análisis!#REF!</definedName>
    <definedName name="Disc.Zap.Muro.HA" localSheetId="0">[33]Análisis!#REF!</definedName>
    <definedName name="Disc.Zap.Muro.HA">[33]Análisis!#REF!</definedName>
    <definedName name="Disc.Zap.ZC" localSheetId="0">[33]Análisis!#REF!</definedName>
    <definedName name="Disc.Zap.ZC">[33]Análisis!#REF!</definedName>
    <definedName name="Disc.ZC1" localSheetId="0">[33]Análisis!#REF!</definedName>
    <definedName name="Disc.ZC1">[33]Análisis!#REF!</definedName>
    <definedName name="Disc.ZC2" localSheetId="0">[33]Análisis!#REF!</definedName>
    <definedName name="Disc.ZC2">[33]Análisis!#REF!</definedName>
    <definedName name="Disc.ZCA" localSheetId="0">[33]Análisis!#REF!</definedName>
    <definedName name="Disc.ZCA">[33]Análisis!#REF!</definedName>
    <definedName name="Disc.ZCc1" localSheetId="0">[33]Análisis!#REF!</definedName>
    <definedName name="Disc.ZCc1">[33]Análisis!#REF!</definedName>
    <definedName name="Disc.ZCc2" localSheetId="0">[33]Análisis!#REF!</definedName>
    <definedName name="Disc.ZCc2">[33]Análisis!#REF!</definedName>
    <definedName name="Disco.Col.Cc" localSheetId="0">[33]Análisis!#REF!</definedName>
    <definedName name="Disco.Col.Cc">[33]Análisis!#REF!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stribuidor">'[19]Listado Equipos a utilizar'!$I$12</definedName>
    <definedName name="DIVISAS" localSheetId="0">#REF!</definedName>
    <definedName name="DIVISAS">#REF!</definedName>
    <definedName name="dolar" localSheetId="0">#REF!</definedName>
    <definedName name="dolar">#REF!</definedName>
    <definedName name="donatelo" localSheetId="0">[57]INS!#REF!</definedName>
    <definedName name="donatelo">[57]INS!#REF!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renajei">#REF!</definedName>
    <definedName name="drenajeii">#REF!</definedName>
    <definedName name="drenajeiii">#REF!</definedName>
    <definedName name="drenajeiiii">#REF!</definedName>
    <definedName name="drenajeiiiii">#REF!</definedName>
    <definedName name="drenajeiiiiii">#REF!</definedName>
    <definedName name="drenajeiiiiiii">#REF!</definedName>
    <definedName name="dtecnica">'[29]Resumen Precio Equipos'!$C$27</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dulce">#REF!</definedName>
    <definedName name="DYNACA25">[26]EQUIPOS!$I$13</definedName>
    <definedName name="e" localSheetId="0">#REF!</definedName>
    <definedName name="e">#REF!</definedName>
    <definedName name="e214bft">'[19]Listado Equipos a utilizar'!#REF!</definedName>
    <definedName name="e320b">'[19]Listado Equipos a utilizar'!#REF!</definedName>
    <definedName name="EBANISTERIA" localSheetId="0">#REF!</definedName>
    <definedName name="EBANISTERIA">#REF!</definedName>
    <definedName name="Edi.Hab.Viga.V6" localSheetId="0">[33]Análisis!#REF!</definedName>
    <definedName name="Edi.Hab.Viga.V6">[33]Análisis!#REF!</definedName>
    <definedName name="Edif.Direc." localSheetId="0">#REF!</definedName>
    <definedName name="Edif.Direc.">#REF!</definedName>
    <definedName name="Edif.Ejec.Losa.Techo" localSheetId="0">[33]Análisis!#REF!</definedName>
    <definedName name="Edif.Ejec.Losa.Techo">[33]Análisis!#REF!</definedName>
    <definedName name="Edif.Hab.Col.C1" localSheetId="0">[33]Análisis!#REF!</definedName>
    <definedName name="Edif.Hab.Col.C1">[33]Análisis!#REF!</definedName>
    <definedName name="Edif.Hab.Col.C1.2doN" localSheetId="0">[33]Análisis!#REF!</definedName>
    <definedName name="Edif.Hab.Col.C1.2doN">[33]Análisis!#REF!</definedName>
    <definedName name="Edif.Hab.Col.C1.3erN" localSheetId="0">[33]Análisis!#REF!</definedName>
    <definedName name="Edif.Hab.Col.C1.3erN">[33]Análisis!#REF!</definedName>
    <definedName name="Edif.Hab.Col.C2" localSheetId="0">[33]Análisis!#REF!</definedName>
    <definedName name="Edif.Hab.Col.C2">[33]Análisis!#REF!</definedName>
    <definedName name="Edif.Hab.Col.C2.2doN" localSheetId="0">[33]Análisis!#REF!</definedName>
    <definedName name="Edif.Hab.Col.C2.2doN">[33]Análisis!#REF!</definedName>
    <definedName name="Edif.Hab.Col.C2.3erN" localSheetId="0">[33]Análisis!#REF!</definedName>
    <definedName name="Edif.Hab.Col.C2.3erN">[33]Análisis!#REF!</definedName>
    <definedName name="Edif.Hab.Col.C3.1erN" localSheetId="0">[33]Análisis!#REF!</definedName>
    <definedName name="Edif.Hab.Col.C3.1erN">[33]Análisis!#REF!</definedName>
    <definedName name="Edif.Hab.Col.C3.2doN" localSheetId="0">[33]Análisis!#REF!</definedName>
    <definedName name="Edif.Hab.Col.C3.2doN">[33]Análisis!#REF!</definedName>
    <definedName name="Edif.Hab.Col.C4.2doN" localSheetId="0">[33]Análisis!#REF!</definedName>
    <definedName name="Edif.Hab.Col.C4.2doN">[33]Análisis!#REF!</definedName>
    <definedName name="Edif.Hab.Col.CF" localSheetId="0">[33]Análisis!#REF!</definedName>
    <definedName name="Edif.Hab.Col.CF">[33]Análisis!#REF!</definedName>
    <definedName name="Edif.Hab.Col4.1eN" localSheetId="0">[33]Análisis!#REF!</definedName>
    <definedName name="Edif.Hab.Col4.1eN">[33]Análisis!#REF!</definedName>
    <definedName name="Edif.Hab.Losa.Entrepiso" localSheetId="0">[33]Análisis!#REF!</definedName>
    <definedName name="Edif.Hab.Losa.Entrepiso">[33]Análisis!#REF!</definedName>
    <definedName name="Edif.Hab.Losa.Techo" localSheetId="0">[33]Análisis!#REF!</definedName>
    <definedName name="Edif.Hab.Losa.Techo">[33]Análisis!#REF!</definedName>
    <definedName name="Edif.Hab.Platea" localSheetId="0">[33]Análisis!#REF!</definedName>
    <definedName name="Edif.Hab.Platea">[33]Análisis!#REF!</definedName>
    <definedName name="Edif.Hab.Viga.V1" localSheetId="0">[33]Análisis!#REF!</definedName>
    <definedName name="Edif.Hab.Viga.V1">[33]Análisis!#REF!</definedName>
    <definedName name="Edif.Hab.Viga.V10" localSheetId="0">[33]Análisis!#REF!</definedName>
    <definedName name="Edif.Hab.Viga.V10">[33]Análisis!#REF!</definedName>
    <definedName name="Edif.Hab.Viga.V3" localSheetId="0">[33]Análisis!#REF!</definedName>
    <definedName name="Edif.Hab.Viga.V3">[33]Análisis!#REF!</definedName>
    <definedName name="Edif.Hab.Viga.V4" localSheetId="0">[33]Análisis!#REF!</definedName>
    <definedName name="Edif.Hab.Viga.V4">[33]Análisis!#REF!</definedName>
    <definedName name="Edif.Hab.Viga.V5" localSheetId="0">[33]Análisis!#REF!</definedName>
    <definedName name="Edif.Hab.Viga.V5">[33]Análisis!#REF!</definedName>
    <definedName name="Edif.Hab.Viga.V5b" localSheetId="0">[33]Análisis!#REF!</definedName>
    <definedName name="Edif.Hab.Viga.V5b">[33]Análisis!#REF!</definedName>
    <definedName name="Edif.Hab.Viga.V8" localSheetId="0">[33]Análisis!#REF!</definedName>
    <definedName name="Edif.Hab.Viga.V8">[33]Análisis!#REF!</definedName>
    <definedName name="Edif.Hab.VigaV2" localSheetId="0">[33]Análisis!#REF!</definedName>
    <definedName name="Edif.Hab.VigaV2">[33]Análisis!#REF!</definedName>
    <definedName name="Edif.Hab.VigaV9" localSheetId="0">[33]Análisis!#REF!</definedName>
    <definedName name="Edif.Hab.VigaV9">[33]Análisis!#REF!</definedName>
    <definedName name="Edif.Hab.Zap.Col.CF" localSheetId="0">[33]Análisis!#REF!</definedName>
    <definedName name="Edif.Hab.Zap.Col.CF">[33]Análisis!#REF!</definedName>
    <definedName name="Edif.Hab.Zap.Escalera" localSheetId="0">[33]Análisis!#REF!</definedName>
    <definedName name="Edif.Hab.Zap.Escalera">[33]Análisis!#REF!</definedName>
    <definedName name="Edif.Hab.Zap.Zc3" localSheetId="0">[33]Análisis!#REF!</definedName>
    <definedName name="Edif.Hab.Zap.Zc3">[33]Análisis!#REF!</definedName>
    <definedName name="Edif.Hab.Zap.Zc4" localSheetId="0">[33]Análisis!#REF!</definedName>
    <definedName name="Edif.Hab.Zap.Zc4">[33]Análisis!#REF!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[33]Análisis!#REF!</definedName>
    <definedName name="Edif.Serv.Col.C">[33]Análisis!#REF!</definedName>
    <definedName name="Edif.Serv.Col.C1" localSheetId="0">[33]Análisis!#REF!</definedName>
    <definedName name="Edif.Serv.Col.C1">[33]Análisis!#REF!</definedName>
    <definedName name="Edif.Serv.Losa.Entrepiso" localSheetId="0">[33]Análisis!#REF!</definedName>
    <definedName name="Edif.Serv.Losa.Entrepiso">[33]Análisis!#REF!</definedName>
    <definedName name="Edif.Serv.Losa.Techo" localSheetId="0">[33]Análisis!#REF!</definedName>
    <definedName name="Edif.Serv.Losa.Techo">[33]Análisis!#REF!</definedName>
    <definedName name="Edif.Serv.V1" localSheetId="0">[33]Análisis!#REF!</definedName>
    <definedName name="Edif.Serv.V1">[33]Análisis!#REF!</definedName>
    <definedName name="Edif.Serv.V10" localSheetId="0">[33]Análisis!#REF!</definedName>
    <definedName name="Edif.Serv.V10">[33]Análisis!#REF!</definedName>
    <definedName name="Edif.Serv.V11" localSheetId="0">[33]Análisis!#REF!</definedName>
    <definedName name="Edif.Serv.V11">[33]Análisis!#REF!</definedName>
    <definedName name="Edif.Serv.V12" localSheetId="0">[33]Análisis!#REF!</definedName>
    <definedName name="Edif.Serv.V12">[33]Análisis!#REF!</definedName>
    <definedName name="Edif.Serv.V13" localSheetId="0">[33]Análisis!#REF!</definedName>
    <definedName name="Edif.Serv.V13">[33]Análisis!#REF!</definedName>
    <definedName name="Edif.Serv.V14" localSheetId="0">[33]Análisis!#REF!</definedName>
    <definedName name="Edif.Serv.V14">[33]Análisis!#REF!</definedName>
    <definedName name="Edif.Serv.V15" localSheetId="0">[33]Análisis!#REF!</definedName>
    <definedName name="Edif.Serv.V15">[33]Análisis!#REF!</definedName>
    <definedName name="Edif.Serv.V2" localSheetId="0">[33]Análisis!#REF!</definedName>
    <definedName name="Edif.Serv.V2">[33]Análisis!#REF!</definedName>
    <definedName name="Edif.Serv.V3" localSheetId="0">[33]Análisis!#REF!</definedName>
    <definedName name="Edif.Serv.V3">[33]Análisis!#REF!</definedName>
    <definedName name="Edif.Serv.V4" localSheetId="0">[33]Análisis!#REF!</definedName>
    <definedName name="Edif.Serv.V4">[33]Análisis!#REF!</definedName>
    <definedName name="Edif.Serv.V5" localSheetId="0">[33]Análisis!#REF!</definedName>
    <definedName name="Edif.Serv.V5">[33]Análisis!#REF!</definedName>
    <definedName name="Edif.Serv.V6" localSheetId="0">[33]Análisis!#REF!</definedName>
    <definedName name="Edif.Serv.V6">[33]Análisis!#REF!</definedName>
    <definedName name="Edif.Serv.V7" localSheetId="0">[33]Análisis!#REF!</definedName>
    <definedName name="Edif.Serv.V7">[33]Análisis!#REF!</definedName>
    <definedName name="Edif.Serv.V8" localSheetId="0">[33]Análisis!#REF!</definedName>
    <definedName name="Edif.Serv.V8">[33]Análisis!#REF!</definedName>
    <definedName name="Edif.Serv.V9" localSheetId="0">[33]Análisis!#REF!</definedName>
    <definedName name="Edif.Serv.V9">[33]Análisis!#REF!</definedName>
    <definedName name="Edif.Serv.VA" localSheetId="0">[33]Análisis!#REF!</definedName>
    <definedName name="Edif.Serv.VA">[33]Análisis!#REF!</definedName>
    <definedName name="Edif.Serv.Zap.ZC" localSheetId="0">[33]Análisis!#REF!</definedName>
    <definedName name="Edif.Serv.Zap.ZC">[33]Análisis!#REF!</definedName>
    <definedName name="Edif.Serv.Zap.ZC1" localSheetId="0">[33]Análisis!#REF!</definedName>
    <definedName name="Edif.Serv.Zap.ZC1">[33]Análisis!#REF!</definedName>
    <definedName name="Edificio.Administracion">'[30]Edificio Administracion'!$G$112</definedName>
    <definedName name="Edificio.de.Entrada">'[30]Edificio de Entrada'!$G$77</definedName>
    <definedName name="EDIFICIO.DE.SERVICIOS" localSheetId="0">#REF!</definedName>
    <definedName name="EDIFICIO.DE.SERVICIOS">#REF!</definedName>
    <definedName name="EEEEEEEEEEEEEEEEEEEE">#REF!</definedName>
    <definedName name="ELECTRICAS" localSheetId="0">#REF!</definedName>
    <definedName name="ELECTRICAS">#REF!</definedName>
    <definedName name="ELECTRICIDAD" localSheetId="0">#REF!</definedName>
    <definedName name="ELECTRICIDAD">#REF!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ai">#REF!</definedName>
    <definedName name="encaii">#REF!</definedName>
    <definedName name="encaiii">#REF!</definedName>
    <definedName name="encaiiii">#REF!</definedName>
    <definedName name="Encerado.Marmol" localSheetId="0">#REF!</definedName>
    <definedName name="Encerado.Marmol">#REF!</definedName>
    <definedName name="ENCOF_COLS_1" localSheetId="0">[24]MO!$B$247</definedName>
    <definedName name="ENCOF_COLS_1">#REF!</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acero">'[19]Listado Equipos a utilizar'!#REF!</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Ceramica" localSheetId="0">#REF!</definedName>
    <definedName name="escalon.Ceramica">#REF!</definedName>
    <definedName name="Escalón.Ceramica" localSheetId="0">#REF!</definedName>
    <definedName name="Escalón.Ceramica">#REF!</definedName>
    <definedName name="escalon.de1.0">[55]Análisis!$D$1354</definedName>
    <definedName name="escalon.de1.2">[55]Análisis!$D$1344</definedName>
    <definedName name="escalon.de1.6">[55]Análisis!$D$1334</definedName>
    <definedName name="escalon.de1.8">[55]Análisis!$D$1324</definedName>
    <definedName name="escalon.de2.0">[55]Análisis!$D$1314</definedName>
    <definedName name="escalon.de30">[55]Análisis!$D$1293</definedName>
    <definedName name="escalon.de60">[55]Análisis!$D$1304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e.antideslizante" localSheetId="0">#REF!</definedName>
    <definedName name="escalone.antideslizante">#REF!</definedName>
    <definedName name="ESCALONES" localSheetId="0">#REF!</definedName>
    <definedName name="ESCALONES">#REF!</definedName>
    <definedName name="escalones.ant.60cm">[55]Análisis!$D$1278</definedName>
    <definedName name="escalones.ceramica">[53]Análisis!$D$1340</definedName>
    <definedName name="Escalones.Hormigon" localSheetId="0">#REF!</definedName>
    <definedName name="Escalones.Hormigon">#REF!</definedName>
    <definedName name="escari">#REF!</definedName>
    <definedName name="escarii">#REF!</definedName>
    <definedName name="escariii">#REF!</definedName>
    <definedName name="escariiii">#REF!</definedName>
    <definedName name="ESCGRA23B" localSheetId="0">#REF!</definedName>
    <definedName name="ESCGRA23B">#REF!</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obillones">'[19]Listado Equipos a utilizar'!#REF!</definedName>
    <definedName name="ESCSUPCHAB" localSheetId="0">#REF!</definedName>
    <definedName name="ESCSUPCHAB">#REF!</definedName>
    <definedName name="ESCVIBG" localSheetId="0">#REF!</definedName>
    <definedName name="ESCVIBG">#REF!</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[50]Insumos!$L$43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320b">'[19]Listado Equipos a utilizar'!#REF!</definedName>
    <definedName name="Exc.Arena.Densa" localSheetId="0">#REF!</definedName>
    <definedName name="Exc.Arena.Densa">#REF!</definedName>
    <definedName name="EXC_NO_CLASIF">#REF!</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avadora">'[19]Listado Equipos a utilizar'!#REF!</definedName>
    <definedName name="excavadora235">[26]EQUIPOS!$I$16</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esi">#REF!</definedName>
    <definedName name="exesii">#REF!</definedName>
    <definedName name="exesiii">#REF!</definedName>
    <definedName name="exesiiii">#REF!</definedName>
    <definedName name="expansiones.3.8">[50]Insumos!$L$35</definedName>
    <definedName name="expl" localSheetId="0">[37]ADDENDA!#REF!</definedName>
    <definedName name="expl">[37]ADDENDA!#REF!</definedName>
    <definedName name="expl_6" localSheetId="0">#REF!</definedName>
    <definedName name="expl_6">#REF!</definedName>
    <definedName name="expl_8" localSheetId="0">#REF!</definedName>
    <definedName name="expl_8">#REF!</definedName>
    <definedName name="Exteriores">[30]Resumen!$F$32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ricacion.Horm.Ind." localSheetId="0">#REF!</definedName>
    <definedName name="Fabricacion.Horm.Ind.">#REF!</definedName>
    <definedName name="Fac.optimi.obras.arte">'[58]ANALISIS A USAR'!$J$17</definedName>
    <definedName name="fachada.madera" localSheetId="0">#REF!</definedName>
    <definedName name="fachada.madera">#REF!</definedName>
    <definedName name="FALLEBA10" localSheetId="0">#REF!</definedName>
    <definedName name="FALLEBA10">#REF!</definedName>
    <definedName name="FALLEBA6" localSheetId="0">#REF!</definedName>
    <definedName name="FALLEBA6">#REF!</definedName>
    <definedName name="FE">'[59]med.mov.de tierras2'!$D$12</definedName>
    <definedName name="FECHACREACION" localSheetId="0">#REF!</definedName>
    <definedName name="FECHACREACION">#REF!</definedName>
    <definedName name="FF" hidden="1">#REF!</definedName>
    <definedName name="FFFFF">#REF!</definedName>
    <definedName name="FFFFFFFFFFFFFFFFFFFF">#REF!</definedName>
    <definedName name="fino">[30]Insumos!$E$108</definedName>
    <definedName name="Fino.Inclinado" localSheetId="0">#REF!</definedName>
    <definedName name="Fino.Inclinado">#REF!</definedName>
    <definedName name="Fino.Normal" localSheetId="0">#REF!</definedName>
    <definedName name="Fino.Normal">#REF!</definedName>
    <definedName name="Fino.Techo.bermuda">[30]Análisis!$D$1202</definedName>
    <definedName name="fino.tipo.bermuda" localSheetId="0">#REF!</definedName>
    <definedName name="fino.tipo.bermuda">#REF!</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RMALETA" localSheetId="0">#REF!</definedName>
    <definedName name="FORMALETA">#REF!</definedName>
    <definedName name="FRAGUA" localSheetId="0">#REF!</definedName>
    <definedName name="FRAGUA">#REF!</definedName>
    <definedName name="fraguache">[53]Análisis!$D$1042</definedName>
    <definedName name="FREG1HG" localSheetId="0">#REF!</definedName>
    <definedName name="FREG1HG">#REF!</definedName>
    <definedName name="FREG2HG" localSheetId="0">#REF!</definedName>
    <definedName name="FREG2HG">#REF!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[8]insumo!#REF!</definedName>
    <definedName name="FREGDOBLE">[8]insumo!#REF!</definedName>
    <definedName name="FREGRADERODOBLE">[8]insumo!$D$21</definedName>
    <definedName name="Fridel" localSheetId="0">#REF!</definedName>
    <definedName name="Fridel">#REF!</definedName>
    <definedName name="FSDFS" localSheetId="0">NA()</definedName>
    <definedName name="FSDFS">#REF!</definedName>
    <definedName name="FSDFS_6" localSheetId="0">#REF!</definedName>
    <definedName name="FSDFS_6">#REF!</definedName>
    <definedName name="fuente.entrada">[30]Resumen!$D$21</definedName>
    <definedName name="FUNCION">[60]FUNCION!$C$16</definedName>
    <definedName name="FZ" localSheetId="0">#REF!</definedName>
    <definedName name="FZ">#REF!</definedName>
    <definedName name="g" localSheetId="0">#REF!</definedName>
    <definedName name="g">#REF!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[61]INSUMOS!$F$303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[8]insumo!#REF!</definedName>
    <definedName name="GASOI">[8]insumo!#REF!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'[23]ANALISIS PLANTA'!$F$32</definedName>
    <definedName name="GASOLINA" localSheetId="0">[27]INS!$D$561</definedName>
    <definedName name="GASOLINA">#REF!</definedName>
    <definedName name="GASOLINA_6" localSheetId="0">#REF!</definedName>
    <definedName name="GASOLINA_6">#REF!</definedName>
    <definedName name="GASTOSGENERALES_3">"$#REF!.$#REF!$#REF!"</definedName>
    <definedName name="GASTOSGENERALESA_3">"$#REF!.$#REF!$#REF!"</definedName>
    <definedName name="gavi">#REF!</definedName>
    <definedName name="gavii">#REF!</definedName>
    <definedName name="gaviii">#REF!</definedName>
    <definedName name="gaviiii">#REF!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FGFF" hidden="1">#REF!</definedName>
    <definedName name="GFSG" hidden="1">#REF!</definedName>
    <definedName name="GGG" localSheetId="0">#REF!</definedName>
    <definedName name="GGG">#REF!</definedName>
    <definedName name="glpintura">'[46]Analisis Unit. '!$F$49</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DER12G">[26]EQUIPOS!$I$11</definedName>
    <definedName name="graderm">'[19]Listado Equipos a utilizar'!#REF!</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L">[8]insumo!$D$22</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_3">#N/A</definedName>
    <definedName name="GT" localSheetId="0">#REF!</definedName>
    <definedName name="GT">#REF!</definedName>
    <definedName name="H" localSheetId="0">[17]M.O.!#REF!</definedName>
    <definedName name="H">[17]M.O.!#REF!</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i">#REF!</definedName>
    <definedName name="haii">#REF!</definedName>
    <definedName name="haiii">#REF!</definedName>
    <definedName name="haiiii">#REF!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bi">#REF!</definedName>
    <definedName name="hbii">#REF!</definedName>
    <definedName name="hbiii">#REF!</definedName>
    <definedName name="hbiiii">#REF!</definedName>
    <definedName name="hci">#REF!</definedName>
    <definedName name="hcii">#REF!</definedName>
    <definedName name="hciii">#REF!</definedName>
    <definedName name="hciiii">#REF!</definedName>
    <definedName name="hcpi">#REF!</definedName>
    <definedName name="hcpii">#REF!</definedName>
    <definedName name="hcpiii">#REF!</definedName>
    <definedName name="hcpiiii">#REF!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GON100">[62]Mezcla!$G$81</definedName>
    <definedName name="HGON140">[62]Mezcla!$G$106</definedName>
    <definedName name="HGON180">[62]Mezcla!$G$131</definedName>
    <definedName name="HGON210">[62]Mezcla!$G$156</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NCA_3">"$#REF!.$#REF!$#REF!"</definedName>
    <definedName name="Hinca_de_Pilotes_3">#N/A</definedName>
    <definedName name="HINCADEPILOTES_3">#N/A</definedName>
    <definedName name="HINDUSTRIAL100">[8]insumo!$D$33</definedName>
    <definedName name="HINDUSTRIAL210">[8]insumo!$D$36</definedName>
    <definedName name="hligadora" localSheetId="0">#REF!</definedName>
    <definedName name="hligadora">#REF!</definedName>
    <definedName name="HOJASEGUETA" localSheetId="0">#REF!</definedName>
    <definedName name="HOJASEGUETA">#REF!</definedName>
    <definedName name="HORACIO_3">"$#REF!.$L$66:$W$66"</definedName>
    <definedName name="horind100" localSheetId="0">[8]insumo!#REF!</definedName>
    <definedName name="horind100">[8]insumo!#REF!</definedName>
    <definedName name="horind140" localSheetId="0">[8]insumo!#REF!</definedName>
    <definedName name="horind140">[8]insumo!#REF!</definedName>
    <definedName name="horind180" localSheetId="0">[8]insumo!#REF!</definedName>
    <definedName name="horind180">[8]insumo!#REF!</definedName>
    <definedName name="horind210" localSheetId="0">[8]insumo!#REF!</definedName>
    <definedName name="horind210">[8]insumo!#REF!</definedName>
    <definedName name="horm.1.3">'[46]Analisis Unit. '!$F$74</definedName>
    <definedName name="horm.1.3.5">'[46]Analisis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[30]Insumos!$E$35</definedName>
    <definedName name="Horm.Ind.160" localSheetId="0">#REF!</definedName>
    <definedName name="Horm.Ind.160">#REF!</definedName>
    <definedName name="Horm.Ind.180" localSheetId="0">#REF!</definedName>
    <definedName name="Horm.Ind.180">#REF!</definedName>
    <definedName name="Horm.Ind.180.Sin.Bomba">[30]Insumos!$E$37</definedName>
    <definedName name="Horm.Ind.210" localSheetId="0">#REF!</definedName>
    <definedName name="Horm.Ind.210">#REF!</definedName>
    <definedName name="Horm.Ind.210.Sin.Bomba">[30]Insumos!$E$39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'[25]Ana-Basic'!$O$377</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'[25]Ana-Basic'!$O$356</definedName>
    <definedName name="HORM135_MANUAL">'[51]HORM.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'[25]Ana-Basic'!$O$211</definedName>
    <definedName name="HORM160" localSheetId="0">#REF!</definedName>
    <definedName name="HORM160">#REF!</definedName>
    <definedName name="HORM180" localSheetId="0">#REF!</definedName>
    <definedName name="HORM180">'[25]Ana-Basic'!$O$223</definedName>
    <definedName name="HORM210" localSheetId="0">#REF!</definedName>
    <definedName name="HORM210">'[25]Ana-Basic'!$O$227</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[63]Ana!#REF!</definedName>
    <definedName name="HORM315">[63]Ana!#REF!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on">#REF!</definedName>
    <definedName name="Hormigón_210_kg_cm2_con_aditivos">'[22]LISTA DE PRECIO'!$C$10</definedName>
    <definedName name="HORMIGON_AN" localSheetId="0">#REF!</definedName>
    <definedName name="HORMIGON_AN">#REF!</definedName>
    <definedName name="Hormigón_Industrial_210_Kg_cm2">[64]Insumos!$B$71:$D$71</definedName>
    <definedName name="Hormigón_Industrial_210_Kg_cm2_1">[64]Insumos!$B$71:$D$71</definedName>
    <definedName name="Hormigón_Industrial_210_Kg_cm2_2">[64]Insumos!$B$71:$D$71</definedName>
    <definedName name="Hormigón_Industrial_210_Kg_cm2_3">[64]Insumos!$B$71:$D$71</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240i">[26]MATERIALES!#REF!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 localSheetId="0">#REF!</definedName>
    <definedName name="HORMINDUS">#REF!</definedName>
    <definedName name="Hormsimple">#REF!</definedName>
    <definedName name="HS210_Manual">'[23]ANALISIS PLANTA'!$G$111</definedName>
    <definedName name="Hs280_Manual">'[23]ANALISIS PLANTA'!$G$1484</definedName>
    <definedName name="HuellaMarmol" localSheetId="0">#REF!</definedName>
    <definedName name="HuellaMarmol">#REF!</definedName>
    <definedName name="hwinche" localSheetId="0">#REF!</definedName>
    <definedName name="hwinche">#REF!</definedName>
    <definedName name="ilma" localSheetId="0">[31]M.O.!#REF!</definedName>
    <definedName name="ilma">[31]M.O.!#REF!</definedName>
    <definedName name="imocolocjuntas">[61]INSUMOS!$F$261</definedName>
    <definedName name="Impermeabilizante">[30]Insumos!$E$48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[65]Directos!#REF!</definedName>
    <definedName name="impresion_2">[65]Directos!#REF!</definedName>
    <definedName name="IMPREV" localSheetId="0">#REF!</definedName>
    <definedName name="IMPREV">#REF!</definedName>
    <definedName name="IMPREVISTO" localSheetId="0">#REF!</definedName>
    <definedName name="IMPREVISTO">#REF!</definedName>
    <definedName name="Imprimir_área_IM" localSheetId="0">#REF!</definedName>
    <definedName name="Imprimir_área_IM">#REF!</definedName>
    <definedName name="Imprimir_área_IM_6" localSheetId="0">#REF!</definedName>
    <definedName name="Imprimir_área_IM_6">#REF!</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IRECTOS" localSheetId="0">#REF!</definedName>
    <definedName name="INDIRECTOS">#REF!</definedName>
    <definedName name="ingeniera">[36]M.O.!$C$10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gi">#REF!</definedName>
    <definedName name="ingii">#REF!</definedName>
    <definedName name="ingiii">#REF!</definedName>
    <definedName name="ingiiii">#REF!</definedName>
    <definedName name="INOALARBCO" localSheetId="0">#REF!</definedName>
    <definedName name="INOALARBCO">#REF!</definedName>
    <definedName name="INOALARCOL" localSheetId="0">#REF!</definedName>
    <definedName name="INOALARCOL">#REF!</definedName>
    <definedName name="INOBCOSER" localSheetId="0">#REF!</definedName>
    <definedName name="INOBCOSER">#REF!</definedName>
    <definedName name="INOBCOTAPASER" localSheetId="0">#REF!</definedName>
    <definedName name="INOBCOTAPASER">#REF!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simplex" localSheetId="0">[8]insumo!#REF!</definedName>
    <definedName name="inodorosimplex">[8]insumo!#REF!</definedName>
    <definedName name="INS_HORMIGON_124">[66]HORM_MOR!$A$7:$D$7</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[30]Resumen!$D$23</definedName>
    <definedName name="Instalacion.sanitaria.Entrepiso" localSheetId="0">#REF!</definedName>
    <definedName name="Instalacion.sanitaria.Entrepiso">#REF!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tabo">#REF!</definedName>
    <definedName name="ITBIS">[67]Insumos!$G$2</definedName>
    <definedName name="ITBS" localSheetId="0">#REF!</definedName>
    <definedName name="ITBS">#REF!</definedName>
    <definedName name="Izado_de_Tabletas_3">#N/A</definedName>
    <definedName name="IZAJE_3">"$#REF!.$#REF!$#REF!"</definedName>
    <definedName name="Izaje_de_Vigas_Postensadas_3">#N/A</definedName>
    <definedName name="J" localSheetId="0">#REF!</definedName>
    <definedName name="J">'[28]CUB-10181-3(Rescision)'!#REF!</definedName>
    <definedName name="Jamba.caoba" localSheetId="0">#REF!</definedName>
    <definedName name="Jamba.caoba">#REF!</definedName>
    <definedName name="jminimo">#REF!</definedName>
    <definedName name="JOEL" localSheetId="0">#REF!</definedName>
    <definedName name="JOEL">#REF!</definedName>
    <definedName name="junta.water.stop">[55]Análisis!$D$1570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k" localSheetId="0">[31]M.O.!#REF!</definedName>
    <definedName name="k">[31]M.O.!#REF!</definedName>
    <definedName name="kerosene">#REF!</definedName>
    <definedName name="Kilometro">[26]EQUIPOS!$I$25</definedName>
    <definedName name="komatsu">'[19]Listado Equipos a utilizar'!#REF!</definedName>
    <definedName name="Kurt" localSheetId="0">#REF!</definedName>
    <definedName name="Kurt">#REF!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[30]Insumos!$E$112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[39]INSU!$B$41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TEX" localSheetId="0">#REF!</definedName>
    <definedName name="LATEX">#REF!</definedName>
    <definedName name="Lav.American.Standar.Saona" localSheetId="0">#REF!</definedName>
    <definedName name="Lav.American.Standar.Saona">#REF!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[8]insumo!#REF!</definedName>
    <definedName name="LAVADEROSENCILLO">[8]insumo!#REF!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GRA1BCO" localSheetId="0">#REF!</definedName>
    <definedName name="LAVGRA1BCO">#REF!</definedName>
    <definedName name="LAVGRA2BCO" localSheetId="0">#REF!</definedName>
    <definedName name="LAVGRA2BCO">#REF!</definedName>
    <definedName name="LAVM1917BCO" localSheetId="0">#REF!</definedName>
    <definedName name="LAVM1917BCO">#REF!</definedName>
    <definedName name="LAVM1917COL" localSheetId="0">#REF!</definedName>
    <definedName name="LAVM1917COL">#REF!</definedName>
    <definedName name="LAVMOVABCO" localSheetId="0">#REF!</definedName>
    <definedName name="LAVMOVABCO">#REF!</definedName>
    <definedName name="LAVMOVACOL" localSheetId="0">#REF!</definedName>
    <definedName name="LAVMOVACOL">#REF!</definedName>
    <definedName name="LAVMSERBCO" localSheetId="0">#REF!</definedName>
    <definedName name="LAVMSERBCO">#REF!</definedName>
    <definedName name="Liga_y_Vac_manual" localSheetId="0">#REF!</definedName>
    <definedName name="Liga_y_Vac_manual">#REF!</definedName>
    <definedName name="Liga_y_Vac_Trompo" localSheetId="0">#REF!</definedName>
    <definedName name="Liga_y_Vac_Trompo">#REF!</definedName>
    <definedName name="ligado_vaciado">'[23]ANALISIS PLANTA'!$G$92</definedName>
    <definedName name="Ligado_y_vaciado_3">#N/A</definedName>
    <definedName name="Ligado_y_Vaciado_a_Mano">[21]Insumos!$B$136:$D$136</definedName>
    <definedName name="ligadohormigon">[26]OBRAMANO!#REF!</definedName>
    <definedName name="ligadora">'[19]Listado Equipos a utilizar'!#REF!</definedName>
    <definedName name="Ligadora_de_1_funda_3">#N/A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i">#REF!</definedName>
    <definedName name="Limpieza" localSheetId="0">#REF!</definedName>
    <definedName name="Limpieza">#REF!</definedName>
    <definedName name="limpii">#REF!</definedName>
    <definedName name="limpiii">#REF!</definedName>
    <definedName name="limpiiii">#REF!</definedName>
    <definedName name="LIMPTUBOCPVC14" localSheetId="0">#REF!</definedName>
    <definedName name="LIMPTUBOCPVC14">#REF!</definedName>
    <definedName name="LIMPTUBOCPVCPINTA" localSheetId="0">#REF!</definedName>
    <definedName name="LIMPTUBOCPVCPINTA">#REF!</definedName>
    <definedName name="Linea.Conex.Acueducto" localSheetId="0">#REF!</definedName>
    <definedName name="Linea.Conex.Acueducto">#REF!</definedName>
    <definedName name="linea.impulsion.drenaje.sanitario">[30]Resumen!$D$29</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ondicionamientohinca_3">#N/A</definedName>
    <definedName name="LLAVEANGULAR" localSheetId="0">#REF!</definedName>
    <definedName name="LLAVEANGULAR">#REF!</definedName>
    <definedName name="LLAVEEMPOTRAR12" localSheetId="0">#REF!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_3">#N/A</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MEMBAJADOR" localSheetId="0">[8]insumo!#REF!</definedName>
    <definedName name="LMEMBAJADOR">[8]insumo!#REF!</definedName>
    <definedName name="LOBBY" localSheetId="0">#REF!</definedName>
    <definedName name="LOBBY">#REF!</definedName>
    <definedName name="Lobby.Col.C1" localSheetId="0">[33]Análisis!#REF!</definedName>
    <definedName name="Lobby.Col.C1">[33]Análisis!#REF!</definedName>
    <definedName name="Lobby.Col.C2" localSheetId="0">[33]Análisis!#REF!</definedName>
    <definedName name="Lobby.Col.C2">[33]Análisis!#REF!</definedName>
    <definedName name="Lobby.Col.C3" localSheetId="0">[33]Análisis!#REF!</definedName>
    <definedName name="Lobby.Col.C3">[33]Análisis!#REF!</definedName>
    <definedName name="Lobby.Col.C4" localSheetId="0">[33]Análisis!#REF!</definedName>
    <definedName name="Lobby.Col.C4">[33]Análisis!#REF!</definedName>
    <definedName name="Lobby.losa.estrepiso" localSheetId="0">[33]Análisis!#REF!</definedName>
    <definedName name="Lobby.losa.estrepiso">[33]Análisis!#REF!</definedName>
    <definedName name="Lobby.Viga.V1" localSheetId="0">[33]Análisis!#REF!</definedName>
    <definedName name="Lobby.Viga.V1">[33]Análisis!#REF!</definedName>
    <definedName name="Lobby.Viga.V10" localSheetId="0">[33]Análisis!#REF!</definedName>
    <definedName name="Lobby.Viga.V10">[33]Análisis!#REF!</definedName>
    <definedName name="Lobby.Viga.V11" localSheetId="0">[33]Análisis!#REF!</definedName>
    <definedName name="Lobby.Viga.V11">[33]Análisis!#REF!</definedName>
    <definedName name="Lobby.Viga.V1A" localSheetId="0">[33]Análisis!#REF!</definedName>
    <definedName name="Lobby.Viga.V1A">[33]Análisis!#REF!</definedName>
    <definedName name="Lobby.Viga.V2." localSheetId="0">[33]Análisis!#REF!</definedName>
    <definedName name="Lobby.Viga.V2.">[33]Análisis!#REF!</definedName>
    <definedName name="Lobby.Viga.V3" localSheetId="0">[33]Análisis!#REF!</definedName>
    <definedName name="Lobby.Viga.V3">[33]Análisis!#REF!</definedName>
    <definedName name="Lobby.viga.V4" localSheetId="0">[33]Análisis!#REF!</definedName>
    <definedName name="Lobby.viga.V4">[33]Análisis!#REF!</definedName>
    <definedName name="Lobby.Viga.V4A" localSheetId="0">[33]Análisis!#REF!</definedName>
    <definedName name="Lobby.Viga.V4A">[33]Análisis!#REF!</definedName>
    <definedName name="Lobby.Viga.V6" localSheetId="0">[33]Análisis!#REF!</definedName>
    <definedName name="Lobby.Viga.V6">[33]Análisis!#REF!</definedName>
    <definedName name="Lobby.Viga.V7" localSheetId="0">[33]Análisis!#REF!</definedName>
    <definedName name="Lobby.Viga.V7">[33]Análisis!#REF!</definedName>
    <definedName name="Lobby.Viga.V8" localSheetId="0">[33]Análisis!#REF!</definedName>
    <definedName name="Lobby.Viga.V8">[33]Análisis!#REF!</definedName>
    <definedName name="Lobby.Viga.V9" localSheetId="0">[33]Análisis!#REF!</definedName>
    <definedName name="Lobby.Viga.V9">[33]Análisis!#REF!</definedName>
    <definedName name="Lobby.Viga.V9A" localSheetId="0">[33]Análisis!#REF!</definedName>
    <definedName name="Lobby.Viga.V9A">[33]Análisis!#REF!</definedName>
    <definedName name="Lobby.Zap.Zc1" localSheetId="0">[33]Análisis!#REF!</definedName>
    <definedName name="Lobby.Zap.Zc1">[33]Análisis!#REF!</definedName>
    <definedName name="Lobby.Zap.Zc2" localSheetId="0">[33]Análisis!#REF!</definedName>
    <definedName name="Lobby.Zap.Zc2">[33]Análisis!#REF!</definedName>
    <definedName name="Lobby.Zap.Zc3" localSheetId="0">[33]Análisis!#REF!</definedName>
    <definedName name="Lobby.Zap.Zc3">[33]Análisis!#REF!</definedName>
    <definedName name="Lobby.Zap.Zc4" localSheetId="0">[33]Análisis!#REF!</definedName>
    <definedName name="Lobby.Zap.Zc4">[33]Análisis!#REF!</definedName>
    <definedName name="Lobby.Zap.Zc9" localSheetId="0">[33]Análisis!#REF!</definedName>
    <definedName name="Lobby.Zap.Zc9">[33]Análisis!#REF!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[53]Análisis!$D$242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[30]Análisis!$D$241</definedName>
    <definedName name="losa.fundacion.15cm" localSheetId="0">#REF!</definedName>
    <definedName name="losa.fundacion.15cm">#REF!</definedName>
    <definedName name="losa.fundacion.20cm">[53]Análisis!$D$503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[30]Análisis!$D$274</definedName>
    <definedName name="Losa.Piso.10cm" localSheetId="0">#REF!</definedName>
    <definedName name="Losa.Piso.10cm">#REF!</definedName>
    <definedName name="Losa.Piso.15cm.Cocina" localSheetId="0">#REF!</definedName>
    <definedName name="Losa.Piso.15cm.Cocina">#REF!</definedName>
    <definedName name="Losa.piso.8cm">[45]Análisis!$N$439</definedName>
    <definedName name="Losa.plana.12cm" localSheetId="0">[33]Análisis!#REF!</definedName>
    <definedName name="Losa.plana.12cm">[33]Análisis!#REF!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[30]Análisis!$D$256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UBRICANTE" localSheetId="0">#REF!</definedName>
    <definedName name="LUBRICANTE">#REF!</definedName>
    <definedName name="lubricantes">[68]Materiales!$K$15</definedName>
    <definedName name="Luces.Camino" localSheetId="0">#REF!</definedName>
    <definedName name="Luces.Camino">#REF!</definedName>
    <definedName name="LUZCENITAL" localSheetId="0">#REF!</definedName>
    <definedName name="LUZCENITAL">#REF!</definedName>
    <definedName name="M.O._acero">'[22]LISTA DE PRECIO'!$C$12</definedName>
    <definedName name="M.O._acero_malla">'[22]LISTA DE PRECIO'!$C$13</definedName>
    <definedName name="M.O._Colocación_Cables_Postensados_3">#N/A</definedName>
    <definedName name="M.O._Colocación_Tabletas_Prefabricados_3">#N/A</definedName>
    <definedName name="M.O._Confección_Moldes_3">#N/A</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'[22]LISTA DE PRECIO'!$C$14</definedName>
    <definedName name="M.O.Estrias" localSheetId="0">#REF!</definedName>
    <definedName name="M.O.Estrias">#REF!</definedName>
    <definedName name="M.O.Excavación.en.cal." localSheetId="0">#REF!</definedName>
    <definedName name="M.O.Excavación.en.cal.">#REF!</definedName>
    <definedName name="M.o.granito.en.piso">[30]Insumos!$E$91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'[54]Costos Mano de Obra'!$O$52</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_O_Armadura_Columna">[21]Insumos!$B$78:$D$78</definedName>
    <definedName name="M_O_Armadura_Dintel_y_Viga">[21]Insumos!$B$79:$D$79</definedName>
    <definedName name="M_O_Cantos">[21]Insumos!$B$99:$D$99</definedName>
    <definedName name="M_O_Carpintero_2da._Categoría">[21]Insumos!$B$96:$D$96</definedName>
    <definedName name="M_O_Cerámica_Italiana_en_Pared">[21]Insumos!$B$102:$D$102</definedName>
    <definedName name="M_O_Colocación_Adoquines">[21]Insumos!$B$104:$D$104</definedName>
    <definedName name="M_O_Colocación_de_Bloques_de_4">[21]Insumos!$B$105:$D$105</definedName>
    <definedName name="M_O_Colocación_de_Bloques_de_6">[21]Insumos!$B$106:$D$106</definedName>
    <definedName name="M_O_Colocación_de_Bloques_de_8">[21]Insumos!$B$107:$D$107</definedName>
    <definedName name="M_O_Colocación_Listelos">[21]Insumos!$B$114:$D$114</definedName>
    <definedName name="M_O_Colocación_Piso_Cerámica_Criolla">[21]Insumos!$B$108:$D$108</definedName>
    <definedName name="M_O_Colocación_Piso_de_Granito_40_X_40">[21]Insumos!$B$111:$D$111</definedName>
    <definedName name="M_O_Colocación_Zócalos_de_Cerámica">[21]Insumos!$B$113:$D$113</definedName>
    <definedName name="M_O_Confección_de_Andamios">[21]Insumos!$B$115:$D$115</definedName>
    <definedName name="M_O_Construcción_Acera_Frotada_y_Violinada">[21]Insumos!$B$116:$D$116</definedName>
    <definedName name="M_O_Corte_y_Amarre_de_Varilla">[21]Insumos!$B$119:$D$119</definedName>
    <definedName name="M_O_Elaboración_Trampa_de_Grasa">[21]Insumos!$B$121:$D$121</definedName>
    <definedName name="M_O_Fino_de_Techo_Inclinado">[21]Insumos!$B$83:$D$83</definedName>
    <definedName name="M_O_Fino_de_Techo_Plano">[21]Insumos!$B$84:$D$84</definedName>
    <definedName name="M_O_Llenado_de_huecos">[21]Insumos!$B$86:$D$86</definedName>
    <definedName name="M_O_Maestro">[21]Insumos!$B$87:$D$87</definedName>
    <definedName name="M_O_Pañete_Maestreado_Exterior">[21]Insumos!$B$91:$D$91</definedName>
    <definedName name="M_O_Pañete_Maestreado_Interior">[21]Insumos!$B$92:$D$92</definedName>
    <definedName name="M_O_Preparación_del_Terreno">[21]Insumos!$B$94:$D$94</definedName>
    <definedName name="M_O_Quintal_Trabajado">[21]Insumos!$B$77:$D$77</definedName>
    <definedName name="M_O_Regado__Compactación__Mojado__Trasl.Mat.__A_M">[21]Insumos!$B$132:$D$132</definedName>
    <definedName name="M_O_Subida_de_Materiales">[21]Insumos!$B$95:$D$95</definedName>
    <definedName name="M_O_Técnico_Calificado">[21]Insumos!$B$149:$D$149</definedName>
    <definedName name="M_O_Zabaletas">[21]Insumos!$B$98:$D$98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'[46]Analisis Unit. '!$F$47</definedName>
    <definedName name="m3arena">'[46]Analisis Unit. '!$F$41</definedName>
    <definedName name="m3arepanete">'[46]Analisis Unit. '!$F$44</definedName>
    <definedName name="m3grava">'[46]Analisis Unit. '!$F$42</definedName>
    <definedName name="MA" localSheetId="0">[31]M.O.!$C$10</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AL">[10]MOJornal!$D$31</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 localSheetId="0">[8]insumo!#REF!</definedName>
    <definedName name="MADERA">[8]insumo!#REF!</definedName>
    <definedName name="Madera_3">#N/A</definedName>
    <definedName name="Madera_P2" localSheetId="0">[24]INSU!$D$132</definedName>
    <definedName name="Madera_P2">#REF!</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[8]insumo!$D$28</definedName>
    <definedName name="MADERAS" localSheetId="0">#REF!</definedName>
    <definedName name="MADERAS">#REF!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[27]INS!#REF!</definedName>
    <definedName name="MAESTROCARP">[27]INS!#REF!</definedName>
    <definedName name="MAESTROCARP_6" localSheetId="0">#REF!</definedName>
    <definedName name="MAESTROCARP_6">#REF!</definedName>
    <definedName name="MAESTROCARP_8" localSheetId="0">#REF!</definedName>
    <definedName name="MAESTROCARP_8">#REF!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'[22]LISTA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mi">#REF!</definedName>
    <definedName name="mamii">#REF!</definedName>
    <definedName name="mamiii">#REF!</definedName>
    <definedName name="mamiiii">#REF!</definedName>
    <definedName name="MANG34NEGRACALENT" localSheetId="0">#REF!</definedName>
    <definedName name="MANG34NEGRACALENT">#REF!</definedName>
    <definedName name="Mano_de_Obra_Acero_3">#N/A</definedName>
    <definedName name="Mano_de_Obra_Madera_3">#N/A</definedName>
    <definedName name="MANOBRA" localSheetId="0">#REF!</definedName>
    <definedName name="MANOBRA">#REF!</definedName>
    <definedName name="manti">#REF!</definedName>
    <definedName name="mantii">#REF!</definedName>
    <definedName name="mantiii">#REF!</definedName>
    <definedName name="mantiiii">#REF!</definedName>
    <definedName name="maquito">'[19]Listado Equipos a utilizar'!#REF!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[8]insumo!#REF!</definedName>
    <definedName name="marmolpiso">[8]insumo!#REF!</definedName>
    <definedName name="martillo">#REF!</definedName>
    <definedName name="masilla.sheetrock">[50]Insumos!$L$40</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INST" localSheetId="0">#REF!</definedName>
    <definedName name="MATINST">#REF!</definedName>
    <definedName name="MATOCO" localSheetId="0">#REF!</definedName>
    <definedName name="MATOCO">#REF!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BR">#REF!</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[38]Insumos!$E$30</definedName>
    <definedName name="Mez.Antillana.Pañete">[38]Insumos!$E$31</definedName>
    <definedName name="Mez.Antillana.Pisos">[38]Insumos!$E$32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[8]Mezcla!$G$45</definedName>
    <definedName name="MEZCLA13">[8]Mezcla!$G$10</definedName>
    <definedName name="MEZCLA14">[8]Mezcla!$G$17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[8]Mezcla!$G$29</definedName>
    <definedName name="MEZCLAV" localSheetId="0">#REF!</definedName>
    <definedName name="MEZCLAV">#REF!</definedName>
    <definedName name="MEZEMP" localSheetId="0">#REF!</definedName>
    <definedName name="MEZEMP">#REF!</definedName>
    <definedName name="mgf" localSheetId="0">#REF!</definedName>
    <definedName name="mgf">#REF!</definedName>
    <definedName name="miscelaneos">#REF!</definedName>
    <definedName name="mmmm" localSheetId="0">#REF!</definedName>
    <definedName name="mmmm">#REF!</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 localSheetId="0">[24]MO!$B$612</definedName>
    <definedName name="MO_ColAcero_QQ">#REF!</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BASECON">[48]M.O.!$C$203</definedName>
    <definedName name="MOCeram.Paredes" localSheetId="0">#REF!</definedName>
    <definedName name="MOCeram.Paredes">#REF!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[33]Análisis!#REF!</definedName>
    <definedName name="Mocheta.Mezcla.Antillana">[33]Análisis!#REF!</definedName>
    <definedName name="mochetas" localSheetId="0">#REF!</definedName>
    <definedName name="mochetas">#REF!</definedName>
    <definedName name="mochetas.8cm.h.a" localSheetId="0">#REF!</definedName>
    <definedName name="mochetas.8cm.h.a">#REF!</definedName>
    <definedName name="MOCONTEN553015">[48]M.O.!$C$216</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PISOCERAMICA" localSheetId="0">[27]INS!#REF!</definedName>
    <definedName name="MOPISOCERAMICA">[27]INS!#REF!</definedName>
    <definedName name="MOPISOCERAMICA_6" localSheetId="0">#REF!</definedName>
    <definedName name="MOPISOCERAMICA_6">#REF!</definedName>
    <definedName name="MOPISOCERAMICA_8" localSheetId="0">#REF!</definedName>
    <definedName name="MOPISOCERAMICA_8">#REF!</definedName>
    <definedName name="morpanete">'[46]Analisis Unit. '!$F$85</definedName>
    <definedName name="Mortero.1.2.Impermeabilizante" localSheetId="0">#REF!</definedName>
    <definedName name="Mortero.1.2.Impermeabilizante">#REF!</definedName>
    <definedName name="mortero.1.4.pañete">'[54]Ana.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sbotichinorojo" localSheetId="0">[8]insumo!#REF!</definedName>
    <definedName name="mosbotichinorojo">[8]insumo!#REF!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vtierra">#REF!</definedName>
    <definedName name="mozaicoFG" localSheetId="0">[8]insumo!#REF!</definedName>
    <definedName name="mozaicoFG">[8]insumo!#REF!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[45]Análisis!$N$845</definedName>
    <definedName name="Muro.Bloque.6cm.BNP">[45]Análisis!$N$821</definedName>
    <definedName name="Muro.Bloque.6cm.SNPT">[45]Análisis!$N$808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[55]Análisis!$D$729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[30]Análisis!$D$286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'[56]Muros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S" localSheetId="0">#REF!</definedName>
    <definedName name="MUROS">#REF!</definedName>
    <definedName name="muros.plycem.ambas.caras">'[56]MurosInt.h=2.8 m Plycem 2 lados'!$E$64</definedName>
    <definedName name="muros.una.cshee.plycem">'[56]MurosInt.h=2.8 m U C con plycem'!$E$64</definedName>
    <definedName name="MUROS_AN" localSheetId="0">#REF!</definedName>
    <definedName name="MUROS_AN">#REF!</definedName>
    <definedName name="NADA" localSheetId="0">[69]Insumos!#REF!</definedName>
    <definedName name="NADA">[69]Insumos!#REF!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CLASI">#REF!</definedName>
    <definedName name="NCLASII">#REF!</definedName>
    <definedName name="NCLASIII">#REF!</definedName>
    <definedName name="NCLASIIII">#REF!</definedName>
    <definedName name="nh" localSheetId="0">#REF!</definedName>
    <definedName name="nh">#REF!</definedName>
    <definedName name="NINGUNA" localSheetId="0">[69]Insumos!#REF!</definedName>
    <definedName name="NINGUNA">[69]Insumos!#REF!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issan">'[19]Listado Equipos a utilizar'!#REF!</definedName>
    <definedName name="NUEVA" localSheetId="0">#REF!</definedName>
    <definedName name="NUEVA">#REF!</definedName>
    <definedName name="num_linhas" localSheetId="0">#REF!</definedName>
    <definedName name="num_linhas">#REF!</definedName>
    <definedName name="o">#REF!</definedName>
    <definedName name="obi">#REF!</definedName>
    <definedName name="obii">#REF!</definedName>
    <definedName name="obiii">#REF!</definedName>
    <definedName name="obiiii">#REF!</definedName>
    <definedName name="Obra.Civil.Ext." localSheetId="0">#REF!</definedName>
    <definedName name="Obra.Civil.Ext.">#REF!</definedName>
    <definedName name="ofi">#REF!</definedName>
    <definedName name="ofii">#REF!</definedName>
    <definedName name="ofiii">#REF!</definedName>
    <definedName name="ofiiii">#REF!</definedName>
    <definedName name="omencofrado">'[29]O.M. y Salarios'!#REF!</definedName>
    <definedName name="opala">[68]Salarios!$D$16</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grader">[26]OBRAMANO!$F$74</definedName>
    <definedName name="operadorpala">[26]OBRAMANO!$F$72</definedName>
    <definedName name="operadorretro">[26]OBRAMANO!$F$77</definedName>
    <definedName name="operadorrodillo">[26]OBRAMANO!$F$75</definedName>
    <definedName name="operadortractor">[26]OBRAMANO!$F$76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[51]SALARIOS!$C$10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FBCO" localSheetId="0">#REF!</definedName>
    <definedName name="ORI1FBCO">#REF!</definedName>
    <definedName name="ORI1FBCOFLUX" localSheetId="0">#REF!</definedName>
    <definedName name="ORI1FBCOFLUX">#REF!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[8]insumo!#REF!</definedName>
    <definedName name="ORINALSENCILLO">[8]insumo!#REF!</definedName>
    <definedName name="ORIPEQBCO" localSheetId="0">#REF!</definedName>
    <definedName name="ORIPEQBCO">#REF!</definedName>
    <definedName name="otractor">[68]Salarios!$D$14</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[70]peso!#REF!</definedName>
    <definedName name="p">[70]peso!#REF!</definedName>
    <definedName name="P.U.Amercoat_385ASA_2">#N/A</definedName>
    <definedName name="P.U.Amercoat_385ASA_3">#N/A</definedName>
    <definedName name="P.U.Dimecote9">[71]Insumos!$E$13</definedName>
    <definedName name="P.U.Dimecote9_2">#N/A</definedName>
    <definedName name="P.U.Dimecote9_3">#N/A</definedName>
    <definedName name="P.U.Thinner1000">[71]Insumos!$E$12</definedName>
    <definedName name="P.U.Thinner1000_2">#N/A</definedName>
    <definedName name="P.U.Thinner1000_3">#N/A</definedName>
    <definedName name="P.U.Urethane_Acrilico">[71]Insumos!$E$17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[9]Ins!$E$337</definedName>
    <definedName name="P_CLAVO">[9]Ins!$E$909</definedName>
    <definedName name="P_HILO">[9]Herram!$E$24</definedName>
    <definedName name="P_PINO1x4x12BR">[9]Ins!$E$917</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'[22]LISTA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[33]Análisis!#REF!</definedName>
    <definedName name="Pañete.Exterior.Antillano">[33]Análisis!#REF!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[33]Análisis!#REF!</definedName>
    <definedName name="Pañete.Interior.Antillano">[33]Análisis!#REF!</definedName>
    <definedName name="Pañete.Paredes">[45]Análisis!$N$906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[33]Análisis!#REF!</definedName>
    <definedName name="Pañete.Techo.Horiz.Mezcla.Antillana">[33]Análisis!#REF!</definedName>
    <definedName name="Pañete.Techo.Horizontal" localSheetId="0">#REF!</definedName>
    <definedName name="Pañete.Techo.Horizontal">#REF!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te.electrica" localSheetId="0">#REF!</definedName>
    <definedName name="parte.electrica">#REF!</definedName>
    <definedName name="PASAJES" localSheetId="0">#REF!</definedName>
    <definedName name="PASAJES">#REF!</definedName>
    <definedName name="PASC8" localSheetId="0">#REF!</definedName>
    <definedName name="PASC8">#REF!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UCHA" localSheetId="0">#REF!</definedName>
    <definedName name="PDUCHA">#REF!</definedName>
    <definedName name="Pedestal.H.V." localSheetId="0">#REF!</definedName>
    <definedName name="Pedestal.H.V.">#REF!</definedName>
    <definedName name="PEON" localSheetId="0">#REF!</definedName>
    <definedName name="Peon">#REF!</definedName>
    <definedName name="Peon.dia" localSheetId="0">#REF!</definedName>
    <definedName name="Peon.dia">#REF!</definedName>
    <definedName name="Peon_1" localSheetId="0">[24]MO!$B$11</definedName>
    <definedName name="Peon_1">#REF!</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[39]MO!$B$11</definedName>
    <definedName name="PEONCARP" localSheetId="0">[27]INS!#REF!</definedName>
    <definedName name="PEONCARP">[27]INS!#REF!</definedName>
    <definedName name="PEONCARP_6" localSheetId="0">#REF!</definedName>
    <definedName name="PEONCARP_6">#REF!</definedName>
    <definedName name="PEONCARP_8" localSheetId="0">#REF!</definedName>
    <definedName name="PEONCARP_8">#REF!</definedName>
    <definedName name="Peones_3">#N/A</definedName>
    <definedName name="PERFIL_CUADRADO_34">[39]INSU!$B$91</definedName>
    <definedName name="Pergolado.9pies" localSheetId="0">[33]Análisis!#REF!</definedName>
    <definedName name="Pergolado.9pies">[33]Análisis!#REF!</definedName>
    <definedName name="pergolado.area.piscina">[55]Análisis!$D$1633</definedName>
    <definedName name="Pergolado.Madera" localSheetId="0">[33]Análisis!#REF!</definedName>
    <definedName name="Pergolado.Madera">[33]Análisis!#REF!</definedName>
    <definedName name="Pernos" localSheetId="0">#REF!</definedName>
    <definedName name="Pernos">#REF!</definedName>
    <definedName name="Pernos_3">"$#REF!.$B$68"</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GRAMAR" localSheetId="0">#REF!</definedName>
    <definedName name="PHCHGRAMAR">#REF!</definedName>
    <definedName name="PHCHMARAGLPR" localSheetId="0">#REF!</definedName>
    <definedName name="PHCHMARAGLPR">#REF!</definedName>
    <definedName name="PHCHSUPERBCO" localSheetId="0">#REF!</definedName>
    <definedName name="PHCHSUPERBCO">#REF!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S" localSheetId="0">#REF!</definedName>
    <definedName name="PIEDRAS">#REF!</definedName>
    <definedName name="PINO">[51]INS!$D$770</definedName>
    <definedName name="Pino.Americano" localSheetId="0">#REF!</definedName>
    <definedName name="Pino.Americano">#REF!</definedName>
    <definedName name="pino.tratado">[72]Insumos!$C$35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2X12BRUTO" localSheetId="0">#REF!</definedName>
    <definedName name="PINO2X12BRUTO">#REF!</definedName>
    <definedName name="PINO4X4BRUTO" localSheetId="0">#REF!</definedName>
    <definedName name="PINO4X4BRUTO">#REF!</definedName>
    <definedName name="pinobruto">[26]MATERIALES!$G$33</definedName>
    <definedName name="PINOBRUTO4x4x12" localSheetId="0">#REF!</definedName>
    <definedName name="PINOBRUTO4x4x1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[55]Análisis!$D$1562</definedName>
    <definedName name="Pintura.Epoxica.Popular.MA" localSheetId="0">#REF!</definedName>
    <definedName name="Pintura.Epoxica.Popular.MA">#REF!</definedName>
    <definedName name="pintura.man.puertas">[53]Análisis!$D$1549</definedName>
    <definedName name="pintura.mant.puertas">[52]Análisis!$D$1164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[53]Análisis!$D$1556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scina" localSheetId="0">#REF!</definedName>
    <definedName name="Piscina">#REF!</definedName>
    <definedName name="Piscina.Crhist" localSheetId="0">[33]Análisis!#REF!</definedName>
    <definedName name="Piscina.Crhist">[33]Análisis!#REF!</definedName>
    <definedName name="Piscina.Losa.Fondo" localSheetId="0">[33]Análisis!#REF!</definedName>
    <definedName name="Piscina.Losa.Fondo">[33]Análisis!#REF!</definedName>
    <definedName name="Piscina.Muro" localSheetId="0">[33]Análisis!#REF!</definedName>
    <definedName name="Piscina.Muro">[33]Análisis!#REF!</definedName>
    <definedName name="PiscinaKurt" localSheetId="0">[33]Análisis!#REF!</definedName>
    <definedName name="PiscinaKurt">[33]Análisis!#REF!</definedName>
    <definedName name="Pisntura.Piscina" localSheetId="0">[33]Análisis!#REF!</definedName>
    <definedName name="Pisntura.Piscina">[33]Análisis!#REF!</definedName>
    <definedName name="Piso.Baldosin30x60" localSheetId="0">[33]Análisis!#REF!</definedName>
    <definedName name="Piso.Baldosin30x60">[33]Análisis!#REF!</definedName>
    <definedName name="Piso.Ceram" localSheetId="0">#REF!</definedName>
    <definedName name="Piso.Ceram">#REF!</definedName>
    <definedName name="Piso.Ceram.Blanca.20x20" localSheetId="0">#REF!</definedName>
    <definedName name="Piso.Ceram.Blanca.20x20">#REF!</definedName>
    <definedName name="Piso.Ceram.Boston" localSheetId="0">[73]Análisis!#REF!</definedName>
    <definedName name="Piso.Ceram.Boston">[73]Análisis!#REF!</definedName>
    <definedName name="Piso.Ceram.Etrusco.30x30" localSheetId="0">#REF!</definedName>
    <definedName name="Piso.Ceram.Etrusco.30x30">#REF!</definedName>
    <definedName name="Piso.Ceram.Gres.Piso.Mezc.Antillana" localSheetId="0">[33]Análisis!#REF!</definedName>
    <definedName name="Piso.Ceram.Gres.Piso.Mezc.Antillana">[33]Análisis!#REF!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[30]Análisis!$D$580</definedName>
    <definedName name="Piso.Ceram.Ultra.Bco." localSheetId="0">#REF!</definedName>
    <definedName name="Piso.Ceram.Ultra.Bco.">#REF!</definedName>
    <definedName name="Piso.Cerámica" localSheetId="0">[33]Análisis!#REF!</definedName>
    <definedName name="Piso.Cerámica">[33]Análisis!#REF!</definedName>
    <definedName name="Piso.Ceramica.A">[30]Análisis!$D$522</definedName>
    <definedName name="piso.ceramica.antideslizante" localSheetId="0">#REF!</definedName>
    <definedName name="piso.ceramica.antideslizante">#REF!</definedName>
    <definedName name="Piso.Ceramica.B">[30]Análisis!$D$541</definedName>
    <definedName name="Piso.Ceramica.C">[30]Análisis!$D$560</definedName>
    <definedName name="Piso.Cerámica.Importada" localSheetId="0">#REF!</definedName>
    <definedName name="Piso.Cerámica.Importada">#REF!</definedName>
    <definedName name="Piso.Cerámica.Mezc.Antillana" localSheetId="0">[33]Análisis!#REF!</definedName>
    <definedName name="Piso.Cerámica.Mezc.Antillana">[33]Análisis!#REF!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[30]Análisis!$D$415</definedName>
    <definedName name="piso.granito.ext.rosado">[30]Análisis!$D$427</definedName>
    <definedName name="piso.granito.ext.rozado">[30]Análisis!$D$427</definedName>
    <definedName name="Piso.granito.fondo.blanco">[30]Análisis!$D$449</definedName>
    <definedName name="Piso.granito.fondo.gris">[30]Análisis!$D$460</definedName>
    <definedName name="piso.granito.p.exterior.rojo">[30]Análisis!$D$438</definedName>
    <definedName name="piso.granito.p.exterior.rosado">[30]Análisis!$D$438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[33]Análisis!#REF!</definedName>
    <definedName name="Piso.Mármol.crema">[33]Análisis!#REF!</definedName>
    <definedName name="Piso.marmol.Tipo.B" localSheetId="0">#REF!</definedName>
    <definedName name="Piso.marmol.Tipo.B">#REF!</definedName>
    <definedName name="piso.mosaico.25x25">[53]Análisis!$D$1256</definedName>
    <definedName name="piso.porcelanato.40x40">[30]Análisis!$D$491</definedName>
    <definedName name="Piso.Quary.Tile" localSheetId="0">#REF!</definedName>
    <definedName name="Piso.Quary.Tile">#REF!</definedName>
    <definedName name="Piso.Vibrazo.Blanco30x30" localSheetId="0">#REF!</definedName>
    <definedName name="Piso.Vibrazo.Blanco30x30">#REF!</definedName>
    <definedName name="PISO_GRANITO_FONDO_BCO">[39]INSU!$B$103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[8]insumo!#REF!</definedName>
    <definedName name="PITACRILLICA">[8]insumo!#REF!</definedName>
    <definedName name="PITECONOMICA" localSheetId="0">[8]insumo!#REF!</definedName>
    <definedName name="PITECONOMICA">[8]insumo!#REF!</definedName>
    <definedName name="pitesmalte" localSheetId="0">[8]insumo!#REF!</definedName>
    <definedName name="pitesmalte">[8]insumo!#REF!</definedName>
    <definedName name="PITMANTENIMIENTO" localSheetId="0">[8]insumo!#REF!</definedName>
    <definedName name="PITMANTENIMIENTO">[8]insumo!#REF!</definedName>
    <definedName name="pitoxidoverde" localSheetId="0">[8]insumo!#REF!</definedName>
    <definedName name="pitoxidoverde">[8]insumo!#REF!</definedName>
    <definedName name="PITSATINADA" localSheetId="0">[8]insumo!#REF!</definedName>
    <definedName name="PITSATINADA">[8]insumo!#REF!</definedName>
    <definedName name="pitsemiglos" localSheetId="0">[8]insumo!#REF!</definedName>
    <definedName name="pitsemiglos">[8]insumo!#REF!</definedName>
    <definedName name="PLADRILLO2X2X8" localSheetId="0">#REF!</definedName>
    <definedName name="PLADRILLO2X2X8">#REF!</definedName>
    <definedName name="PLADRILLO2X4X8" localSheetId="0">#REF!</definedName>
    <definedName name="PLADRILLO2X4X8">#REF!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'[56]Plafond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_3">#N/A</definedName>
    <definedName name="planta.electrica500w">[30]Resumen!$D$25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[39]INSU!$B$90</definedName>
    <definedName name="Platea.Fundación.Villa" localSheetId="0">#REF!</definedName>
    <definedName name="Platea.Fundación.Villa">#REF!</definedName>
    <definedName name="platea.piscina">[55]Análisis!$D$200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[27]INS!$D$563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OMERIA.GENERAL" localSheetId="0">#REF!</definedName>
    <definedName name="PLOMERIA.GENERAL">#REF!</definedName>
    <definedName name="PLOMERO" localSheetId="0">[27]INS!#REF!</definedName>
    <definedName name="PLOMERO">[27]INS!#REF!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[27]INS!#REF!</definedName>
    <definedName name="PLOMEROAYUDANTE">[27]INS!#REF!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[27]INS!#REF!</definedName>
    <definedName name="PLOMEROOFICIAL">[27]INS!#REF!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[8]insumo!#REF!</definedName>
    <definedName name="PLYWOOD">[8]insumo!#REF!</definedName>
    <definedName name="PLYWOOD_34_2CARAS" localSheetId="0">[24]INSU!$D$133</definedName>
    <definedName name="PLYWOOD_34_2CARAS">#REF!</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adera2162" localSheetId="0">[44]precios!#REF!</definedName>
    <definedName name="pmadera2162">[44]precios!#REF!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23BCO" localSheetId="0">#REF!</definedName>
    <definedName name="PMES23BCO">#REF!</definedName>
    <definedName name="PMESSUPBCO" localSheetId="0">#REF!</definedName>
    <definedName name="PMESSUPBCO">#REF!</definedName>
    <definedName name="PMOSAICO25X25ROJO" localSheetId="0">#REF!</definedName>
    <definedName name="PMOSAICO25X25ROJO">#REF!</definedName>
    <definedName name="po">[74]PRESUPUESTO!$O$9:$O$236</definedName>
    <definedName name="Poblado.Columnas" localSheetId="0">[33]Análisis!#REF!</definedName>
    <definedName name="Poblado.Columnas">[33]Análisis!#REF!</definedName>
    <definedName name="Poblado.Comercial" localSheetId="0">#REF!</definedName>
    <definedName name="Poblado.Comercial">#REF!</definedName>
    <definedName name="Poblado.Zap.Columna" localSheetId="0">[33]Análisis!#REF!</definedName>
    <definedName name="Poblado.Zap.Columna">[33]Análisis!#REF!</definedName>
    <definedName name="Porcelanato30x60">[30]Análisis!$D$512</definedName>
    <definedName name="porcentaje_3">"$#REF!.$J$12"</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'[75]med.mov.de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C._UNITARIO">#N/A</definedName>
    <definedName name="PREC._UNITARIO_6">NA()</definedName>
    <definedName name="preci">#REF!</definedName>
    <definedName name="precii">#REF!</definedName>
    <definedName name="preciii">#REF!</definedName>
    <definedName name="preciiii">#REF!</definedName>
    <definedName name="precios">[76]Precios!$A$4:$F$1576</definedName>
    <definedName name="PREJASLIV" localSheetId="0">#REF!</definedName>
    <definedName name="PREJASLIV">#REF!</definedName>
    <definedName name="PREJASREF" localSheetId="0">#REF!</definedName>
    <definedName name="PREJASREF">#REF!</definedName>
    <definedName name="preli">#REF!</definedName>
    <definedName name="prelii">#REF!</definedName>
    <definedName name="preliii">#REF!</definedName>
    <definedName name="preliiii">#REF!</definedName>
    <definedName name="Preliminares">#REF!</definedName>
    <definedName name="premodificado" localSheetId="0">#REF!</definedName>
    <definedName name="premodificado">#REF!</definedName>
    <definedName name="PRESUPUESTO">#N/A</definedName>
    <definedName name="PRESUPUESTO_6">NA()</definedName>
    <definedName name="presupuestoc1">#REF!</definedName>
    <definedName name="presupuestoc2">#REF!</definedName>
    <definedName name="PRESUPUESTRO23">#REF!</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ticos_3">#N/A</definedName>
    <definedName name="PSILICOOLCRI" localSheetId="0">#REF!</definedName>
    <definedName name="PSILICOOLCRI">#REF!</definedName>
    <definedName name="PSOLDADURA" localSheetId="0">#REF!</definedName>
    <definedName name="PSOLDADURA">#REF!</definedName>
    <definedName name="PTABLETAGRIS" localSheetId="0">#REF!</definedName>
    <definedName name="PTABLETAGRIS">#REF!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ESPCAOBA" localSheetId="0">#REF!</definedName>
    <definedName name="PTAPANESPCAOBA">#REF!</definedName>
    <definedName name="PTAPANESPCAOBAM2" localSheetId="0">#REF!</definedName>
    <definedName name="PTAPANESPCAOBAM2">#REF!</definedName>
    <definedName name="PTAPANVAIVENCAOBA" localSheetId="0">#REF!</definedName>
    <definedName name="PTAPANVAIVENCAOBA">#REF!</definedName>
    <definedName name="PTAPANVAIVENCAOBAM2" localSheetId="0">#REF!</definedName>
    <definedName name="PTAPANVAIVENCAOBAM2">#REF!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#REF!</definedName>
    <definedName name="ptii">#REF!</definedName>
    <definedName name="ptiii">#REF!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Apanelada.Pino" localSheetId="0">[33]Análisis!#REF!</definedName>
    <definedName name="Puerta.Apanelada.Pino">[33]Análisis!#REF!</definedName>
    <definedName name="Puerta.Caoba.Vidrio" localSheetId="0">[33]Análisis!#REF!</definedName>
    <definedName name="Puerta.Caoba.Vidrio">[33]Análisis!#REF!</definedName>
    <definedName name="Puerta.Closet" localSheetId="0">[33]Análisis!#REF!</definedName>
    <definedName name="Puerta.Closet">[33]Análisis!#REF!</definedName>
    <definedName name="Puerta.closet.caoba" localSheetId="0">#REF!</definedName>
    <definedName name="Puerta.closet.caoba">#REF!</definedName>
    <definedName name="puerta.enrollable.p.moteles">[30]Insumos!$E$42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[33]Análisis!#REF!</definedName>
    <definedName name="Puerta.Pino.Vidrio">[33]Análisis!#REF!</definedName>
    <definedName name="Puerta.Plywood" localSheetId="0">[33]Análisis!#REF!</definedName>
    <definedName name="Puerta.Plywood">[33]Análisis!#REF!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LESC">[48]M.O.!$C$970</definedName>
    <definedName name="Pulido.Mrmol" localSheetId="0">#REF!</definedName>
    <definedName name="Pulido.Mrmol">#REF!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ZAPATAMURORAMPA">'[21]Análisis de Precios'!$F$201</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WINCHE2000K">[27]INS!$D$568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23BCO" localSheetId="0">#REF!</definedName>
    <definedName name="PZOCESC23BCO">#REF!</definedName>
    <definedName name="Q" localSheetId="0">[2]PRESUPUESTO!#REF!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[77]INS!#REF!</definedName>
    <definedName name="QQ">[77]INS!#REF!</definedName>
    <definedName name="QQQ" localSheetId="0">[17]M.O.!#REF!</definedName>
    <definedName name="QQQ">[17]M.O.!#REF!</definedName>
    <definedName name="QQQQ" localSheetId="0">#REF!</definedName>
    <definedName name="QQQQ">#REF!</definedName>
    <definedName name="QQQQQ" localSheetId="0">#REF!</definedName>
    <definedName name="QQQQQ">#REF!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[63]Ana!#REF!</definedName>
    <definedName name="QUICIOGRABOTI40COL">[63]Ana!#REF!</definedName>
    <definedName name="QUICIOLAD" localSheetId="0">#REF!</definedName>
    <definedName name="QUICIOLAD">#REF!</definedName>
    <definedName name="QUICIOMOS25ROJ" localSheetId="0">#REF!</definedName>
    <definedName name="QUICIOMOS25ROJ">#REF!</definedName>
    <definedName name="qw">[74]PRESUPUESTO!$M$10:$AH$731</definedName>
    <definedName name="qwe" localSheetId="0">#REF!</definedName>
    <definedName name="qwe">[78]INSU!$D$133</definedName>
    <definedName name="qwe_6" localSheetId="0">#REF!</definedName>
    <definedName name="qwe_6">#REF!</definedName>
    <definedName name="Rampa.2da" localSheetId="0">#REF!</definedName>
    <definedName name="Rampa.2da">#REF!</definedName>
    <definedName name="Rampa.escalera.Villas" localSheetId="0">#REF!</definedName>
    <definedName name="Rampa.escalera.Villas">#REF!</definedName>
    <definedName name="rastra">'[19]Listado Equipos a utilizar'!#REF!</definedName>
    <definedName name="rastrapuas">'[19]Listado Equipos a utilizar'!#REF!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EAL" localSheetId="0">#REF!</definedName>
    <definedName name="REAL">#REF!</definedName>
    <definedName name="rec.ceram.criolla" localSheetId="0">#REF!</definedName>
    <definedName name="rec.ceram.criolla">#REF!</definedName>
    <definedName name="Recreación">'[30]Hoja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esti">#REF!</definedName>
    <definedName name="reestii">#REF!</definedName>
    <definedName name="reestiii">#REF!</definedName>
    <definedName name="reestiiii">#REF!</definedName>
    <definedName name="REFERENCIA" localSheetId="0">[79]COF!$G$733</definedName>
    <definedName name="REFERENCIA">[80]COF!$G$733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y.Compactado" localSheetId="0">#REF!</definedName>
    <definedName name="Regado.y.Compactad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i">#REF!</definedName>
    <definedName name="reii">#REF!</definedName>
    <definedName name="reiii">#REF!</definedName>
    <definedName name="reiiii">#REF!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leno.caliche" localSheetId="0">#REF!</definedName>
    <definedName name="Relleno.caliche">#REF!</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REP" localSheetId="0">#REF!</definedName>
    <definedName name="RELLENOREP">#REF!</definedName>
    <definedName name="RELLENOREPEQ" localSheetId="0">#REF!</definedName>
    <definedName name="RELLENOREPEQ">#REF!</definedName>
    <definedName name="REMOCIONCVMANO" localSheetId="0">#REF!</definedName>
    <definedName name="REMOCIONCVMANO">#REF!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ISADO">[81]M.O.!#REF!</definedName>
    <definedName name="REST.BUFFET.Y.COCINA" localSheetId="0">#REF!</definedName>
    <definedName name="REST.BUFFET.Y.COCINA">#REF!</definedName>
    <definedName name="Rest.Coc.C" localSheetId="0">[33]Análisis!#REF!</definedName>
    <definedName name="Rest.Coc.C">[33]Análisis!#REF!</definedName>
    <definedName name="Rest.Coc.C1.3.5" localSheetId="0">[33]Análisis!#REF!</definedName>
    <definedName name="Rest.Coc.C1.3.5">[33]Análisis!#REF!</definedName>
    <definedName name="Rest.Coc.C2" localSheetId="0">[33]Análisis!#REF!</definedName>
    <definedName name="Rest.Coc.C2">[33]Análisis!#REF!</definedName>
    <definedName name="Rest.Coc.C4" localSheetId="0">[33]Análisis!#REF!</definedName>
    <definedName name="Rest.Coc.C4">[33]Análisis!#REF!</definedName>
    <definedName name="Rest.Coc.C6" localSheetId="0">[33]Análisis!#REF!</definedName>
    <definedName name="Rest.Coc.C6">[33]Análisis!#REF!</definedName>
    <definedName name="Rest.Coc.C7" localSheetId="0">[33]Análisis!#REF!</definedName>
    <definedName name="Rest.Coc.C7">[33]Análisis!#REF!</definedName>
    <definedName name="Rest.Coc.CA" localSheetId="0">[33]Análisis!#REF!</definedName>
    <definedName name="Rest.Coc.CA">[33]Análisis!#REF!</definedName>
    <definedName name="Rest.Coc.Techo.Cocina" localSheetId="0">[33]Análisis!#REF!</definedName>
    <definedName name="Rest.Coc.Techo.Cocina">[33]Análisis!#REF!</definedName>
    <definedName name="Rest.Coc.V1" localSheetId="0">[33]Análisis!#REF!</definedName>
    <definedName name="Rest.Coc.V1">[33]Análisis!#REF!</definedName>
    <definedName name="Rest.Coc.V12" localSheetId="0">[33]Análisis!#REF!</definedName>
    <definedName name="Rest.Coc.V12">[33]Análisis!#REF!</definedName>
    <definedName name="Rest.Coc.V13" localSheetId="0">[33]Análisis!#REF!</definedName>
    <definedName name="Rest.Coc.V13">[33]Análisis!#REF!</definedName>
    <definedName name="Rest.Coc.V14" localSheetId="0">[33]Análisis!#REF!</definedName>
    <definedName name="Rest.Coc.V14">[33]Análisis!#REF!</definedName>
    <definedName name="Rest.Coc.V2" localSheetId="0">[33]Análisis!#REF!</definedName>
    <definedName name="Rest.Coc.V2">[33]Análisis!#REF!</definedName>
    <definedName name="Rest.Coc.V3" localSheetId="0">[33]Análisis!#REF!</definedName>
    <definedName name="Rest.Coc.V3">[33]Análisis!#REF!</definedName>
    <definedName name="Rest.Coc.V4" localSheetId="0">[33]Análisis!#REF!</definedName>
    <definedName name="Rest.Coc.V4">[33]Análisis!#REF!</definedName>
    <definedName name="Rest.Coc.V5" localSheetId="0">[33]Análisis!#REF!</definedName>
    <definedName name="Rest.Coc.V5">[33]Análisis!#REF!</definedName>
    <definedName name="Rest.Coc.V6" localSheetId="0">[33]Análisis!#REF!</definedName>
    <definedName name="Rest.Coc.V6">[33]Análisis!#REF!</definedName>
    <definedName name="Rest.Coc.V7" localSheetId="0">[33]Análisis!#REF!</definedName>
    <definedName name="Rest.Coc.V7">[33]Análisis!#REF!</definedName>
    <definedName name="Rest.Coc.Zc" localSheetId="0">[33]Análisis!#REF!</definedName>
    <definedName name="Rest.Coc.Zc">[33]Análisis!#REF!</definedName>
    <definedName name="Rest.Coc.Zc1" localSheetId="0">[33]Análisis!#REF!</definedName>
    <definedName name="Rest.Coc.Zc1">[33]Análisis!#REF!</definedName>
    <definedName name="Rest.Coc.Zc2" localSheetId="0">[33]Análisis!#REF!</definedName>
    <definedName name="Rest.Coc.Zc2">[33]Análisis!#REF!</definedName>
    <definedName name="Rest.Coc.Zc3" localSheetId="0">[33]Análisis!#REF!</definedName>
    <definedName name="Rest.Coc.Zc3">[33]Análisis!#REF!</definedName>
    <definedName name="Rest.Coc.Zc4" localSheetId="0">[33]Análisis!#REF!</definedName>
    <definedName name="Rest.Coc.Zc4">[33]Análisis!#REF!</definedName>
    <definedName name="Rest.Coc.Zc5" localSheetId="0">[33]Análisis!#REF!</definedName>
    <definedName name="Rest.Coc.Zc5">[33]Análisis!#REF!</definedName>
    <definedName name="Rest.Coc.Zc6" localSheetId="0">[33]Análisis!#REF!</definedName>
    <definedName name="Rest.Coc.Zc6">[33]Análisis!#REF!</definedName>
    <definedName name="Rest.Coc.Zc7" localSheetId="0">[33]Análisis!#REF!</definedName>
    <definedName name="Rest.Coc.Zc7">[33]Análisis!#REF!</definedName>
    <definedName name="Rest.Esp.Col.C1" localSheetId="0">[33]Análisis!#REF!</definedName>
    <definedName name="Rest.Esp.Col.C1">[33]Análisis!#REF!</definedName>
    <definedName name="Rest.Esp.Col.C2" localSheetId="0">[33]Análisis!#REF!</definedName>
    <definedName name="Rest.Esp.Col.C2">[33]Análisis!#REF!</definedName>
    <definedName name="Rest.Esp.Col.C3" localSheetId="0">[33]Análisis!#REF!</definedName>
    <definedName name="Rest.Esp.Col.C3">[33]Análisis!#REF!</definedName>
    <definedName name="Rest.Esp.Col.C4" localSheetId="0">[33]Análisis!#REF!</definedName>
    <definedName name="Rest.Esp.Col.C4">[33]Análisis!#REF!</definedName>
    <definedName name="Rest.Esp.Col.Cc" localSheetId="0">[33]Análisis!#REF!</definedName>
    <definedName name="Rest.Esp.Col.Cc">[33]Análisis!#REF!</definedName>
    <definedName name="Rest.Esp.Losa.Techo" localSheetId="0">[33]Análisis!#REF!</definedName>
    <definedName name="Rest.Esp.Losa.Techo">[33]Análisis!#REF!</definedName>
    <definedName name="Rest.Esp.Viga.V1" localSheetId="0">[33]Análisis!#REF!</definedName>
    <definedName name="Rest.Esp.Viga.V1">[33]Análisis!#REF!</definedName>
    <definedName name="Rest.Esp.Viga.V2" localSheetId="0">[33]Análisis!#REF!</definedName>
    <definedName name="Rest.Esp.Viga.V2">[33]Análisis!#REF!</definedName>
    <definedName name="Rest.Esp.Viga.V3" localSheetId="0">[33]Análisis!#REF!</definedName>
    <definedName name="Rest.Esp.Viga.V3">[33]Análisis!#REF!</definedName>
    <definedName name="Rest.Esp.Viga.V4R" localSheetId="0">[33]Análisis!#REF!</definedName>
    <definedName name="Rest.Esp.Viga.V4R">[33]Análisis!#REF!</definedName>
    <definedName name="Rest.Esp.Viga.V5" localSheetId="0">[33]Análisis!#REF!</definedName>
    <definedName name="Rest.Esp.Viga.V5">[33]Análisis!#REF!</definedName>
    <definedName name="Rest.Esp.Viga.V6R" localSheetId="0">[33]Análisis!#REF!</definedName>
    <definedName name="Rest.Esp.Viga.V6R">[33]Análisis!#REF!</definedName>
    <definedName name="Rest.Esp.Viga.V7R" localSheetId="0">[33]Análisis!#REF!</definedName>
    <definedName name="Rest.Esp.Viga.V7R">[33]Análisis!#REF!</definedName>
    <definedName name="Rest.Esp.Viga.V8R" localSheetId="0">[33]Análisis!#REF!</definedName>
    <definedName name="Rest.Esp.Viga.V8R">[33]Análisis!#REF!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tardante.SX400R.4oz." localSheetId="0">#REF!</definedName>
    <definedName name="Retardante.SX400R.4oz.">#REF!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tui">#REF!</definedName>
    <definedName name="retuii">#REF!</definedName>
    <definedName name="retuiii">#REF!</definedName>
    <definedName name="retuiiii">#REF!</definedName>
    <definedName name="Rev.Baldosines" localSheetId="0">#REF!</definedName>
    <definedName name="Rev.Baldosines">#REF!</definedName>
    <definedName name="Rev.ceram.15x15.serv.">[30]Análisis!$D$620</definedName>
    <definedName name="Rev.ceram.cocina.bano">[30]Análisis!$D$601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[33]Análisis!#REF!</definedName>
    <definedName name="Rev.Marmol.Antillano">[33]Análisis!#REF!</definedName>
    <definedName name="Rev.Piedra" localSheetId="0">#REF!</definedName>
    <definedName name="Rev.Piedra">#REF!</definedName>
    <definedName name="REVCER01" localSheetId="0">#REF!</definedName>
    <definedName name="REVCER01">#REF!</definedName>
    <definedName name="REVCER09" localSheetId="0">#REF!</definedName>
    <definedName name="REVCER09">#REF!</definedName>
    <definedName name="Reves.de.ladrillo.2x4x8">[30]Análisis!$D$629</definedName>
    <definedName name="reves.marmol" localSheetId="0">#REF!</definedName>
    <definedName name="reves.marmol">#REF!</definedName>
    <definedName name="Reves.Piedra.caliza">[30]Análisis!$D$645</definedName>
    <definedName name="Revest.Ceram.Importada" localSheetId="0">#REF!</definedName>
    <definedName name="Revest.Ceram.Importada">#REF!</definedName>
    <definedName name="Revest.Cerám.Mezc.Antillana" localSheetId="0">[33]Análisis!#REF!</definedName>
    <definedName name="Revest.Cerám.Mezc.Antillana">[33]Análisis!#REF!</definedName>
    <definedName name="Revest.Ceramica.15x15" localSheetId="0">#REF!</definedName>
    <definedName name="Revest.Ceramica.15x15">#REF!</definedName>
    <definedName name="revest.clavot" localSheetId="0">#REF!</definedName>
    <definedName name="revest.clavot">#REF!</definedName>
    <definedName name="Revest.en.piedra.coralina">[30]Análisis!$D$638</definedName>
    <definedName name="Revest.Loseta.cem.Pulido" localSheetId="0">#REF!</definedName>
    <definedName name="Revest.Loseta.cem.Pulido">#REF!</definedName>
    <definedName name="Revest.marmol">[30]Análisis!$D$591</definedName>
    <definedName name="Revest.Mármol.Tipo.B.30x60" localSheetId="0">#REF!</definedName>
    <definedName name="Revest.Mármol.Tipo.B.30x60">#REF!</definedName>
    <definedName name="Revest.Porcelanato30x60">[30]Análisis!$D$610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ISADO">#REF!</definedName>
    <definedName name="REVLAD248" localSheetId="0">#REF!</definedName>
    <definedName name="REVLAD248">#REF!</definedName>
    <definedName name="REVLADBIS228" localSheetId="0">#REF!</definedName>
    <definedName name="REVLADBIS228">#REF!</definedName>
    <definedName name="ROBLEBRA" localSheetId="0">#REF!</definedName>
    <definedName name="ROBLEBRA">#REF!</definedName>
    <definedName name="rodillo">'[19]Listado Equipos a utilizar'!#REF!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dneu">'[19]Listado Equipos a utilizar'!#REF!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oti">#REF!</definedName>
    <definedName name="rotii">#REF!</definedName>
    <definedName name="rotiii">#REF!</definedName>
    <definedName name="rotiiii">#REF!</definedName>
    <definedName name="RUEDACAJABOLA3" localSheetId="0">#REF!</definedName>
    <definedName name="RUEDACAJABOLA3">#REF!</definedName>
    <definedName name="rvesti">#REF!</definedName>
    <definedName name="rvestii">#REF!</definedName>
    <definedName name="rvestiii">#REF!</definedName>
    <definedName name="rvestiiii">#REF!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FSDD">#REF!</definedName>
    <definedName name="SDSDFSDFSDF" localSheetId="0">NA()</definedName>
    <definedName name="SDSDFSDFSDF">#REF!</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GUROS">#REF!</definedName>
    <definedName name="senai">#REF!</definedName>
    <definedName name="senaii">#REF!</definedName>
    <definedName name="senaiii">#REF!</definedName>
    <definedName name="senaiiii">#REF!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heetrock.antihumedad" localSheetId="0">#REF!</definedName>
    <definedName name="Sheetrock.antihumedad">#REF!</definedName>
    <definedName name="Sheetrock.en.plastbau" localSheetId="0">#REF!</definedName>
    <definedName name="Sheetrock.en.plastbau">#REF!</definedName>
    <definedName name="sheetrock.media">[50]Insumos!$L$38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[30]Resumen!$D$24</definedName>
    <definedName name="Sistema.contra.incendio" localSheetId="0">#REF!</definedName>
    <definedName name="Sistema.contra.incendio">#REF!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olvente">#REF!</definedName>
    <definedName name="spm" localSheetId="0">#REF!</definedName>
    <definedName name="spm">#REF!</definedName>
    <definedName name="SS">[31]M.O.!$C$12</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[50]Insumos!$L$30</definedName>
    <definedName name="SUB" localSheetId="0">[82]presupuesto!#REF!</definedName>
    <definedName name="SUB">[82]presupuesto!#REF!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'[83]Laurel(OBINSA)'!$H$107</definedName>
    <definedName name="subbase">#REF!</definedName>
    <definedName name="Subida.mat.Fino" localSheetId="0">#REF!</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S">#REF!</definedName>
    <definedName name="Tabla1" localSheetId="0">#REF!</definedName>
    <definedName name="Tabla1">#REF!</definedName>
    <definedName name="TABLETAS_3">#N/A</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[67]Insumos!$H$2</definedName>
    <definedName name="tasa.del.dolar" localSheetId="0">#REF!</definedName>
    <definedName name="tasa.del.dolar">#REF!</definedName>
    <definedName name="TC" localSheetId="0">#REF!</definedName>
    <definedName name="TC">#REF!</definedName>
    <definedName name="TCAL">[10]MOJornal!$D$63</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[45]Análisis!$N$1024</definedName>
    <definedName name="Techo.MaderayCana" localSheetId="0">#REF!</definedName>
    <definedName name="Techo.MaderayCana">#REF!</definedName>
    <definedName name="Techo.MaderayShingels" localSheetId="0">#REF!</definedName>
    <definedName name="Techo.MaderayShingels">#REF!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ASFINST" localSheetId="0">#REF!</definedName>
    <definedName name="TEJAASFINST">#REF!</definedName>
    <definedName name="Tejas.en.techo">[30]Análisis!$D$365</definedName>
    <definedName name="tejas.hispaniola" localSheetId="0">#REF!</definedName>
    <definedName name="tejas.hispaniola">#REF!</definedName>
    <definedName name="Term.Superficie.Horm." localSheetId="0">#REF!</definedName>
    <definedName name="Term.Superficie.Horm.">#REF!</definedName>
    <definedName name="tetuii">#REF!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RRAS" localSheetId="0">#REF!</definedName>
    <definedName name="TIERRAS">#REF!</definedName>
    <definedName name="TINACOS" localSheetId="0">#REF!</definedName>
    <definedName name="TINACOS">#REF!</definedName>
    <definedName name="_xlnm.Print_Titles" localSheetId="0">'L.P. Alc. S. Tenares (Lot3)'!$6:$10</definedName>
    <definedName name="_xlnm.Print_Titles">#N/A</definedName>
    <definedName name="tiza">#REF!</definedName>
    <definedName name="TL_TABLE" localSheetId="0">#REF!</definedName>
    <definedName name="TL_TABLE">#REF!</definedName>
    <definedName name="TNC" localSheetId="0">#REF!</definedName>
    <definedName name="TNC">#REF!</definedName>
    <definedName name="TNCAL">[10]MOJornal!$D$73</definedName>
    <definedName name="Toallero" localSheetId="0">#REF!</definedName>
    <definedName name="Toallero">#REF!</definedName>
    <definedName name="Tolas" localSheetId="0">#REF!</definedName>
    <definedName name="Tolas">#REF!</definedName>
    <definedName name="Tolas_3">"$#REF!.$B$13"</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e.marmol" localSheetId="0">#REF!</definedName>
    <definedName name="tope.marmol">#REF!</definedName>
    <definedName name="tope.marmol.p2">[53]Insumos!$C$207</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3">"$#REF!.$B$#REF!"</definedName>
    <definedName name="Tornillos_5_x3_8_3">#N/A</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si">#REF!</definedName>
    <definedName name="tosii">#REF!</definedName>
    <definedName name="tosiii">#REF!</definedName>
    <definedName name="tosiiii">#REF!</definedName>
    <definedName name="TOT" localSheetId="0">[13]Factura!#REF!</definedName>
    <definedName name="TOT">[13]Factura!#REF!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general_3">"$#REF!.$M$56"</definedName>
    <definedName name="trac2.5.t.22">[50]Insumos!$L$31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CTORD">[47]EQUIPOS!$D$14</definedName>
    <definedName name="tractorm">'[19]Listado Equipos a utilizar'!#REF!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ESC">[48]Ins!$E$660</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asf">'[19]Listado Equipos a utilizar'!#REF!</definedName>
    <definedName name="transporte">'[29]Resumen Precio Equipos'!$C$30</definedName>
    <definedName name="Transporte.Interno" localSheetId="0">#REF!</definedName>
    <definedName name="Transporte.Interno">#REF!</definedName>
    <definedName name="TRANSTEJA165000" localSheetId="0">#REF!</definedName>
    <definedName name="TRANSTEJA165000">#REF!</definedName>
    <definedName name="TRANSTEJA16INT" localSheetId="0">#REF!</definedName>
    <definedName name="TRANSTEJA16INT">#REF!</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ruct">[29]Materiales!#REF!</definedName>
    <definedName name="Tub.Telf.TV" localSheetId="0">#REF!</definedName>
    <definedName name="Tub.Telf.TV">#REF!</definedName>
    <definedName name="tub8x12">[11]analisis!$G$2313</definedName>
    <definedName name="tub8x516">[11]analisis!$G$2322</definedName>
    <definedName name="tubai">#REF!</definedName>
    <definedName name="tubaii">#REF!</definedName>
    <definedName name="tubaiii">#REF!</definedName>
    <definedName name="tubaiiii">#REF!</definedName>
    <definedName name="TUBCPVC" localSheetId="0">#REF!</definedName>
    <definedName name="TUBCPVC">#REF!</definedName>
    <definedName name="tubei">#REF!</definedName>
    <definedName name="tubeii">#REF!</definedName>
    <definedName name="tubeiii">#REF!</definedName>
    <definedName name="tubeiiii">#REF!</definedName>
    <definedName name="TUBHG" localSheetId="0">#REF!</definedName>
    <definedName name="TUBHG">#REF!</definedName>
    <definedName name="tubi">#REF!</definedName>
    <definedName name="tubii">#REF!</definedName>
    <definedName name="tubiii">#REF!</definedName>
    <definedName name="tubiiii">#REF!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#REF!</definedName>
    <definedName name="tuboii">#REF!</definedName>
    <definedName name="tuboiii">#REF!</definedName>
    <definedName name="tuboiiii">#REF!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VCDRE" localSheetId="0">#REF!</definedName>
    <definedName name="TUBPVCDRE">#REF!</definedName>
    <definedName name="TUBPVCPRE" localSheetId="0">#REF!</definedName>
    <definedName name="TUBPVCPRE">#REF!</definedName>
    <definedName name="tubui">#REF!</definedName>
    <definedName name="tubuii">#REF!</definedName>
    <definedName name="tubuiii">#REF!</definedName>
    <definedName name="tubuiiii">#REF!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d">[8]exteriores!$D$66</definedName>
    <definedName name="uh" localSheetId="0">[33]Análisis!#REF!</definedName>
    <definedName name="uh">[33]Análisis!#REF!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'[54]Costos Mano de Obra'!$O$42</definedName>
    <definedName name="USOSMADERA" localSheetId="0">#REF!</definedName>
    <definedName name="USOSMADERA">#REF!</definedName>
    <definedName name="v.c.fs.villa.1" localSheetId="0">[84]Cubicación!#REF!</definedName>
    <definedName name="v.c.fs.villa.1">[84]Cubicación!#REF!</definedName>
    <definedName name="v.c.fs.villa.10" localSheetId="0">[84]Cubicación!#REF!</definedName>
    <definedName name="v.c.fs.villa.10">[84]Cubicación!#REF!</definedName>
    <definedName name="v.c.fs.villa.11" localSheetId="0">[84]Cubicación!#REF!</definedName>
    <definedName name="v.c.fs.villa.11">[84]Cubicación!#REF!</definedName>
    <definedName name="v.c.fs.villa.12" localSheetId="0">[84]Cubicación!#REF!</definedName>
    <definedName name="v.c.fs.villa.12">[84]Cubicación!#REF!</definedName>
    <definedName name="v.c.fs.villa.13" localSheetId="0">[84]Cubicación!#REF!</definedName>
    <definedName name="v.c.fs.villa.13">[84]Cubicación!#REF!</definedName>
    <definedName name="v.c.fs.villa.14" localSheetId="0">[84]Cubicación!#REF!</definedName>
    <definedName name="v.c.fs.villa.14">[84]Cubicación!#REF!</definedName>
    <definedName name="v.c.fs.villa.15" localSheetId="0">[84]Cubicación!#REF!</definedName>
    <definedName name="v.c.fs.villa.15">[84]Cubicación!#REF!</definedName>
    <definedName name="v.c.fs.villa.16" localSheetId="0">[84]Cubicación!#REF!</definedName>
    <definedName name="v.c.fs.villa.16">[84]Cubicación!#REF!</definedName>
    <definedName name="v.c.fs.villa.17" localSheetId="0">[84]Cubicación!#REF!</definedName>
    <definedName name="v.c.fs.villa.17">[84]Cubicación!#REF!</definedName>
    <definedName name="v.c.fs.villa.18" localSheetId="0">[84]Cubicación!#REF!</definedName>
    <definedName name="v.c.fs.villa.18">[84]Cubicación!#REF!</definedName>
    <definedName name="v.c.fs.villa.2" localSheetId="0">[84]Cubicación!#REF!</definedName>
    <definedName name="v.c.fs.villa.2">[84]Cubicación!#REF!</definedName>
    <definedName name="v.c.fs.villa.3" localSheetId="0">[84]Cubicación!#REF!</definedName>
    <definedName name="v.c.fs.villa.3">[84]Cubicación!#REF!</definedName>
    <definedName name="v.c.fs.villa.4" localSheetId="0">[84]Cubicación!#REF!</definedName>
    <definedName name="v.c.fs.villa.4">[84]Cubicación!#REF!</definedName>
    <definedName name="v.c.fs.villa.5" localSheetId="0">[84]Cubicación!#REF!</definedName>
    <definedName name="v.c.fs.villa.5">[84]Cubicación!#REF!</definedName>
    <definedName name="v.c.fs.villa.6" localSheetId="0">[84]Cubicación!#REF!</definedName>
    <definedName name="v.c.fs.villa.6">[84]Cubicación!#REF!</definedName>
    <definedName name="v.c.fs.villa.7" localSheetId="0">[84]Cubicación!#REF!</definedName>
    <definedName name="v.c.fs.villa.7">[84]Cubicación!#REF!</definedName>
    <definedName name="v.c.fs.villa.8" localSheetId="0">[84]Cubicación!#REF!</definedName>
    <definedName name="v.c.fs.villa.8">[84]Cubicación!#REF!</definedName>
    <definedName name="v.c.fs.villa.9" localSheetId="0">[84]Cubicación!#REF!</definedName>
    <definedName name="v.c.fs.villa.9">[84]Cubicación!#REF!</definedName>
    <definedName name="v.c.n1y2.villa1">[84]Cubicación!$P$2150</definedName>
    <definedName name="v.c.n1y2.villa10">[84]Cubicación!$P$1690</definedName>
    <definedName name="v.c.n1y2.villa11">[84]Cubicación!$P$998</definedName>
    <definedName name="v.c.n1y2.villa12">[84]Cubicación!$P$401</definedName>
    <definedName name="v.c.n1y2.villa13">[84]Cubicación!$P$535</definedName>
    <definedName name="v.c.n1y2.villa14">[84]Cubicación!$P$1461</definedName>
    <definedName name="v.c.n1y2.villa15">[84]Cubicación!$P$1576</definedName>
    <definedName name="v.c.n1y2.villa16">[84]Cubicación!$P$1805</definedName>
    <definedName name="v.c.n1y2.villa17">[84]Cubicación!$P$1920</definedName>
    <definedName name="v.c.n1y2.villa18">[84]Cubicación!$P$1113</definedName>
    <definedName name="v.c.n1y2.villa2">[84]Cubicación!$P$2037</definedName>
    <definedName name="v.c.n1y2.villa3">[84]Cubicación!$P$883</definedName>
    <definedName name="v.c.n1y2.villa4">[84]Cubicación!$P$768</definedName>
    <definedName name="v.c.n1y2.villa5">[84]Cubicación!$P$653</definedName>
    <definedName name="v.c.n1y2.villa6">[84]Cubicación!$P$138</definedName>
    <definedName name="v.c.n1y2.villa7">[84]Cubicación!$P$269</definedName>
    <definedName name="v.c.n1y2.villa8">[84]Cubicación!$P$1231</definedName>
    <definedName name="v.c.n1y2.villa9">[84]Cubicación!$P$1346</definedName>
    <definedName name="v.p.fs.villa.1" localSheetId="0">[84]Cubicación!#REF!</definedName>
    <definedName name="v.p.fs.villa.1">[84]Cubicación!#REF!</definedName>
    <definedName name="v.p.fs.villa.10" localSheetId="0">[84]Cubicación!#REF!</definedName>
    <definedName name="v.p.fs.villa.10">[84]Cubicación!#REF!</definedName>
    <definedName name="v.p.fs.villa.11" localSheetId="0">[84]Cubicación!#REF!</definedName>
    <definedName name="v.p.fs.villa.11">[84]Cubicación!#REF!</definedName>
    <definedName name="v.p.fs.villa.12" localSheetId="0">[84]Cubicación!#REF!</definedName>
    <definedName name="v.p.fs.villa.12">[84]Cubicación!#REF!</definedName>
    <definedName name="v.p.fs.villa.13" localSheetId="0">[84]Cubicación!#REF!</definedName>
    <definedName name="v.p.fs.villa.13">[84]Cubicación!#REF!</definedName>
    <definedName name="v.p.fs.villa.14" localSheetId="0">[84]Cubicación!#REF!</definedName>
    <definedName name="v.p.fs.villa.14">[84]Cubicación!#REF!</definedName>
    <definedName name="v.p.fs.villa.15" localSheetId="0">[84]Cubicación!#REF!</definedName>
    <definedName name="v.p.fs.villa.15">[84]Cubicación!#REF!</definedName>
    <definedName name="v.p.fs.villa.16" localSheetId="0">[84]Cubicación!#REF!</definedName>
    <definedName name="v.p.fs.villa.16">[84]Cubicación!#REF!</definedName>
    <definedName name="v.p.fs.villa.17" localSheetId="0">[84]Cubicación!#REF!</definedName>
    <definedName name="v.p.fs.villa.17">[84]Cubicación!#REF!</definedName>
    <definedName name="v.p.fs.villa.18" localSheetId="0">[84]Cubicación!#REF!</definedName>
    <definedName name="v.p.fs.villa.18">[84]Cubicación!#REF!</definedName>
    <definedName name="v.p.fs.villa.2" localSheetId="0">[84]Cubicación!#REF!</definedName>
    <definedName name="v.p.fs.villa.2">[84]Cubicación!#REF!</definedName>
    <definedName name="v.p.fs.villa.3" localSheetId="0">[84]Cubicación!#REF!</definedName>
    <definedName name="v.p.fs.villa.3">[84]Cubicación!#REF!</definedName>
    <definedName name="v.p.fs.villa.4" localSheetId="0">[84]Cubicación!#REF!</definedName>
    <definedName name="v.p.fs.villa.4">[84]Cubicación!#REF!</definedName>
    <definedName name="v.p.fs.villa.5" localSheetId="0">[84]Cubicación!#REF!</definedName>
    <definedName name="v.p.fs.villa.5">[84]Cubicación!#REF!</definedName>
    <definedName name="v.p.fs.villa.6" localSheetId="0">[84]Cubicación!#REF!</definedName>
    <definedName name="v.p.fs.villa.6">[84]Cubicación!#REF!</definedName>
    <definedName name="v.p.fs.villa.7" localSheetId="0">[84]Cubicación!#REF!</definedName>
    <definedName name="v.p.fs.villa.7">[84]Cubicación!#REF!</definedName>
    <definedName name="v.p.fs.villa.8" localSheetId="0">[84]Cubicación!#REF!</definedName>
    <definedName name="v.p.fs.villa.8">[84]Cubicación!#REF!</definedName>
    <definedName name="v.p.fs.villa.9" localSheetId="0">[84]Cubicación!#REF!</definedName>
    <definedName name="v.p.fs.villa.9">[84]Cubicación!#REF!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[14]Precio!$F$31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[33]Análisis!#REF!</definedName>
    <definedName name="ventana.Francesa">[33]Análisis!#REF!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[33]Análisis!#REF!</definedName>
    <definedName name="Viga">[33]Análisis!#REF!</definedName>
    <definedName name="viga.20x30" localSheetId="0">#REF!</definedName>
    <definedName name="viga.20x30">#REF!</definedName>
    <definedName name="viga.20x40" localSheetId="0">#REF!</definedName>
    <definedName name="viga.20x40">#REF!</definedName>
    <definedName name="viga.30x40">[53]Análisis!$D$624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[52]Análisis!$D$525</definedName>
    <definedName name="Viga.Amarre.20x30" localSheetId="0">#REF!</definedName>
    <definedName name="Viga.Amarre.20x30">#REF!</definedName>
    <definedName name="Viga.amarre.2do.N">[53]Análisis!$D$653</definedName>
    <definedName name="Viga.Amarre.Comedor" localSheetId="0">#REF!</definedName>
    <definedName name="Viga.Amarre.Comedor">#REF!</definedName>
    <definedName name="Viga.Amarre.Dintel" localSheetId="0">[33]Análisis!#REF!</definedName>
    <definedName name="Viga.Amarre.Dintel">[33]Análisis!#REF!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[30]Análisis!$D$138</definedName>
    <definedName name="Viga.Amarre.Piso.Casino" localSheetId="0">[33]Análisis!#REF!</definedName>
    <definedName name="Viga.Amarre.Piso.Casino">[33]Análisis!#REF!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[33]Análisis!#REF!</definedName>
    <definedName name="Viga.Amarre20x28">[33]Análisis!#REF!</definedName>
    <definedName name="Viga.Amarre2doN" localSheetId="0">#REF!</definedName>
    <definedName name="Viga.Amarre2doN">#REF!</definedName>
    <definedName name="Viga.Antep.Discoteca" localSheetId="0">[33]Análisis!#REF!</definedName>
    <definedName name="Viga.Antep.Discoteca">[33]Análisis!#REF!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[33]Análisis!#REF!</definedName>
    <definedName name="Viga.Horm.Visto.Discoteca">[33]Análisis!#REF!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[30]Análisis!$D$200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[55]Análisis!#REF!</definedName>
    <definedName name="viga25x40.palapa">[55]Análisis!#REF!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[30]Análisis!$D$209</definedName>
    <definedName name="VigaV2.4toN.Mod.I" localSheetId="0">#REF!</definedName>
    <definedName name="VigaV2.4toN.Mod.I">#REF!</definedName>
    <definedName name="VigaV2.5.7.Presidenciales">[30]Análisis!$D$218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olteobote">'[19]Listado Equipos a utilizar'!#REF!</definedName>
    <definedName name="volteobotela">'[19]Listado Equipos a utilizar'!#REF!</definedName>
    <definedName name="volteobotelargo">'[19]Listado Equipos a utilizar'!#REF!</definedName>
    <definedName name="VP" localSheetId="0">[59]analisis1!#REF!</definedName>
    <definedName name="VP">[59]analisis1!#REF!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VXCSD">#REF!</definedName>
    <definedName name="w" localSheetId="0">#REF!</definedName>
    <definedName name="w">#REF!</definedName>
    <definedName name="W14X22">[11]analisis!$G$1637</definedName>
    <definedName name="W16X26">[11]analisis!$G$1814</definedName>
    <definedName name="W18X40">[11]analisis!$G$1872</definedName>
    <definedName name="W27X84">[11]analisis!$G$1977</definedName>
    <definedName name="w6x9">[11]analisis!$G$1453</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[77]INS!$D$561</definedName>
    <definedName name="XXX" localSheetId="0">#REF!</definedName>
    <definedName name="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YYY" localSheetId="0">#REF!</definedName>
    <definedName name="YYYY">#REF!</definedName>
    <definedName name="ZA" localSheetId="0">#REF!</definedName>
    <definedName name="ZA">#REF!</definedName>
    <definedName name="Zabaleta">[45]Análisis!$N$988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[33]Análisis!#REF!</definedName>
    <definedName name="Zap.Col.Discot.">[33]Análisis!#REF!</definedName>
    <definedName name="Zap.col.Z1.mod.I" localSheetId="0">#REF!</definedName>
    <definedName name="Zap.col.Z1.mod.I">#REF!</definedName>
    <definedName name="Zap.Col.Zc" localSheetId="0">#REF!</definedName>
    <definedName name="Zap.Col.Zc">#REF!</definedName>
    <definedName name="Zap.Columna" localSheetId="0">[33]Análisis!#REF!</definedName>
    <definedName name="Zap.Columna">[33]Análisis!#REF!</definedName>
    <definedName name="Zap.Columna.Area.Noble" localSheetId="0">#REF!</definedName>
    <definedName name="Zap.Columna.Area.Noble">#REF!</definedName>
    <definedName name="Zap.columna.Casino" localSheetId="0">[33]Análisis!#REF!</definedName>
    <definedName name="Zap.columna.Casino">[33]Análisis!#REF!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[30]Análisis!$D$105</definedName>
    <definedName name="Zap.Escalera" localSheetId="0">#REF!</definedName>
    <definedName name="Zap.Escalera">#REF!</definedName>
    <definedName name="zap.M.ha.40cm.esp">[55]Análisis!$D$192</definedName>
    <definedName name="Zap.mur.H.A.">[53]Análisis!$D$163</definedName>
    <definedName name="Zap.muro.10.30x20.General" localSheetId="0">[33]Análisis!#REF!</definedName>
    <definedName name="Zap.muro.10.30x20.General">[33]Análisis!#REF!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[33]Análisis!#REF!</definedName>
    <definedName name="Zap.Muro.45x25.General">[33]Análisis!#REF!</definedName>
    <definedName name="Zap.muro.55x25.General" localSheetId="0">[33]Análisis!#REF!</definedName>
    <definedName name="Zap.muro.55x25.General">[33]Análisis!#REF!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[33]Análisis!#REF!</definedName>
    <definedName name="Zap.muro20General">[33]Análisis!#REF!</definedName>
    <definedName name="Zap.Muros.Cacino" localSheetId="0">[33]Análisis!#REF!</definedName>
    <definedName name="Zap.Muros.Cacino">[33]Análisis!#REF!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'[5]caseta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[30]Análisis!$D$120</definedName>
    <definedName name="ZB" localSheetId="0">#REF!</definedName>
    <definedName name="ZB">#REF!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[38]Insumos!$E$91</definedName>
    <definedName name="Zoc.Marmol.Mezc.Antillana" localSheetId="0">[33]Análisis!#REF!</definedName>
    <definedName name="Zoc.Marmol.Mezc.Antillana">[33]Análisis!#REF!</definedName>
    <definedName name="Zoc.vibrazo.Blanco" localSheetId="0">#REF!</definedName>
    <definedName name="Zoc.vibrazo.Blanco">#REF!</definedName>
    <definedName name="Zocalo.Baldosin" localSheetId="0">[33]Análisis!#REF!</definedName>
    <definedName name="Zocalo.Baldosin">[33]Análisis!#REF!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[33]Análisis!#REF!</definedName>
    <definedName name="Zocalo.Ceram.Mezc.Antillana">[33]Análisis!#REF!</definedName>
    <definedName name="zocalo.ceramica" localSheetId="0">#REF!</definedName>
    <definedName name="zocalo.ceramica">#REF!</definedName>
    <definedName name="Zócalo.Ceramica">[85]Insumos!$E$80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[30]Análisis!$D$532</definedName>
    <definedName name="Zocalo.de.ceramica.B">[30]Análisis!$D$551</definedName>
    <definedName name="Zocalo.de.ceramica.C">[30]Análisis!$D$570</definedName>
    <definedName name="zocalo.de.mosaico">[53]Análisis!$D$1266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[30]Análisis!$D$501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[8]insumo!#REF!</definedName>
    <definedName name="zocalobotichinorojo">[8]insumo!#REF!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8" i="3" l="1"/>
  <c r="F489" i="3"/>
  <c r="F498" i="3"/>
  <c r="F508" i="3" l="1"/>
  <c r="F509" i="3" s="1"/>
  <c r="F506" i="3"/>
  <c r="F504" i="3"/>
  <c r="F502" i="3"/>
  <c r="F500" i="3"/>
  <c r="F496" i="3"/>
  <c r="F494" i="3"/>
  <c r="F488" i="3"/>
  <c r="F487" i="3"/>
  <c r="F486" i="3"/>
  <c r="F485" i="3"/>
  <c r="F484" i="3"/>
  <c r="F483" i="3"/>
  <c r="F482" i="3"/>
  <c r="F480"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A345" i="3"/>
  <c r="A346" i="3" s="1"/>
  <c r="A347" i="3" s="1"/>
  <c r="A348" i="3" s="1"/>
  <c r="A349" i="3" s="1"/>
  <c r="A350" i="3" s="1"/>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A109" i="3"/>
  <c r="A110" i="3" s="1"/>
  <c r="A111" i="3" s="1"/>
  <c r="A112" i="3" s="1"/>
  <c r="F104" i="3"/>
  <c r="F103" i="3"/>
  <c r="F102" i="3"/>
  <c r="A102" i="3"/>
  <c r="A103" i="3" s="1"/>
  <c r="A104" i="3" s="1"/>
  <c r="F99" i="3"/>
  <c r="F98" i="3"/>
  <c r="F97" i="3"/>
  <c r="F96" i="3"/>
  <c r="F95" i="3"/>
  <c r="F87" i="3"/>
  <c r="F85" i="3"/>
  <c r="F83" i="3"/>
  <c r="F82" i="3"/>
  <c r="F81" i="3"/>
  <c r="F80" i="3"/>
  <c r="F79" i="3"/>
  <c r="F78" i="3"/>
  <c r="A78" i="3"/>
  <c r="A79" i="3" s="1"/>
  <c r="A80" i="3" s="1"/>
  <c r="A81" i="3" s="1"/>
  <c r="A82" i="3" s="1"/>
  <c r="A83" i="3" s="1"/>
  <c r="F75" i="3"/>
  <c r="F74" i="3"/>
  <c r="F73" i="3"/>
  <c r="F72" i="3"/>
  <c r="F71" i="3"/>
  <c r="F70" i="3"/>
  <c r="A70" i="3"/>
  <c r="A71" i="3" s="1"/>
  <c r="A72" i="3" s="1"/>
  <c r="A73" i="3" s="1"/>
  <c r="A74" i="3" s="1"/>
  <c r="A75" i="3" s="1"/>
  <c r="F69" i="3"/>
  <c r="F66" i="3"/>
  <c r="F65" i="3"/>
  <c r="F64" i="3"/>
  <c r="F61" i="3"/>
  <c r="F60" i="3"/>
  <c r="F59" i="3"/>
  <c r="F58" i="3"/>
  <c r="F57" i="3"/>
  <c r="F54" i="3"/>
  <c r="F53" i="3"/>
  <c r="F52" i="3"/>
  <c r="F51" i="3"/>
  <c r="F50" i="3"/>
  <c r="F47" i="3"/>
  <c r="F46" i="3"/>
  <c r="F43" i="3"/>
  <c r="F42" i="3"/>
  <c r="F41" i="3"/>
  <c r="F40" i="3"/>
  <c r="F39" i="3"/>
  <c r="F38" i="3"/>
  <c r="F35" i="3"/>
  <c r="F34" i="3"/>
  <c r="F33" i="3"/>
  <c r="F32" i="3"/>
  <c r="F30" i="3"/>
  <c r="F29" i="3"/>
  <c r="F28" i="3"/>
  <c r="F27" i="3"/>
  <c r="F26" i="3"/>
  <c r="F25" i="3"/>
  <c r="F24" i="3"/>
  <c r="F23" i="3"/>
  <c r="F22" i="3"/>
  <c r="F21" i="3"/>
  <c r="F20" i="3"/>
  <c r="F19" i="3"/>
  <c r="F18" i="3"/>
  <c r="F17" i="3"/>
  <c r="F16" i="3"/>
  <c r="F15" i="3"/>
  <c r="F512" i="3" l="1"/>
  <c r="F511" i="3" l="1"/>
  <c r="F523" i="3"/>
  <c r="F519" i="3"/>
  <c r="F515" i="3"/>
  <c r="F521" i="3"/>
  <c r="F520" i="3"/>
  <c r="F518" i="3"/>
  <c r="F524" i="3"/>
  <c r="F517" i="3"/>
  <c r="F516" i="3"/>
  <c r="F522" i="3" l="1"/>
  <c r="F525" i="3" s="1"/>
  <c r="F527" i="3" s="1"/>
</calcChain>
</file>

<file path=xl/sharedStrings.xml><?xml version="1.0" encoding="utf-8"?>
<sst xmlns="http://schemas.openxmlformats.org/spreadsheetml/2006/main" count="777" uniqueCount="439">
  <si>
    <t>Ubicación: PROVINCIA HERMANAS MIRABAL</t>
  </si>
  <si>
    <t>ZONA:  III</t>
  </si>
  <si>
    <t>Nº</t>
  </si>
  <si>
    <t>DESCRIPCIÓN</t>
  </si>
  <si>
    <t>CANTIDAD</t>
  </si>
  <si>
    <t>UD</t>
  </si>
  <si>
    <t>PU RD$</t>
  </si>
  <si>
    <t>VALOR RD$</t>
  </si>
  <si>
    <t>A</t>
  </si>
  <si>
    <t>PRELIMINARES</t>
  </si>
  <si>
    <t>M</t>
  </si>
  <si>
    <t>MOVIMIENTO DE TIERRA</t>
  </si>
  <si>
    <t>M³n</t>
  </si>
  <si>
    <t>Nivelación de fondo de zanja</t>
  </si>
  <si>
    <t>M²</t>
  </si>
  <si>
    <t>M³</t>
  </si>
  <si>
    <t>Suministro de material de mina distancia aproximada 15 km (Sujeto aprobacion de la supervision)</t>
  </si>
  <si>
    <t>M³e</t>
  </si>
  <si>
    <t xml:space="preserve">Compactación material de relleno c/compactador mecánico en capas de 0.20 m </t>
  </si>
  <si>
    <t>M³c</t>
  </si>
  <si>
    <t>SUMINISTRO DE TUBERÌAS (CON ESPIGA Y CAMPANA)</t>
  </si>
  <si>
    <t xml:space="preserve">De Ø8" PVC SDR-32.5  + 3% de pérdida por campana </t>
  </si>
  <si>
    <t>COLOCACIÓN DE TUBERÌAS</t>
  </si>
  <si>
    <t xml:space="preserve">De Ø8" PVC SDR-32.5  </t>
  </si>
  <si>
    <t>REGISTROS PREFABRICADOS H.A. D=1.20 M</t>
  </si>
  <si>
    <t>De 1.00 a 1.50 m</t>
  </si>
  <si>
    <t>Ud</t>
  </si>
  <si>
    <t>De 1.51 a 2.00 m</t>
  </si>
  <si>
    <t>De 2.01 a 2.50 m</t>
  </si>
  <si>
    <t>De 2.51 a 3.00 m</t>
  </si>
  <si>
    <t>De 3.01 a 3.50 m</t>
  </si>
  <si>
    <t>De 3.51 a 4.00 m</t>
  </si>
  <si>
    <t>ACOMETIDAS DOMICILIARIAS</t>
  </si>
  <si>
    <t>De Ø8"x4" PVC SDR-32.5</t>
  </si>
  <si>
    <t>SUMINISTRO TUBERÍAS</t>
  </si>
  <si>
    <t xml:space="preserve">De Ø½" PVC  (SCH-40)  </t>
  </si>
  <si>
    <t>De Ø¾" PVC  (SCH-40)</t>
  </si>
  <si>
    <t xml:space="preserve">De Ø1" PVC  (SCH-40) </t>
  </si>
  <si>
    <t xml:space="preserve">De Ø2" PVC  (SCH-40) </t>
  </si>
  <si>
    <t>De Ø3" PVC SDR-26 C/JG</t>
  </si>
  <si>
    <t>Coupling  Ø½" PVC</t>
  </si>
  <si>
    <t>Coupling Ø¾" PVC</t>
  </si>
  <si>
    <t>Coupling Ø1" PVC</t>
  </si>
  <si>
    <t>Coupling Ø2" PVC</t>
  </si>
  <si>
    <t>Junta mecánica tipo Dresser Ø3" 150 PSI</t>
  </si>
  <si>
    <t xml:space="preserve">MANO DE OBRA </t>
  </si>
  <si>
    <t>Maestro plomero (1H)</t>
  </si>
  <si>
    <t>Peón (2H)</t>
  </si>
  <si>
    <t>Uso de Bomba AchiqueØ3" (5.5 HP)</t>
  </si>
  <si>
    <t>Hr</t>
  </si>
  <si>
    <t>Demolición y remoción de Aceras c/equipo</t>
  </si>
  <si>
    <t>Demolición y remoción de Contenes c/equipo</t>
  </si>
  <si>
    <t>Reposición de Aceras en H.S. f´c=210kg/cm²</t>
  </si>
  <si>
    <t>Reposición de Contenes en H.S. f´c=210kg/cm²</t>
  </si>
  <si>
    <t>CARPETA ASFÁLTICA</t>
  </si>
  <si>
    <t>Corte con disco de Carpeta Asfaltica 2" (ambos lados)</t>
  </si>
  <si>
    <t>Extracción c/equipo de Carpeta Asfaltica 2"</t>
  </si>
  <si>
    <t xml:space="preserve">Bote c/ camion de Carpeta Asfaltica 2" (incluye esparcimiento en botadero) </t>
  </si>
  <si>
    <t>Imprimación Sencilla</t>
  </si>
  <si>
    <t>Suministro y colocación de Asfalto e=2" (Incluye Riego Adherencia)</t>
  </si>
  <si>
    <t xml:space="preserve">Transporte de Asfalto distancia aprox.= 57 km </t>
  </si>
  <si>
    <t>M³/Km</t>
  </si>
  <si>
    <r>
      <rPr>
        <b/>
        <sz val="10"/>
        <color theme="1"/>
        <rFont val="Arial"/>
        <family val="2"/>
      </rPr>
      <t>SEÑALIZACIÓN, CONTROL Y MANEJO DE TRÁNSITO. I</t>
    </r>
    <r>
      <rPr>
        <sz val="10"/>
        <color theme="1"/>
        <rFont val="Arial"/>
        <family val="2"/>
      </rPr>
      <t xml:space="preserve">ncluye letreros con base, conos refractorios, cinta de peligro, malla de seguridad naranja, tanques de 55 gls pintados amarillo trafico con cinta luminica, pasarelas de madera y hombres con banderola, chalecos y casco de seguridad). </t>
    </r>
  </si>
  <si>
    <r>
      <rPr>
        <b/>
        <sz val="10"/>
        <rFont val="Arial"/>
        <family val="2"/>
      </rPr>
      <t xml:space="preserve">LIMPIEZA CONTINUA Y FINAL. Incluye </t>
    </r>
    <r>
      <rPr>
        <sz val="10"/>
        <rFont val="Arial"/>
        <family val="2"/>
      </rPr>
      <t>obreros, camión y herramientas menores</t>
    </r>
  </si>
  <si>
    <t>SUB-TOTAL A</t>
  </si>
  <si>
    <t>VARIOS</t>
  </si>
  <si>
    <r>
      <rPr>
        <b/>
        <sz val="10"/>
        <rFont val="Arial"/>
        <family val="2"/>
      </rPr>
      <t xml:space="preserve">VALLA </t>
    </r>
    <r>
      <rPr>
        <sz val="10"/>
        <rFont val="Arial"/>
        <family val="2"/>
      </rPr>
      <t>anunciando obra 20' x 10' impresión Full Color conteniendo logo de INAPA, nombre de proyecto y contratista. estructura en tubos galvanizados 1½"x 1½" y soportes en tubo cuadrado 16" x 10"</t>
    </r>
  </si>
  <si>
    <t>Dias</t>
  </si>
  <si>
    <r>
      <rPr>
        <b/>
        <sz val="10"/>
        <rFont val="Arial"/>
        <family val="2"/>
      </rPr>
      <t>CAMPAMENTO</t>
    </r>
    <r>
      <rPr>
        <sz val="10"/>
        <rFont val="Arial"/>
        <family val="2"/>
      </rPr>
      <t xml:space="preserve"> (incluye alquiler del solar o casa y caseta de materiales)</t>
    </r>
  </si>
  <si>
    <t>Meses</t>
  </si>
  <si>
    <t>SUB-TOTAL GENERAL</t>
  </si>
  <si>
    <t>GASTOS INDIRECTOS</t>
  </si>
  <si>
    <t>Honorarios Profesionales</t>
  </si>
  <si>
    <t>Gastos Administrativos</t>
  </si>
  <si>
    <t>Seguros, Pólizas y Fianzas</t>
  </si>
  <si>
    <t xml:space="preserve"> Supervisión de la obra</t>
  </si>
  <si>
    <t>Gastos de Transporte</t>
  </si>
  <si>
    <t>Ley 6-86</t>
  </si>
  <si>
    <t>CODIA</t>
  </si>
  <si>
    <t xml:space="preserve">Medida de Compensación Ambiental </t>
  </si>
  <si>
    <t>Imprevistos</t>
  </si>
  <si>
    <t>TOTAL GASTOS INDIRECTOS</t>
  </si>
  <si>
    <t>Replanteo y control topográfico</t>
  </si>
  <si>
    <t>M³N</t>
  </si>
  <si>
    <t>Suministro y colocación asiento de arena</t>
  </si>
  <si>
    <t>M³E</t>
  </si>
  <si>
    <t>M³C</t>
  </si>
  <si>
    <t xml:space="preserve">Bote de material con camión D= 5 km (incluye carguío y esparcimiento en botadero) </t>
  </si>
  <si>
    <t>8.1.1</t>
  </si>
  <si>
    <t>8.1.2</t>
  </si>
  <si>
    <t>8.1.3</t>
  </si>
  <si>
    <t>8.1.4</t>
  </si>
  <si>
    <t>8.1.5</t>
  </si>
  <si>
    <t>8.2.1</t>
  </si>
  <si>
    <t>8.2.2</t>
  </si>
  <si>
    <t>8.2.3</t>
  </si>
  <si>
    <t>8.2.4</t>
  </si>
  <si>
    <t>8.2.5</t>
  </si>
  <si>
    <t>8.3.1</t>
  </si>
  <si>
    <t>Días</t>
  </si>
  <si>
    <t>8.3.2</t>
  </si>
  <si>
    <t>8.3.3</t>
  </si>
  <si>
    <t>DEMOLICIÓN Y REPOSICIÓN DE:</t>
  </si>
  <si>
    <t>D</t>
  </si>
  <si>
    <t>SUB-TOTAL Z</t>
  </si>
  <si>
    <t xml:space="preserve">REDES COLECTORAS Ø8" &amp; Ø16" </t>
  </si>
  <si>
    <t xml:space="preserve">Excavación en material compactado c/equipo </t>
  </si>
  <si>
    <t>M³s</t>
  </si>
  <si>
    <t xml:space="preserve">De Ø16" PVC SDR-32.5  + 5% de pérdida por campana </t>
  </si>
  <si>
    <t>SUMINISTRO DE TUBERÌAS ACERO SCH-40</t>
  </si>
  <si>
    <t xml:space="preserve">De Ø16" </t>
  </si>
  <si>
    <t xml:space="preserve">De Ø16" PVC SDR-32.5  </t>
  </si>
  <si>
    <t>De Ø16" ACERO SCH-40</t>
  </si>
  <si>
    <t>REPARACIÓN DE SERVICIOS EXISTENTES ( SUJETO A VERIFICACIÓN Y APROBACIÓN DE LA SUPERVISIÓN )</t>
  </si>
  <si>
    <t>SUMINISTRO DE PIEZAS ESPECIALES:</t>
  </si>
  <si>
    <t>Demolición y remoción de Badenes c/equipo</t>
  </si>
  <si>
    <t>Bote de escombros c/camión dist. 10  kms  (incluye esparcir en botadero)</t>
  </si>
  <si>
    <t>Reposición de Badenes en H.A. f´c=210kg/cm² ( Ver diseño en planos)</t>
  </si>
  <si>
    <t>B</t>
  </si>
  <si>
    <t>PLANTA TRATAMIENTO DE AGUAS RESIDUALES  35 LPS COMPLETA</t>
  </si>
  <si>
    <t xml:space="preserve">I </t>
  </si>
  <si>
    <t>ACONDICIONAMIENTO CAMINO DE ACCESO (L = 85 ML)</t>
  </si>
  <si>
    <t>MOVIMIENTO DE TIERRA:</t>
  </si>
  <si>
    <t>Corte de material no clasificado c/equipo</t>
  </si>
  <si>
    <t>Bote de material sobrante, d= 5 km  ( inc. esparcir en botadero)</t>
  </si>
  <si>
    <t>Regado, nivelado y perfilado c/motoniveladora</t>
  </si>
  <si>
    <t>Compactación y mojado de material c/rodillo</t>
  </si>
  <si>
    <t>II</t>
  </si>
  <si>
    <t>TRABAJOS PRELIMINARES</t>
  </si>
  <si>
    <t>LIMPIEZA Y ACONDICIONAMIENTO ÁREA PERIFÉRICA</t>
  </si>
  <si>
    <t>Replanteo y Control Topográfico</t>
  </si>
  <si>
    <t>Mes</t>
  </si>
  <si>
    <t>Limpieza y Desbroce de Malezas</t>
  </si>
  <si>
    <t>Corte de capa vegetal e=0.20 (area 28,675.12 m2)</t>
  </si>
  <si>
    <r>
      <t>M</t>
    </r>
    <r>
      <rPr>
        <vertAlign val="superscript"/>
        <sz val="8"/>
        <rFont val="Arial"/>
        <family val="2"/>
      </rPr>
      <t>3</t>
    </r>
  </si>
  <si>
    <t>Bote de  material y malezas c/camión dist.=10km (Incluye carguio y esparcimiento de material en botadero)</t>
  </si>
  <si>
    <t>III</t>
  </si>
  <si>
    <t>DESARENADOR</t>
  </si>
  <si>
    <t>Excavación material compacto c/equipo (para fundación)</t>
  </si>
  <si>
    <t>Relleno reposición compactado capas de 0.20 m</t>
  </si>
  <si>
    <t>Suministro material de mina (distancia aproximada 15 km) (Sujeto a aprobación de la Supervisión)</t>
  </si>
  <si>
    <t>M3e</t>
  </si>
  <si>
    <t>Bote de escombros con camión, distancia 5 km (incluye carguío y esparcimiento en botadero)</t>
  </si>
  <si>
    <r>
      <t>HORMIGÓN ARMADO INDUSTRIAL  F`c=280 KG/CM</t>
    </r>
    <r>
      <rPr>
        <b/>
        <vertAlign val="superscript"/>
        <sz val="8"/>
        <rFont val="Arial"/>
        <family val="2"/>
      </rPr>
      <t>2</t>
    </r>
    <r>
      <rPr>
        <b/>
        <sz val="10"/>
        <rFont val="Arial"/>
        <family val="2"/>
      </rPr>
      <t xml:space="preserve">  EN:</t>
    </r>
  </si>
  <si>
    <r>
      <t>Losa de Fondo e=0.30 m -1.80 qq/m</t>
    </r>
    <r>
      <rPr>
        <vertAlign val="superscript"/>
        <sz val="8"/>
        <rFont val="Arial"/>
        <family val="2"/>
      </rPr>
      <t>3</t>
    </r>
  </si>
  <si>
    <r>
      <t>Losa Superior e=0.15 m -2.08 qq/m</t>
    </r>
    <r>
      <rPr>
        <vertAlign val="superscript"/>
        <sz val="8"/>
        <rFont val="Arial"/>
        <family val="2"/>
      </rPr>
      <t>3</t>
    </r>
  </si>
  <si>
    <r>
      <t>Muros 0.25 m -2.35  qq/m</t>
    </r>
    <r>
      <rPr>
        <vertAlign val="superscript"/>
        <sz val="8"/>
        <rFont val="Arial"/>
        <family val="2"/>
      </rPr>
      <t>3</t>
    </r>
  </si>
  <si>
    <r>
      <t>Muros 0.20 m -2.84 qq/m</t>
    </r>
    <r>
      <rPr>
        <vertAlign val="superscript"/>
        <sz val="8"/>
        <rFont val="Arial"/>
        <family val="2"/>
      </rPr>
      <t>3</t>
    </r>
  </si>
  <si>
    <r>
      <t>Hormigón de limpieza F´c=140kg/cm</t>
    </r>
    <r>
      <rPr>
        <vertAlign val="superscript"/>
        <sz val="8"/>
        <rFont val="Arial"/>
        <family val="2"/>
      </rPr>
      <t>2</t>
    </r>
    <r>
      <rPr>
        <sz val="10"/>
        <rFont val="Arial"/>
        <family val="2"/>
      </rPr>
      <t>,  e=0.05 m</t>
    </r>
  </si>
  <si>
    <t>Junta Hidrofilica (suministro y colocación según detalle)</t>
  </si>
  <si>
    <t>TERMINACIÓN DE SUPERFICIE :</t>
  </si>
  <si>
    <t>Fraguache</t>
  </si>
  <si>
    <t>Fino de fondo pulido</t>
  </si>
  <si>
    <t>Fino losa de techo</t>
  </si>
  <si>
    <t xml:space="preserve">Pañete interior pulido </t>
  </si>
  <si>
    <t>Pañete exterior</t>
  </si>
  <si>
    <t>Zabaleta interiores (losas y muros)</t>
  </si>
  <si>
    <t>Cantos</t>
  </si>
  <si>
    <t>INSTALACIONES EN INTERIOR (SUMINISTRO Y COLOCACIÓN)</t>
  </si>
  <si>
    <t>Compuerta tipo Channel  (0.90m x 1.0 m), marco de más de 2" en tolas de 1/4", materiales Standard, fabricación acero inoxidable AISI 316/304 espesor tola ¼". Vástago en HG 1½" (entrada)</t>
  </si>
  <si>
    <t xml:space="preserve">Rejillas acero inoxidable con barra de 1/2"  separadas  a 1.34 cm </t>
  </si>
  <si>
    <t>Bandeja  de  acero inoxidable  e=1/8"</t>
  </si>
  <si>
    <t>INSTALACIONES HACIA TAMIZADO DE FINOS (SUMINISTRO Y COLOCACIÓN)</t>
  </si>
  <si>
    <t>Caja telescópicas para Válvulas de 8"</t>
  </si>
  <si>
    <t>Tubería 8" acero SCH-40 sin costura con recubrimiento anticorrosivo</t>
  </si>
  <si>
    <t>Codo 8' x 45 acero SCH-40  s/costura con recubrimiento anticorrosivo</t>
  </si>
  <si>
    <t>Yee  8'' x 8" acero SCH-40  s/costura con recubrimiento anticorrosivo</t>
  </si>
  <si>
    <t>Movimiento de tierra para tuberías (inc. Excavación, relleno compactado, asiento de arena, bote material sobrante)</t>
  </si>
  <si>
    <t>PA</t>
  </si>
  <si>
    <t>IV</t>
  </si>
  <si>
    <t>CÁMARA TAMIZADO DE ARENAS</t>
  </si>
  <si>
    <t xml:space="preserve">Relleno reposición  compactado </t>
  </si>
  <si>
    <t>Suministro material de mina (distancia aproximada 15 km) (Sujeto a aprobación de la supervisión)</t>
  </si>
  <si>
    <t>Bote de material con camión, distancia 5km (incluye carguío y esparcimiento en botadero)</t>
  </si>
  <si>
    <r>
      <t>HORMIGON ARMADO F`c=280 KG/CM</t>
    </r>
    <r>
      <rPr>
        <b/>
        <vertAlign val="superscript"/>
        <sz val="8"/>
        <rFont val="Arial"/>
        <family val="2"/>
      </rPr>
      <t>2</t>
    </r>
    <r>
      <rPr>
        <b/>
        <sz val="10"/>
        <rFont val="Arial"/>
        <family val="2"/>
      </rPr>
      <t xml:space="preserve"> EN: </t>
    </r>
  </si>
  <si>
    <r>
      <t>Losa de Fondo e=0.25 m -1.76 qq/m</t>
    </r>
    <r>
      <rPr>
        <vertAlign val="superscript"/>
        <sz val="8"/>
        <rFont val="Arial"/>
        <family val="2"/>
      </rPr>
      <t>3</t>
    </r>
  </si>
  <si>
    <r>
      <t>Muros 0.20 m -2.34 qq/m</t>
    </r>
    <r>
      <rPr>
        <vertAlign val="superscript"/>
        <sz val="8"/>
        <rFont val="Arial"/>
        <family val="2"/>
      </rPr>
      <t>3</t>
    </r>
  </si>
  <si>
    <r>
      <t>Anclaje soporte de perfil  (0.40X0.40X0.50) m -0.97 qq/m</t>
    </r>
    <r>
      <rPr>
        <vertAlign val="superscript"/>
        <sz val="8"/>
        <rFont val="Arial"/>
        <family val="2"/>
      </rPr>
      <t>3</t>
    </r>
    <r>
      <rPr>
        <sz val="10"/>
        <rFont val="Arial"/>
        <family val="2"/>
      </rPr>
      <t xml:space="preserve"> F´c=210 kg/cm</t>
    </r>
    <r>
      <rPr>
        <vertAlign val="superscript"/>
        <sz val="8"/>
        <rFont val="Arial"/>
        <family val="2"/>
      </rPr>
      <t>2</t>
    </r>
  </si>
  <si>
    <r>
      <t>Base para Anclaje  e=0.25 m -0.97 qq/m</t>
    </r>
    <r>
      <rPr>
        <vertAlign val="superscript"/>
        <sz val="8"/>
        <rFont val="Arial"/>
        <family val="2"/>
      </rPr>
      <t>3</t>
    </r>
    <r>
      <rPr>
        <sz val="10"/>
        <rFont val="Arial"/>
        <family val="2"/>
      </rPr>
      <t>, F´c=210 kg/cm</t>
    </r>
    <r>
      <rPr>
        <vertAlign val="superscript"/>
        <sz val="8"/>
        <rFont val="Arial"/>
        <family val="2"/>
      </rPr>
      <t>2</t>
    </r>
    <r>
      <rPr>
        <sz val="10"/>
        <rFont val="Arial"/>
        <family val="2"/>
      </rPr>
      <t xml:space="preserve"> </t>
    </r>
  </si>
  <si>
    <r>
      <t>Hormigón de Limpieza F´c=140 kg/cm</t>
    </r>
    <r>
      <rPr>
        <vertAlign val="superscript"/>
        <sz val="8"/>
        <rFont val="Arial"/>
        <family val="2"/>
      </rPr>
      <t>2</t>
    </r>
    <r>
      <rPr>
        <sz val="10"/>
        <rFont val="Arial"/>
        <family val="2"/>
      </rPr>
      <t>,  e=0.05 m</t>
    </r>
  </si>
  <si>
    <t>Junta Hidrofílica (Suministro y colocación según detalle)</t>
  </si>
  <si>
    <t>TERMINACIÓN DE SUPERFICIE:</t>
  </si>
  <si>
    <t>Fino de Fondo pulido</t>
  </si>
  <si>
    <t>Pañete interior pulido</t>
  </si>
  <si>
    <t>INSTALACIONES (SUMINISTRO Y COLOCACIÓN):</t>
  </si>
  <si>
    <t>Cesta para Sólidos en acero inoxidable (0.80x0.80x0.40) m, abertura de la malla 0.50 mm, marcos angulares de 2"</t>
  </si>
  <si>
    <t>Cable de acero de 3/8"</t>
  </si>
  <si>
    <t>P</t>
  </si>
  <si>
    <t>Escalera (barras corrugadas de Ø3/4")</t>
  </si>
  <si>
    <t>Polea Diferencial de 500 lb</t>
  </si>
  <si>
    <t>Perfil  H, 3"  tipo Portico</t>
  </si>
  <si>
    <t>Plancha de Tola de ¼" soldada</t>
  </si>
  <si>
    <t>Pernos expansivos de Ø¾"x8" (Grado 60)</t>
  </si>
  <si>
    <t>V</t>
  </si>
  <si>
    <t>LAGUNAS DE TRATAMIENTO FACULTATIVA Y ANAEROBICA</t>
  </si>
  <si>
    <t>MOVIMIENTO  DE TIERRA:</t>
  </si>
  <si>
    <t>1.1.1</t>
  </si>
  <si>
    <t>Excavación en material compactado con equipo (conformación laguna)</t>
  </si>
  <si>
    <t>1.1.2</t>
  </si>
  <si>
    <t>Colocación, extendido y compactación de material con equipos en fondo laguna (e=0.10M) y talud interior (e=0.05 M)</t>
  </si>
  <si>
    <t>1.1.3</t>
  </si>
  <si>
    <t>Bote de material c/camión d=5.0 Km (incluye esparcimiento en botadero)</t>
  </si>
  <si>
    <t>REVESTIMIENTO FONDO Y TALUD</t>
  </si>
  <si>
    <t>1.2.1</t>
  </si>
  <si>
    <t>Hormigón Armado FC=210 Kg/Cm2 con Malla Electrosoldada (2.5x2.5)(100x100)  en Fondo de laguna (ver detalle) e=0.20 m</t>
  </si>
  <si>
    <r>
      <t>M</t>
    </r>
    <r>
      <rPr>
        <vertAlign val="superscript"/>
        <sz val="8"/>
        <rFont val="Arial"/>
        <family val="2"/>
      </rPr>
      <t>2</t>
    </r>
  </si>
  <si>
    <t>1.2.2</t>
  </si>
  <si>
    <t>Hormigón Armado FC=210 Kg/Cm2 con Malla Electrosoldada (2.5x2.5)(100x100)  en Taludes laterales (ver detalle) e=0.10 m</t>
  </si>
  <si>
    <t>VERTEDOR DE SALIDA LAGUNA  L=15.30 M</t>
  </si>
  <si>
    <t>TUBERÍAS DE INTERCONEXIÓN</t>
  </si>
  <si>
    <t>REPLANTEO Y CONTROL TOPOGRÁFICO</t>
  </si>
  <si>
    <t xml:space="preserve">MOVIMIENTO DE TIERRA </t>
  </si>
  <si>
    <t>2.2.1</t>
  </si>
  <si>
    <t>Excavación material en material compacto  c/equipo</t>
  </si>
  <si>
    <t>2.2.2</t>
  </si>
  <si>
    <t>Regularización de fondo de zanja</t>
  </si>
  <si>
    <t>2.2.3</t>
  </si>
  <si>
    <t>Asiento de arena</t>
  </si>
  <si>
    <t>2.2.4</t>
  </si>
  <si>
    <t>Relleno compactado con equipos en capas de 0.20 m</t>
  </si>
  <si>
    <t>2.2.5</t>
  </si>
  <si>
    <t>SUMINISTRO DE TUBERÍA:</t>
  </si>
  <si>
    <t>2.3.1</t>
  </si>
  <si>
    <t>De Ø20" PVC SDR-32.5 C/J.G  + 6% pérdida por campana</t>
  </si>
  <si>
    <t>2.3.2</t>
  </si>
  <si>
    <t>De Ø16" PVC SDR-26 C/J.G  + 5% pérdida por campana</t>
  </si>
  <si>
    <t>De Ø8" PVC SDR-26 C/J.G  + 3% pérdida por campana</t>
  </si>
  <si>
    <t>COLOCACIÓN DE TUBERÍA:</t>
  </si>
  <si>
    <t>2.4.1</t>
  </si>
  <si>
    <t xml:space="preserve">De Ø20" PVC SDR-32.5 C/J.G  </t>
  </si>
  <si>
    <t>2.4.2</t>
  </si>
  <si>
    <t xml:space="preserve">De Ø16" PVC SDR-26 C/J.G  </t>
  </si>
  <si>
    <t xml:space="preserve">De Ø8" PVC SDR-26 C/J.G  </t>
  </si>
  <si>
    <t>LAGUNA FACULTATIVA</t>
  </si>
  <si>
    <t>3.1.1</t>
  </si>
  <si>
    <t>3.1.2</t>
  </si>
  <si>
    <t>3.1.3</t>
  </si>
  <si>
    <t>3.2.1</t>
  </si>
  <si>
    <t>3.2.2</t>
  </si>
  <si>
    <t>VI</t>
  </si>
  <si>
    <t>EMISARIO</t>
  </si>
  <si>
    <t>CONSTRUCCION CABEZAL H.A.  (según diseño)</t>
  </si>
  <si>
    <r>
      <t xml:space="preserve">REGISTRO  H.A PROF. 3.0 M </t>
    </r>
    <r>
      <rPr>
        <sz val="11"/>
        <rFont val="Arial"/>
        <family val="2"/>
      </rPr>
      <t>(Inc. Base y Borde superior en H.A y Tapa de polycarbonato ) Según diseño</t>
    </r>
  </si>
  <si>
    <t>VII</t>
  </si>
  <si>
    <t>CASETA DE CLORACIÓN</t>
  </si>
  <si>
    <t>REPLANTEO</t>
  </si>
  <si>
    <r>
      <t xml:space="preserve">MOVIMIENTO DE TIERRA A MANO  </t>
    </r>
    <r>
      <rPr>
        <sz val="10"/>
        <rFont val="Arial"/>
        <family val="2"/>
      </rPr>
      <t>(Incluye excavación de zapatas, reposición de material compactado y bote de material sobrante)</t>
    </r>
  </si>
  <si>
    <t>HORMIGÓN ARMADO ( F´c=210 KG/CM² ) EN :</t>
  </si>
  <si>
    <t>Zapata de Muro ( 0.60 x 0.25 ) - 0.64 qq/m³</t>
  </si>
  <si>
    <t>Zapata de Columnas (1.0x1.0), e= 0.25- 1.28 qq/m³</t>
  </si>
  <si>
    <t>Columnas C1 ( 0.20 x 0.20 )  - 4.69 qqq/m³</t>
  </si>
  <si>
    <t>Viga  de amarre superior (0.30 x 0.20 ) - 3.20 qq/m³</t>
  </si>
  <si>
    <t>Viga de amarre inferior (0.15 x 0.20 ) - 4.90 qq/m³</t>
  </si>
  <si>
    <t>Viga de amarre intermedia (0.25 x 0.15 ) - 3.11 qq/m³</t>
  </si>
  <si>
    <t>Losa de techo e=0.12 - 1.81 qq/m³</t>
  </si>
  <si>
    <t>Piso de hormigón  pulido H=0.12m  (malla electrosoldada D2.30x D2.30)</t>
  </si>
  <si>
    <t>MUROS DE BLOCK:</t>
  </si>
  <si>
    <t>Muro de 6"   3/8"@0.60 BNP</t>
  </si>
  <si>
    <t>Muro de 6"   3/8"@0.60 SNP</t>
  </si>
  <si>
    <t>Muro de bloque Calado tipo Ventana</t>
  </si>
  <si>
    <t>Antepecho</t>
  </si>
  <si>
    <t>Pañete interior</t>
  </si>
  <si>
    <t>Fino de techo</t>
  </si>
  <si>
    <t>Zabaleta en techo</t>
  </si>
  <si>
    <t>Pintura acrílica (incluye Base blanca)</t>
  </si>
  <si>
    <t xml:space="preserve">Desagüe de techo </t>
  </si>
  <si>
    <t>ACERA PERIMETRAL 0.80 M</t>
  </si>
  <si>
    <r>
      <t xml:space="preserve">PUERTA DE POLIMETAL </t>
    </r>
    <r>
      <rPr>
        <sz val="10"/>
        <rFont val="Arial"/>
        <family val="2"/>
      </rPr>
      <t>o similar (1.0x2.10) m</t>
    </r>
  </si>
  <si>
    <t>INSTALACIÓN ELÉCTRICA:</t>
  </si>
  <si>
    <t>Salida Cenital</t>
  </si>
  <si>
    <t>Salida Interruptor  Doble</t>
  </si>
  <si>
    <t>Salida tomacorriente  120V doble</t>
  </si>
  <si>
    <t>Entrada General  (Panel de distribución 2/4" circuitos)</t>
  </si>
  <si>
    <t>SISTEMA DE CLORACIÓN  Y DECLORACIÓN CON METALBISULFITO LIQUIDO</t>
  </si>
  <si>
    <t>Tinaco 150 Gl</t>
  </si>
  <si>
    <t>Dosificador de Cloro aplicación por solución  con rango  de 0-50 Lb /dia (inc. Inyector de cloro)</t>
  </si>
  <si>
    <t>Cilindro de Cloro 150 Lbs, (lleno)</t>
  </si>
  <si>
    <t>Manifold</t>
  </si>
  <si>
    <t>Tanque Metalbisulfito de 1200 Kg (lleno)</t>
  </si>
  <si>
    <t>Manómetro en gliserina</t>
  </si>
  <si>
    <t>Válvula reductora de presión</t>
  </si>
  <si>
    <t>Soporte para Dosificador de Cloro</t>
  </si>
  <si>
    <t>Bomba dosificadora 1/4" HP tipo Booster (incl. mano de obra)</t>
  </si>
  <si>
    <t>Tarima de madera</t>
  </si>
  <si>
    <t>Mano de obra</t>
  </si>
  <si>
    <t>TUBERÍAS Y PIEZAS</t>
  </si>
  <si>
    <t>Movimiento de tierra  (incluye excavación material, asiento de arena , relleno compactado y bote de material)</t>
  </si>
  <si>
    <t>Tubería ø1"  PVC (SCH-40)  (suministro y colocación)</t>
  </si>
  <si>
    <t xml:space="preserve">Codo 1" x 90º  PVC </t>
  </si>
  <si>
    <t>VIII</t>
  </si>
  <si>
    <t>CÁMARA DE CONTACTO</t>
  </si>
  <si>
    <t>MOVIMIENTO DE TIERRRA</t>
  </si>
  <si>
    <t>Excavación material compacto  c/equipo</t>
  </si>
  <si>
    <r>
      <t>M</t>
    </r>
    <r>
      <rPr>
        <vertAlign val="superscript"/>
        <sz val="8"/>
        <rFont val="Arial"/>
        <family val="2"/>
      </rPr>
      <t>3</t>
    </r>
    <r>
      <rPr>
        <sz val="10"/>
        <rFont val="Arial"/>
        <family val="2"/>
      </rPr>
      <t>N</t>
    </r>
  </si>
  <si>
    <t xml:space="preserve">Relleno de reposición compactado </t>
  </si>
  <si>
    <r>
      <t>M</t>
    </r>
    <r>
      <rPr>
        <vertAlign val="superscript"/>
        <sz val="8"/>
        <rFont val="Arial"/>
        <family val="2"/>
      </rPr>
      <t>3</t>
    </r>
    <r>
      <rPr>
        <sz val="10"/>
        <rFont val="Arial"/>
        <family val="2"/>
      </rPr>
      <t>C</t>
    </r>
  </si>
  <si>
    <t>Bote de material c/camion D=5km (incluye esparcimiento en botadero)</t>
  </si>
  <si>
    <t>HORMIGON ARMADO ( F'c=280 KG/CM² ) EN :</t>
  </si>
  <si>
    <t>Hormigón de nivelación e=0.05 m, F´c=140 kg/cm² )</t>
  </si>
  <si>
    <t>Losa de fondo  e=0.25 m - 2.22 qq/m³</t>
  </si>
  <si>
    <t>Muros 0.30m - 2.0 qq/m³</t>
  </si>
  <si>
    <t>Muros 0.20m - 2.56 qq/m³</t>
  </si>
  <si>
    <t xml:space="preserve">Hormigón ciclópeo (interior cámara) </t>
  </si>
  <si>
    <t>Junta hidrofílica (suministro y colocación según detalle)</t>
  </si>
  <si>
    <t>ESCALERA INTERIOR DE ACERO INOXIDABLE H=2 M</t>
  </si>
  <si>
    <t>IX</t>
  </si>
  <si>
    <t xml:space="preserve">GARITA DE VIGILANTE </t>
  </si>
  <si>
    <r>
      <t>MOVIMIENTO DE TIERRA A MANO</t>
    </r>
    <r>
      <rPr>
        <sz val="10"/>
        <rFont val="Arial"/>
        <family val="2"/>
      </rPr>
      <t xml:space="preserve">  (Incluye excavación de zapatas, reposición de material compactado y bote de material sobrante)</t>
    </r>
  </si>
  <si>
    <r>
      <t>HORMIGÓN ARMADO F´c=210 KG/CM</t>
    </r>
    <r>
      <rPr>
        <b/>
        <vertAlign val="superscript"/>
        <sz val="8"/>
        <rFont val="Arial"/>
        <family val="2"/>
      </rPr>
      <t>2</t>
    </r>
    <r>
      <rPr>
        <b/>
        <sz val="10"/>
        <rFont val="Arial"/>
        <family val="2"/>
      </rPr>
      <t xml:space="preserve"> EN:</t>
    </r>
  </si>
  <si>
    <r>
      <t>Zapata de muro ( incl. Zapata. C1),  0.85 qq/m</t>
    </r>
    <r>
      <rPr>
        <vertAlign val="superscript"/>
        <sz val="8"/>
        <rFont val="Arial"/>
        <family val="2"/>
      </rPr>
      <t>3</t>
    </r>
  </si>
  <si>
    <r>
      <t>Viga de Amarre Bajo Nivel  Piso (0.15 x 0.20) m - 3.71 qq/m</t>
    </r>
    <r>
      <rPr>
        <vertAlign val="superscript"/>
        <sz val="8"/>
        <rFont val="Arial"/>
        <family val="2"/>
      </rPr>
      <t>3</t>
    </r>
  </si>
  <si>
    <r>
      <t>Viga de Amarre  Nivel de Techo (0.15 x 0.20) m - 3.37 qq/m</t>
    </r>
    <r>
      <rPr>
        <vertAlign val="superscript"/>
        <sz val="8"/>
        <rFont val="Arial"/>
        <family val="2"/>
      </rPr>
      <t>3</t>
    </r>
  </si>
  <si>
    <r>
      <t>Dintel D1 (0.15 x 0.30) m -  2.99 qq/m</t>
    </r>
    <r>
      <rPr>
        <vertAlign val="superscript"/>
        <sz val="8"/>
        <rFont val="Arial"/>
        <family val="2"/>
      </rPr>
      <t>3</t>
    </r>
  </si>
  <si>
    <r>
      <t>Viga dintel D2 - 2.32 qq/m</t>
    </r>
    <r>
      <rPr>
        <vertAlign val="superscript"/>
        <sz val="8"/>
        <rFont val="Arial"/>
        <family val="2"/>
      </rPr>
      <t>3</t>
    </r>
  </si>
  <si>
    <r>
      <t>Columna (0.30x0.15) m - 3.03 qq/m</t>
    </r>
    <r>
      <rPr>
        <vertAlign val="superscript"/>
        <sz val="8"/>
        <rFont val="Arial"/>
        <family val="2"/>
      </rPr>
      <t>3</t>
    </r>
  </si>
  <si>
    <r>
      <t>Losa de techo  e=0.12 m - 1.34 qq/m</t>
    </r>
    <r>
      <rPr>
        <vertAlign val="superscript"/>
        <sz val="8"/>
        <rFont val="Arial"/>
        <family val="2"/>
      </rPr>
      <t>3</t>
    </r>
  </si>
  <si>
    <t xml:space="preserve">MUROS DE BLOCK </t>
  </si>
  <si>
    <t>Bloques de 6" Ø3/8"@0.60m BNP</t>
  </si>
  <si>
    <t>Bloques de 6"  Ø3/8"@0.60m  SNP</t>
  </si>
  <si>
    <t>TERMINACIÓN DE SUPERFICIE</t>
  </si>
  <si>
    <t xml:space="preserve">Pañete interior </t>
  </si>
  <si>
    <t xml:space="preserve">Fino de techo </t>
  </si>
  <si>
    <t>Gotero ranurado</t>
  </si>
  <si>
    <t>Impermeabilizante en techo (tipo sellador)</t>
  </si>
  <si>
    <t>Cerámica en  baño</t>
  </si>
  <si>
    <t>Pintura general acrílica (incluye pintura base blanca)</t>
  </si>
  <si>
    <r>
      <t xml:space="preserve">PISO DE HORMIGÓN </t>
    </r>
    <r>
      <rPr>
        <sz val="10"/>
        <rFont val="Arial"/>
        <family val="2"/>
      </rPr>
      <t>c/ malla electrosoldada D2.30x D2.30 (pulido) (e=0.10m)</t>
    </r>
  </si>
  <si>
    <t>ACERA PERIMETRAL DE 0.80 M</t>
  </si>
  <si>
    <t>PORTAJE (SUMINISTRO Y COLOCACIÓN):</t>
  </si>
  <si>
    <t xml:space="preserve">Premarco en puerta y ventanas </t>
  </si>
  <si>
    <t xml:space="preserve">Puerta polimetal 2.10m x1.0m  (incluye herraje, instalación y llavín) </t>
  </si>
  <si>
    <t>Verja de protección (2.10x1.0) m</t>
  </si>
  <si>
    <t>VENTANAS (SUMINISTRO Y COLOCACIÓN):</t>
  </si>
  <si>
    <t>Ventanas  de aluminio  en celosías color blanco, fabricación superior</t>
  </si>
  <si>
    <t>P²</t>
  </si>
  <si>
    <t>Verja de protección en ventanas</t>
  </si>
  <si>
    <t>INSTALACIÓN SANITARIA:</t>
  </si>
  <si>
    <t>Lavamanos sencillos</t>
  </si>
  <si>
    <t>Inodoro</t>
  </si>
  <si>
    <t>Desagüe de techo</t>
  </si>
  <si>
    <t>Ducha</t>
  </si>
  <si>
    <t>Desagüe de piso 3"</t>
  </si>
  <si>
    <t>Columna ventilación de 3"</t>
  </si>
  <si>
    <t xml:space="preserve">Cámara de inspección </t>
  </si>
  <si>
    <t>Tinaco 150 gl</t>
  </si>
  <si>
    <t>Barra cortina de baño</t>
  </si>
  <si>
    <t>Tubería y piezas</t>
  </si>
  <si>
    <t>Abastecimiento de agua potable y conexion  drenaje sanitario</t>
  </si>
  <si>
    <t xml:space="preserve">INSTALACIÓN ELÉCTRICA: </t>
  </si>
  <si>
    <t>Panel de Distribución 4/8 circuitos (incluye breakers)</t>
  </si>
  <si>
    <t>Salidas Luces Cenitales</t>
  </si>
  <si>
    <t>Salidas Tomacorrientes Doble 120 V</t>
  </si>
  <si>
    <t>Salidas Interruptor Sencillo</t>
  </si>
  <si>
    <t>X</t>
  </si>
  <si>
    <t>ELECTRIFICACIÓN DE LA PLANTA</t>
  </si>
  <si>
    <t xml:space="preserve">PRIMARIA  </t>
  </si>
  <si>
    <t>Postes en H.A.V, 40´, 500 DAN</t>
  </si>
  <si>
    <t>Alambre AAAC No. 1/0</t>
  </si>
  <si>
    <t>Estructura MT-105</t>
  </si>
  <si>
    <t>Estructura HA-100B</t>
  </si>
  <si>
    <t>Estructura PR-101</t>
  </si>
  <si>
    <t>Estructura PR-204</t>
  </si>
  <si>
    <t>Estructura TR-105 (transformadores de 15 KVA)</t>
  </si>
  <si>
    <t>Hoyo para Postes</t>
  </si>
  <si>
    <t>Hoyo para Vientos</t>
  </si>
  <si>
    <t xml:space="preserve">Mano de Obra Eléctrica Primaria  </t>
  </si>
  <si>
    <t xml:space="preserve">SECUNDARIA </t>
  </si>
  <si>
    <t xml:space="preserve">Alimentador eléctrico desde Transformador hasta medidor de energia con Main Breaker, compuesto por 2 conductores eléctricos THW No. 2 (F) y 1 conductor electrico THW No.4 (N) en tubería EMT de Ø11/2", incluye accesorios.  </t>
  </si>
  <si>
    <t xml:space="preserve">Alimentador eléctrico desde medidor de energia con main breaker hasta panel de breakers 4/8 circuitos (en Garita), compuesto por 2 conductores eléctricos THW No. 2 (F) y 1 conductor electrico THW No.4 (N) en tuberías EMT y PVC de Ø11/2", incluye accesorios.  </t>
  </si>
  <si>
    <t xml:space="preserve">Alimentador eléctrico desde panel de breakers 4/8 circuitos (en Garita) hasta panel de breakers 2/4 circuitos (Casa de Cloro), compuesto por 2 conductores eléctricos THW No. 10 (Fy N) en tuberías EMT y PVC de Ø3/4", incluye accesorios.  </t>
  </si>
  <si>
    <t>Medidor de energia con main breaker 80/2 amperes.</t>
  </si>
  <si>
    <t>Registro en bloque de 6" para eléctricos (0.6*0.6*0.6)m</t>
  </si>
  <si>
    <t>Excavacion y tapado de zanja a mano (0.6 X 0.60 X 120M)</t>
  </si>
  <si>
    <t>Sistema de aterrizaje (inc. Varilla de tierra y cable de cobre desnudo No.2)</t>
  </si>
  <si>
    <t xml:space="preserve">Mano de Obra Eléctrica Secundaria </t>
  </si>
  <si>
    <t>ILUMINACIÓN EXTERIOR</t>
  </si>
  <si>
    <t xml:space="preserve">Postes H.A.V, 30´, 300 DAN </t>
  </si>
  <si>
    <t>Suministro e instalación de Lámpara  tipo LED de 250 W, 220 V. (Estructura AP-101)</t>
  </si>
  <si>
    <t xml:space="preserve">Alimentador eléctrico para iluminación con alambre de vinil No. 8/3 en tuberia ¾" PVC </t>
  </si>
  <si>
    <t>Suministro e instalacion de Registro metalico 6" x 6" x 4", NEMA 1R</t>
  </si>
  <si>
    <t>Instalación de Postes</t>
  </si>
  <si>
    <t>XI</t>
  </si>
  <si>
    <t>ÁREAS PERIMETRALES A LA PLANTA DEPURADORA</t>
  </si>
  <si>
    <t>VIAS Y PARQUEOS</t>
  </si>
  <si>
    <t>Suministro material de Base  D=15Km</t>
  </si>
  <si>
    <r>
      <t>M</t>
    </r>
    <r>
      <rPr>
        <vertAlign val="superscript"/>
        <sz val="8"/>
        <rFont val="Arial"/>
        <family val="2"/>
      </rPr>
      <t>3</t>
    </r>
    <r>
      <rPr>
        <sz val="10"/>
        <rFont val="Arial"/>
        <family val="2"/>
      </rPr>
      <t>e</t>
    </r>
  </si>
  <si>
    <t>Relleno compactado capas 0.20m</t>
  </si>
  <si>
    <r>
      <t>M</t>
    </r>
    <r>
      <rPr>
        <vertAlign val="superscript"/>
        <sz val="8"/>
        <rFont val="Arial"/>
        <family val="2"/>
      </rPr>
      <t>3</t>
    </r>
    <r>
      <rPr>
        <sz val="10"/>
        <rFont val="Arial"/>
        <family val="2"/>
      </rPr>
      <t>c</t>
    </r>
  </si>
  <si>
    <t>Imprimación Simple</t>
  </si>
  <si>
    <t>1.1.4</t>
  </si>
  <si>
    <t>Carpeta Asfaltica  de 2" (incluye Riego de Imprimación)</t>
  </si>
  <si>
    <t>1.1.5</t>
  </si>
  <si>
    <t>Transporte de Asfalto, Distancia aprox. de 61.0 km</t>
  </si>
  <si>
    <t>M³/KM</t>
  </si>
  <si>
    <t>OBRAS COMPLEMENTARIAS</t>
  </si>
  <si>
    <t>Contenes</t>
  </si>
  <si>
    <t>XII</t>
  </si>
  <si>
    <t>VERJA EN BLOQUES DE 6" VIOLINADOS,  L= 868 M</t>
  </si>
  <si>
    <t>Replanteo</t>
  </si>
  <si>
    <t>Excavación zapatas a mano</t>
  </si>
  <si>
    <t xml:space="preserve">Reposición material compactado </t>
  </si>
  <si>
    <t>HORMIGÓN ARMADO EN:</t>
  </si>
  <si>
    <t>Zapata de muros (0.45 x 0.25)m - 0.71 qq/M³, F᾽c=180 KG/CM²</t>
  </si>
  <si>
    <t>MUROS</t>
  </si>
  <si>
    <t xml:space="preserve">Block 6" violinado SNP,  ø3/8"@0.60mts  </t>
  </si>
  <si>
    <t xml:space="preserve">Block 6"  BNP, ø3/8"@0.60mts  </t>
  </si>
  <si>
    <t>Pañete en vigas y columnas</t>
  </si>
  <si>
    <t>PINTURA</t>
  </si>
  <si>
    <t>Base y/o primer fresh cement o similar</t>
  </si>
  <si>
    <t xml:space="preserve">Acrilíca calidad superior en vigas y columnas </t>
  </si>
  <si>
    <t>XIII</t>
  </si>
  <si>
    <t>SUB-TOTAL B</t>
  </si>
  <si>
    <t>C</t>
  </si>
  <si>
    <t>EQUIPAMIENTO  Y PUESTA EN MARCHA</t>
  </si>
  <si>
    <t>EQUIPAMIENTO</t>
  </si>
  <si>
    <t>P.A</t>
  </si>
  <si>
    <t>SUB-TOTAL C</t>
  </si>
  <si>
    <t>SNIP No. 15082</t>
  </si>
  <si>
    <t>ITBIS  de Honorarios Profesionales (Ley 07-2007)</t>
  </si>
  <si>
    <t>TOTAL GENERAL EN RD$</t>
  </si>
  <si>
    <r>
      <rPr>
        <b/>
        <sz val="10"/>
        <color rgb="FF000000"/>
        <rFont val="Arial"/>
        <family val="2"/>
      </rPr>
      <t>ALQUILER DE TORRE</t>
    </r>
    <r>
      <rPr>
        <sz val="10"/>
        <color rgb="FF000000"/>
        <rFont val="Arial"/>
        <family val="2"/>
      </rPr>
      <t xml:space="preserve"> para iluminación nocturna para seguridad y/o ejecucion de trabajos</t>
    </r>
  </si>
  <si>
    <r>
      <rPr>
        <b/>
        <sz val="10"/>
        <color theme="1"/>
        <rFont val="Arial"/>
        <family val="2"/>
      </rPr>
      <t>ZAFACÓN CONTENEDOR</t>
    </r>
    <r>
      <rPr>
        <sz val="10"/>
        <color theme="1"/>
        <rFont val="Arial"/>
        <family val="2"/>
      </rPr>
      <t xml:space="preserve">  con Ruedas tipo BRUTE RUBBERMAID o similar, capacidad de 50 galones (protección UV resistentes para trabajo a la intemperie)</t>
    </r>
  </si>
  <si>
    <t>PAISAJISMO</t>
  </si>
  <si>
    <r>
      <rPr>
        <b/>
        <sz val="10"/>
        <rFont val="Arial"/>
        <family val="2"/>
      </rPr>
      <t>ALAMBRE GALVANIZADO</t>
    </r>
    <r>
      <rPr>
        <sz val="10"/>
        <rFont val="Arial"/>
        <family val="2"/>
      </rPr>
      <t xml:space="preserve"> tipo trinchera. Suministro y colocación</t>
    </r>
  </si>
  <si>
    <r>
      <rPr>
        <b/>
        <sz val="10"/>
        <rFont val="Arial"/>
        <family val="2"/>
      </rPr>
      <t xml:space="preserve">JUNTA EXPANSIVA </t>
    </r>
    <r>
      <rPr>
        <sz val="10"/>
        <rFont val="Arial"/>
        <family val="2"/>
      </rPr>
      <t>(colocada cada 30mts en columna adicional según detalle) tira de Foam 1/2"</t>
    </r>
  </si>
  <si>
    <r>
      <rPr>
        <b/>
        <sz val="10"/>
        <rFont val="Arial"/>
        <family val="2"/>
      </rPr>
      <t>ANGULARES DE</t>
    </r>
    <r>
      <rPr>
        <sz val="10"/>
        <rFont val="Arial"/>
        <family val="2"/>
      </rPr>
      <t xml:space="preserve"> 1</t>
    </r>
    <r>
      <rPr>
        <sz val="10"/>
        <rFont val="Dutch801 Rm BT"/>
        <family val="1"/>
      </rPr>
      <t>½</t>
    </r>
    <r>
      <rPr>
        <sz val="10"/>
        <rFont val="Arial"/>
        <family val="2"/>
      </rPr>
      <t>"x 3/16" (colocado en columna adicional según detalle). Suministro y colocación</t>
    </r>
  </si>
  <si>
    <t>PUERTA CORREDIZA L=4.0 M</t>
  </si>
  <si>
    <t>Aceras  A=0.80 m</t>
  </si>
  <si>
    <t>Válvula de compuerta  8" HF complet. Incluye 2 Niples platillado, 2 Juntas de Goma, tornillos y Juntas tipo Dresser)</t>
  </si>
  <si>
    <t xml:space="preserve">LAGUNA  ANAERÓBICA </t>
  </si>
  <si>
    <t>Barrera natural de Bambú. Inclluye suministro, siembra y acarreo interno (la altura promedio de las plantas a ser suministrada debe rondar entre 6 y 8 pie)</t>
  </si>
  <si>
    <t xml:space="preserve">Equipo succionador movil para limpieza y mantenimiento de redes recolectoras del sistema (volumen del tanque de residuos 4000 litros, depósito de agua limpia 2000 litros, bomba de  alta  presión con un flujo de al menos 170 litros por minuto a una presión mínima de 25 MPa, manguera de succión diámetro mínimo de 100 mm (Ø4") y longitud de mínimo 8 metros, manguera de alta presión con capacidad de resistir  al menos el 80% de la presión de la bomba y una longitud no menor de 60 metros) </t>
  </si>
  <si>
    <t>Zapata  de  columnas  (0.60 x 0.60 x 0.25)m - 2.08 qq/m³ F᾽c=180 Kg/cm²</t>
  </si>
  <si>
    <t>Columnas de amarre (0.20 X 0.20)m- 4.36 qq/m³, F᾽c=210 KG/CM²</t>
  </si>
  <si>
    <t>Viga de amarre  BNP (0.15 X 0.20)m-3.22 qq/m³, F᾽c=210 KG/CM²</t>
  </si>
  <si>
    <t>Viga de amarre SNP (0.20 X 0.20)m - 2.45 qq/m³, F᾽c=210 KG/CM²</t>
  </si>
  <si>
    <t xml:space="preserve">Viga apoyo riel Puerta corrediza L=8.40M- 2.32 qq/m³,F᾽c=240 KG/CM² </t>
  </si>
  <si>
    <r>
      <t xml:space="preserve">PUESTA EN MARCHA </t>
    </r>
    <r>
      <rPr>
        <sz val="10"/>
        <color theme="1"/>
        <rFont val="Arial"/>
        <family val="2"/>
      </rPr>
      <t>(cubicar desglosado)</t>
    </r>
  </si>
  <si>
    <t>Obra:  CONSTRUCCIÓN ALCANTARILLADO SANITARIO DE TENARES (LOTE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</si>
</sst>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3" formatCode="_(* #,##0.00_);_(* \(#,##0.00\);_(* &quot;-&quot;??_);_(@_)"/>
    <numFmt numFmtId="164" formatCode="#,##0.00;[Red]#,##0.00"/>
    <numFmt numFmtId="165" formatCode="_-* #,##0.00_-;\-* #,##0.00_-;_-* &quot;-&quot;??_-;_-@_-"/>
    <numFmt numFmtId="166" formatCode="_-* #,##0.00\ _€_-;\-* #,##0.00\ _€_-;_-* &quot;-&quot;??\ _€_-;_-@_-"/>
    <numFmt numFmtId="167" formatCode="0.0"/>
    <numFmt numFmtId="168" formatCode="#,##0.0_);\(#,##0.0\)"/>
    <numFmt numFmtId="169" formatCode="#,##0.0;\-#,##0.0"/>
    <numFmt numFmtId="170" formatCode="#,##0.00_ ;\-#,##0.00\ "/>
    <numFmt numFmtId="171" formatCode="_(* #,##0.0_);_(* \(#,##0.0\);_(* &quot;-&quot;??_);_(@_)"/>
    <numFmt numFmtId="172" formatCode="#,##0.0"/>
  </numFmts>
  <fonts count="25">
    <font>
      <sz val="11"/>
      <color theme="1"/>
      <name val="Calibri"/>
      <family val="2"/>
      <scheme val="minor"/>
    </font>
    <font>
      <sz val="11"/>
      <color theme="1"/>
      <name val="Calibri"/>
      <family val="2"/>
      <scheme val="minor"/>
    </font>
    <font>
      <sz val="10"/>
      <name val="Arial"/>
      <family val="2"/>
    </font>
    <font>
      <sz val="10"/>
      <color theme="1"/>
      <name val="Arial"/>
      <family val="2"/>
    </font>
    <font>
      <b/>
      <sz val="10"/>
      <color rgb="FF0070C0"/>
      <name val="Arial"/>
      <family val="2"/>
    </font>
    <font>
      <b/>
      <sz val="11"/>
      <name val="Arial"/>
      <family val="2"/>
    </font>
    <font>
      <b/>
      <sz val="10"/>
      <name val="Arial"/>
      <family val="2"/>
    </font>
    <font>
      <sz val="10"/>
      <color indexed="8"/>
      <name val="Arial"/>
      <family val="2"/>
    </font>
    <font>
      <b/>
      <i/>
      <sz val="10"/>
      <name val="Arial"/>
      <family val="2"/>
    </font>
    <font>
      <b/>
      <sz val="10"/>
      <color theme="1"/>
      <name val="Arial"/>
      <family val="2"/>
    </font>
    <font>
      <b/>
      <sz val="10"/>
      <color indexed="8"/>
      <name val="Arial"/>
      <family val="2"/>
    </font>
    <font>
      <sz val="10"/>
      <color rgb="FF000000"/>
      <name val="Arial"/>
      <family val="2"/>
    </font>
    <font>
      <sz val="10"/>
      <color rgb="FFFF0000"/>
      <name val="Arial"/>
      <family val="2"/>
    </font>
    <font>
      <b/>
      <sz val="11"/>
      <color rgb="FF0070C0"/>
      <name val="Calibri"/>
      <family val="2"/>
      <scheme val="minor"/>
    </font>
    <font>
      <b/>
      <sz val="10"/>
      <color rgb="FFFF0000"/>
      <name val="Arial"/>
      <family val="2"/>
    </font>
    <font>
      <i/>
      <sz val="10"/>
      <name val="Arial"/>
      <family val="2"/>
    </font>
    <font>
      <sz val="10"/>
      <color indexed="63"/>
      <name val="Arial"/>
      <family val="2"/>
    </font>
    <font>
      <b/>
      <sz val="10"/>
      <color indexed="63"/>
      <name val="Arial"/>
      <family val="2"/>
    </font>
    <font>
      <b/>
      <sz val="11"/>
      <color indexed="8"/>
      <name val="Arial"/>
      <family val="2"/>
    </font>
    <font>
      <vertAlign val="superscript"/>
      <sz val="8"/>
      <name val="Arial"/>
      <family val="2"/>
    </font>
    <font>
      <b/>
      <vertAlign val="superscript"/>
      <sz val="8"/>
      <name val="Arial"/>
      <family val="2"/>
    </font>
    <font>
      <sz val="11"/>
      <name val="Arial"/>
      <family val="2"/>
    </font>
    <font>
      <sz val="11"/>
      <color theme="1"/>
      <name val="Arial"/>
      <family val="2"/>
    </font>
    <font>
      <b/>
      <sz val="10"/>
      <color rgb="FF000000"/>
      <name val="Arial"/>
      <family val="2"/>
    </font>
    <font>
      <sz val="10"/>
      <name val="Dutch801 Rm BT"/>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FF"/>
        <bgColor indexed="64"/>
      </patternFill>
    </fill>
  </fills>
  <borders count="8">
    <border>
      <left/>
      <right/>
      <top/>
      <bottom/>
      <diagonal/>
    </border>
    <border>
      <left/>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4.9989318521683403E-2"/>
      </top>
      <bottom/>
      <diagonal/>
    </border>
    <border>
      <left style="thin">
        <color theme="0" tint="-0.24994659260841701"/>
      </left>
      <right style="thin">
        <color theme="0" tint="-0.24994659260841701"/>
      </right>
      <top/>
      <bottom/>
      <diagonal/>
    </border>
    <border>
      <left style="thin">
        <color theme="0" tint="-0.14996795556505021"/>
      </left>
      <right style="thin">
        <color theme="0" tint="-0.14996795556505021"/>
      </right>
      <top/>
      <bottom style="thin">
        <color theme="0" tint="-4.9989318521683403E-2"/>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24994659260841701"/>
      </bottom>
      <diagonal/>
    </border>
  </borders>
  <cellStyleXfs count="25">
    <xf numFmtId="0" fontId="0" fillId="0" borderId="0"/>
    <xf numFmtId="165"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xf numFmtId="0" fontId="2" fillId="0" borderId="0"/>
  </cellStyleXfs>
  <cellXfs count="322">
    <xf numFmtId="0" fontId="0" fillId="0" borderId="0" xfId="0"/>
    <xf numFmtId="0" fontId="2" fillId="0" borderId="0" xfId="2" applyFont="1" applyFill="1" applyBorder="1" applyAlignment="1">
      <alignment horizontal="center" vertical="top"/>
    </xf>
    <xf numFmtId="0" fontId="2" fillId="0" borderId="0" xfId="2" applyFont="1" applyFill="1" applyBorder="1" applyAlignment="1">
      <alignment vertical="top"/>
    </xf>
    <xf numFmtId="4" fontId="2" fillId="0" borderId="0" xfId="2" applyNumberFormat="1" applyFont="1" applyFill="1" applyBorder="1" applyAlignment="1">
      <alignment horizontal="right" vertical="top"/>
    </xf>
    <xf numFmtId="0" fontId="3" fillId="0" borderId="0" xfId="2" applyFont="1" applyFill="1" applyBorder="1" applyAlignment="1">
      <alignment vertical="top"/>
    </xf>
    <xf numFmtId="4" fontId="4" fillId="0" borderId="0" xfId="2" applyNumberFormat="1" applyFont="1" applyFill="1" applyBorder="1" applyAlignment="1">
      <alignment vertical="top"/>
    </xf>
    <xf numFmtId="4" fontId="3" fillId="0" borderId="0" xfId="2" applyNumberFormat="1" applyFont="1" applyFill="1" applyBorder="1" applyAlignment="1">
      <alignment vertical="top"/>
    </xf>
    <xf numFmtId="0" fontId="6" fillId="2" borderId="0" xfId="3" applyFont="1" applyFill="1" applyBorder="1" applyAlignment="1">
      <alignment horizontal="center" vertical="top"/>
    </xf>
    <xf numFmtId="0" fontId="6" fillId="2" borderId="0" xfId="3" applyFont="1" applyFill="1" applyBorder="1" applyAlignment="1">
      <alignment horizontal="right" vertical="top"/>
    </xf>
    <xf numFmtId="0" fontId="2" fillId="2" borderId="0" xfId="3" quotePrefix="1" applyFont="1" applyFill="1" applyBorder="1" applyAlignment="1">
      <alignment horizontal="left" vertical="top"/>
    </xf>
    <xf numFmtId="0" fontId="2" fillId="2" borderId="0" xfId="3" applyFont="1" applyFill="1" applyBorder="1" applyAlignment="1">
      <alignment horizontal="right" vertical="top"/>
    </xf>
    <xf numFmtId="43" fontId="2" fillId="2" borderId="0" xfId="4" quotePrefix="1" applyFont="1" applyFill="1" applyBorder="1" applyAlignment="1">
      <alignment horizontal="right" vertical="top"/>
    </xf>
    <xf numFmtId="0" fontId="6" fillId="2" borderId="0" xfId="3" applyFont="1" applyFill="1" applyBorder="1" applyAlignment="1">
      <alignment vertical="top"/>
    </xf>
    <xf numFmtId="0" fontId="6" fillId="2" borderId="3" xfId="3" applyFont="1" applyFill="1" applyBorder="1" applyAlignment="1">
      <alignment horizontal="center" vertical="top"/>
    </xf>
    <xf numFmtId="0" fontId="6" fillId="2" borderId="3" xfId="3" applyFont="1" applyFill="1" applyBorder="1" applyAlignment="1">
      <alignment horizontal="right" vertical="top"/>
    </xf>
    <xf numFmtId="4" fontId="3" fillId="0" borderId="0" xfId="6" applyNumberFormat="1" applyFont="1" applyFill="1" applyBorder="1" applyAlignment="1">
      <alignment horizontal="right" vertical="top" wrapText="1"/>
    </xf>
    <xf numFmtId="0" fontId="9" fillId="0" borderId="0" xfId="2" applyFont="1" applyFill="1" applyBorder="1" applyAlignment="1">
      <alignment vertical="top"/>
    </xf>
    <xf numFmtId="165" fontId="3" fillId="0" borderId="0" xfId="1" applyFont="1" applyFill="1" applyBorder="1" applyAlignment="1">
      <alignment vertical="top"/>
    </xf>
    <xf numFmtId="4" fontId="12" fillId="0" borderId="0" xfId="2" applyNumberFormat="1" applyFont="1" applyFill="1" applyBorder="1" applyAlignment="1">
      <alignment vertical="top"/>
    </xf>
    <xf numFmtId="4" fontId="9" fillId="0" borderId="0" xfId="2" applyNumberFormat="1" applyFont="1" applyFill="1" applyBorder="1" applyAlignment="1">
      <alignment vertical="top"/>
    </xf>
    <xf numFmtId="4" fontId="4" fillId="0" borderId="0" xfId="2" applyNumberFormat="1" applyFont="1" applyFill="1" applyBorder="1" applyAlignment="1">
      <alignment horizontal="right" vertical="top"/>
    </xf>
    <xf numFmtId="4" fontId="4" fillId="0" borderId="0" xfId="11" applyNumberFormat="1" applyFont="1" applyFill="1" applyBorder="1" applyAlignment="1">
      <alignment vertical="top"/>
    </xf>
    <xf numFmtId="0" fontId="3" fillId="0" borderId="0" xfId="11" applyFont="1" applyFill="1" applyBorder="1" applyAlignment="1">
      <alignment vertical="top"/>
    </xf>
    <xf numFmtId="4" fontId="3" fillId="0" borderId="0" xfId="11" applyNumberFormat="1" applyFont="1" applyFill="1" applyBorder="1" applyAlignment="1">
      <alignment vertical="top"/>
    </xf>
    <xf numFmtId="43" fontId="3" fillId="0" borderId="0" xfId="2" applyNumberFormat="1" applyFont="1" applyFill="1" applyBorder="1" applyAlignment="1">
      <alignment vertical="top"/>
    </xf>
    <xf numFmtId="4" fontId="4" fillId="0" borderId="0" xfId="1" applyNumberFormat="1" applyFont="1" applyFill="1" applyBorder="1" applyAlignment="1">
      <alignment vertical="top"/>
    </xf>
    <xf numFmtId="4" fontId="14" fillId="0" borderId="0" xfId="2" applyNumberFormat="1" applyFont="1" applyFill="1" applyBorder="1" applyAlignment="1">
      <alignment vertical="top"/>
    </xf>
    <xf numFmtId="0" fontId="2" fillId="2" borderId="0" xfId="17" applyFill="1" applyAlignment="1">
      <alignment vertical="top"/>
    </xf>
    <xf numFmtId="0" fontId="2" fillId="2" borderId="0" xfId="17" applyFill="1" applyAlignment="1">
      <alignment horizontal="right" vertical="top" wrapText="1"/>
    </xf>
    <xf numFmtId="0" fontId="2" fillId="0" borderId="0" xfId="0" applyFont="1" applyFill="1" applyBorder="1" applyAlignment="1">
      <alignment vertical="top"/>
    </xf>
    <xf numFmtId="0" fontId="6" fillId="2" borderId="0" xfId="2" applyFont="1" applyFill="1" applyBorder="1" applyAlignment="1">
      <alignment horizontal="left" vertical="top"/>
    </xf>
    <xf numFmtId="0" fontId="2" fillId="0" borderId="0" xfId="18" quotePrefix="1" applyFont="1" applyFill="1" applyBorder="1" applyAlignment="1">
      <alignment horizontal="left" vertical="top"/>
    </xf>
    <xf numFmtId="0" fontId="6" fillId="0" borderId="0" xfId="0" applyFont="1" applyFill="1" applyAlignment="1">
      <alignment vertical="top"/>
    </xf>
    <xf numFmtId="0" fontId="15" fillId="0" borderId="0" xfId="18" applyNumberFormat="1" applyFont="1" applyFill="1" applyBorder="1" applyAlignment="1">
      <alignment horizontal="left" vertical="top"/>
    </xf>
    <xf numFmtId="0" fontId="2" fillId="2" borderId="0" xfId="18" applyFill="1" applyAlignment="1">
      <alignment horizontal="right" vertical="top" wrapText="1"/>
    </xf>
    <xf numFmtId="4" fontId="16" fillId="2" borderId="0" xfId="18" applyNumberFormat="1" applyFont="1" applyFill="1" applyAlignment="1">
      <alignment horizontal="right" vertical="top" wrapText="1"/>
    </xf>
    <xf numFmtId="4" fontId="16" fillId="2" borderId="0" xfId="18" applyNumberFormat="1" applyFont="1" applyFill="1" applyAlignment="1">
      <alignment horizontal="left" vertical="top" wrapText="1"/>
    </xf>
    <xf numFmtId="0" fontId="2" fillId="0" borderId="0" xfId="2" applyFont="1" applyAlignment="1">
      <alignment horizontal="center" vertical="top"/>
    </xf>
    <xf numFmtId="0" fontId="2" fillId="0" borderId="0" xfId="2" applyFont="1" applyAlignment="1">
      <alignment vertical="top"/>
    </xf>
    <xf numFmtId="4" fontId="2" fillId="0" borderId="0" xfId="2" applyNumberFormat="1" applyFont="1" applyAlignment="1">
      <alignment horizontal="right" vertical="top"/>
    </xf>
    <xf numFmtId="165" fontId="3" fillId="5" borderId="0" xfId="1" applyFont="1" applyFill="1" applyBorder="1" applyAlignment="1">
      <alignment vertical="top"/>
    </xf>
    <xf numFmtId="4" fontId="2" fillId="0" borderId="4" xfId="7" applyNumberFormat="1" applyFont="1" applyFill="1" applyBorder="1" applyAlignment="1">
      <alignment horizontal="right" vertical="top"/>
    </xf>
    <xf numFmtId="4" fontId="6" fillId="0" borderId="0" xfId="2" applyNumberFormat="1" applyFont="1" applyFill="1" applyBorder="1" applyAlignment="1">
      <alignment vertical="top"/>
    </xf>
    <xf numFmtId="0" fontId="2" fillId="2" borderId="0" xfId="17" applyFont="1" applyFill="1" applyAlignment="1">
      <alignment horizontal="right" vertical="top" wrapText="1"/>
    </xf>
    <xf numFmtId="0" fontId="16" fillId="0" borderId="0" xfId="0" applyFont="1" applyFill="1" applyBorder="1" applyAlignment="1">
      <alignment vertical="top"/>
    </xf>
    <xf numFmtId="4" fontId="16" fillId="0" borderId="0" xfId="0" applyNumberFormat="1" applyFont="1" applyFill="1" applyBorder="1" applyAlignment="1">
      <alignment horizontal="center" vertical="top"/>
    </xf>
    <xf numFmtId="4" fontId="2" fillId="0" borderId="0" xfId="0" applyNumberFormat="1" applyFont="1" applyFill="1" applyBorder="1" applyAlignment="1">
      <alignment horizontal="right" vertical="top" wrapText="1"/>
    </xf>
    <xf numFmtId="4" fontId="17" fillId="0" borderId="0" xfId="0" applyNumberFormat="1" applyFont="1" applyFill="1" applyBorder="1" applyAlignment="1">
      <alignment horizontal="right" vertical="top" wrapText="1"/>
    </xf>
    <xf numFmtId="0" fontId="2" fillId="0" borderId="0" xfId="18" applyNumberFormat="1" applyFont="1" applyFill="1" applyBorder="1" applyAlignment="1">
      <alignment horizontal="left" vertical="top"/>
    </xf>
    <xf numFmtId="166" fontId="2" fillId="0" borderId="0" xfId="19" applyFont="1" applyFill="1" applyBorder="1" applyAlignment="1">
      <alignment vertical="top"/>
    </xf>
    <xf numFmtId="0" fontId="2" fillId="0" borderId="0" xfId="24" applyNumberFormat="1" applyFont="1" applyFill="1" applyBorder="1" applyAlignment="1">
      <alignment vertical="top"/>
    </xf>
    <xf numFmtId="0" fontId="2" fillId="0" borderId="0" xfId="18" applyFont="1" applyFill="1" applyBorder="1" applyAlignment="1">
      <alignment horizontal="right" vertical="top" wrapText="1"/>
    </xf>
    <xf numFmtId="166" fontId="2" fillId="0" borderId="0" xfId="19" applyFont="1" applyFill="1" applyBorder="1" applyAlignment="1">
      <alignment vertical="top" wrapText="1"/>
    </xf>
    <xf numFmtId="4" fontId="16" fillId="0" borderId="0" xfId="18" applyNumberFormat="1" applyFont="1" applyFill="1" applyBorder="1" applyAlignment="1">
      <alignment horizontal="left" vertical="top" wrapText="1"/>
    </xf>
    <xf numFmtId="166" fontId="2" fillId="2" borderId="0" xfId="19" applyFont="1" applyFill="1" applyBorder="1" applyAlignment="1">
      <alignment horizontal="right" vertical="top" wrapText="1"/>
    </xf>
    <xf numFmtId="0" fontId="2" fillId="2" borderId="0" xfId="18" applyFill="1" applyAlignment="1">
      <alignment horizontal="left" vertical="top"/>
    </xf>
    <xf numFmtId="0" fontId="2" fillId="0" borderId="0" xfId="2" applyFont="1" applyAlignment="1">
      <alignment horizontal="left" vertical="top" wrapText="1"/>
    </xf>
    <xf numFmtId="0" fontId="2" fillId="0" borderId="0" xfId="2" applyFont="1" applyAlignment="1">
      <alignment horizontal="center" vertical="top" wrapText="1"/>
    </xf>
    <xf numFmtId="0" fontId="6" fillId="3" borderId="2" xfId="3" applyFont="1" applyFill="1" applyBorder="1" applyAlignment="1">
      <alignment horizontal="center" vertical="top"/>
    </xf>
    <xf numFmtId="4" fontId="6" fillId="3" borderId="2" xfId="3" applyNumberFormat="1" applyFont="1" applyFill="1" applyBorder="1" applyAlignment="1">
      <alignment horizontal="center" vertical="top"/>
    </xf>
    <xf numFmtId="43" fontId="6" fillId="3" borderId="2" xfId="4" applyFont="1" applyFill="1" applyBorder="1" applyAlignment="1">
      <alignment horizontal="center" vertical="top"/>
    </xf>
    <xf numFmtId="4" fontId="13" fillId="0" borderId="0" xfId="0" applyNumberFormat="1" applyFont="1" applyAlignment="1">
      <alignment vertical="top"/>
    </xf>
    <xf numFmtId="4" fontId="16" fillId="0" borderId="0" xfId="0" applyNumberFormat="1" applyFont="1" applyFill="1" applyBorder="1" applyAlignment="1">
      <alignment horizontal="right" vertical="top" wrapText="1"/>
    </xf>
    <xf numFmtId="0" fontId="2" fillId="0" borderId="0" xfId="18" applyNumberFormat="1" applyFont="1" applyFill="1" applyBorder="1" applyAlignment="1">
      <alignment horizontal="center" vertical="top"/>
    </xf>
    <xf numFmtId="166" fontId="2" fillId="0" borderId="0" xfId="19" applyFont="1" applyFill="1" applyBorder="1" applyAlignment="1">
      <alignment horizontal="center" vertical="top"/>
    </xf>
    <xf numFmtId="0" fontId="2" fillId="2" borderId="0" xfId="3" applyFont="1" applyFill="1" applyBorder="1" applyAlignment="1">
      <alignment horizontal="center" vertical="top"/>
    </xf>
    <xf numFmtId="0" fontId="2" fillId="2" borderId="0" xfId="17" applyFill="1" applyAlignment="1">
      <alignment horizontal="center" vertical="top"/>
    </xf>
    <xf numFmtId="0" fontId="16" fillId="0" borderId="0" xfId="18" applyFont="1" applyFill="1" applyBorder="1" applyAlignment="1">
      <alignment horizontal="center" vertical="top" wrapText="1"/>
    </xf>
    <xf numFmtId="0" fontId="16" fillId="2" borderId="0" xfId="18" applyFont="1" applyFill="1" applyAlignment="1">
      <alignment horizontal="center" vertical="top" wrapText="1"/>
    </xf>
    <xf numFmtId="0" fontId="6" fillId="2" borderId="6" xfId="3" applyFont="1" applyFill="1" applyBorder="1" applyAlignment="1">
      <alignment horizontal="center" vertical="top"/>
    </xf>
    <xf numFmtId="4" fontId="7" fillId="2" borderId="6" xfId="2" applyNumberFormat="1" applyFont="1" applyFill="1" applyBorder="1" applyAlignment="1">
      <alignment horizontal="right" vertical="top"/>
    </xf>
    <xf numFmtId="0" fontId="8" fillId="2" borderId="6" xfId="3" applyFont="1" applyFill="1" applyBorder="1" applyAlignment="1">
      <alignment horizontal="center" vertical="top"/>
    </xf>
    <xf numFmtId="4" fontId="2" fillId="2" borderId="6" xfId="5" applyNumberFormat="1" applyFont="1" applyFill="1" applyBorder="1" applyAlignment="1" applyProtection="1">
      <alignment horizontal="right" vertical="top"/>
    </xf>
    <xf numFmtId="4" fontId="8" fillId="2" borderId="6" xfId="3" applyNumberFormat="1" applyFont="1" applyFill="1" applyBorder="1" applyAlignment="1">
      <alignment horizontal="center" vertical="top"/>
    </xf>
    <xf numFmtId="0" fontId="2" fillId="2" borderId="6" xfId="3" applyFont="1" applyFill="1" applyBorder="1" applyAlignment="1">
      <alignment vertical="top"/>
    </xf>
    <xf numFmtId="1" fontId="6" fillId="0" borderId="6" xfId="3" applyNumberFormat="1" applyFont="1" applyFill="1" applyBorder="1" applyAlignment="1">
      <alignment vertical="top"/>
    </xf>
    <xf numFmtId="4" fontId="7" fillId="0" borderId="6" xfId="2" applyNumberFormat="1" applyFont="1" applyFill="1" applyBorder="1" applyAlignment="1">
      <alignment horizontal="right" vertical="top"/>
    </xf>
    <xf numFmtId="0" fontId="8" fillId="0" borderId="6" xfId="3" applyFont="1" applyFill="1" applyBorder="1" applyAlignment="1">
      <alignment horizontal="center" vertical="top"/>
    </xf>
    <xf numFmtId="4" fontId="2" fillId="0" borderId="6" xfId="5" applyNumberFormat="1" applyFont="1" applyFill="1" applyBorder="1" applyAlignment="1" applyProtection="1">
      <alignment horizontal="right" vertical="top"/>
    </xf>
    <xf numFmtId="4" fontId="8" fillId="0" borderId="6" xfId="3" applyNumberFormat="1" applyFont="1" applyFill="1" applyBorder="1" applyAlignment="1">
      <alignment horizontal="center" vertical="top"/>
    </xf>
    <xf numFmtId="0" fontId="2" fillId="2" borderId="6" xfId="2" applyFont="1" applyFill="1" applyBorder="1" applyAlignment="1">
      <alignment vertical="top"/>
    </xf>
    <xf numFmtId="0" fontId="2" fillId="2" borderId="6" xfId="2" applyFont="1" applyFill="1" applyBorder="1" applyAlignment="1">
      <alignment horizontal="justify" vertical="top"/>
    </xf>
    <xf numFmtId="43" fontId="2" fillId="2" borderId="6" xfId="4" applyFont="1" applyFill="1" applyBorder="1" applyAlignment="1">
      <alignment horizontal="center" vertical="top"/>
    </xf>
    <xf numFmtId="4" fontId="2" fillId="2" borderId="6" xfId="2" applyNumberFormat="1" applyFont="1" applyFill="1" applyBorder="1" applyAlignment="1">
      <alignment horizontal="right" vertical="top"/>
    </xf>
    <xf numFmtId="164" fontId="2" fillId="2" borderId="6" xfId="3" applyNumberFormat="1" applyFont="1" applyFill="1" applyBorder="1" applyAlignment="1">
      <alignment vertical="top"/>
    </xf>
    <xf numFmtId="0" fontId="10" fillId="2" borderId="6" xfId="2" applyFont="1" applyFill="1" applyBorder="1" applyAlignment="1">
      <alignment vertical="top" wrapText="1"/>
    </xf>
    <xf numFmtId="43" fontId="7" fillId="2" borderId="6" xfId="4" applyFont="1" applyFill="1" applyBorder="1" applyAlignment="1">
      <alignment horizontal="center" vertical="top"/>
    </xf>
    <xf numFmtId="0" fontId="7" fillId="2" borderId="6" xfId="2" applyFont="1" applyFill="1" applyBorder="1" applyAlignment="1">
      <alignment horizontal="right" vertical="top" wrapText="1"/>
    </xf>
    <xf numFmtId="4" fontId="2" fillId="2" borderId="6" xfId="2" applyNumberFormat="1" applyFont="1" applyFill="1" applyBorder="1" applyAlignment="1">
      <alignment horizontal="center" vertical="top"/>
    </xf>
    <xf numFmtId="4" fontId="2" fillId="2" borderId="6" xfId="7" applyNumberFormat="1" applyFont="1" applyFill="1" applyBorder="1" applyAlignment="1">
      <alignment horizontal="right" vertical="top"/>
    </xf>
    <xf numFmtId="4" fontId="3" fillId="2" borderId="6" xfId="2" applyNumberFormat="1" applyFont="1" applyFill="1" applyBorder="1" applyAlignment="1">
      <alignment horizontal="right" vertical="top"/>
    </xf>
    <xf numFmtId="4" fontId="7" fillId="2" borderId="6" xfId="2" applyNumberFormat="1" applyFont="1" applyFill="1" applyBorder="1" applyAlignment="1">
      <alignment horizontal="center" vertical="top"/>
    </xf>
    <xf numFmtId="167" fontId="12" fillId="2" borderId="6" xfId="3" applyNumberFormat="1" applyFont="1" applyFill="1" applyBorder="1" applyAlignment="1">
      <alignment vertical="top"/>
    </xf>
    <xf numFmtId="43" fontId="12" fillId="2" borderId="6" xfId="4" applyFont="1" applyFill="1" applyBorder="1" applyAlignment="1">
      <alignment horizontal="right" vertical="top"/>
    </xf>
    <xf numFmtId="43" fontId="12" fillId="2" borderId="6" xfId="4" applyFont="1" applyFill="1" applyBorder="1" applyAlignment="1">
      <alignment horizontal="center" vertical="top"/>
    </xf>
    <xf numFmtId="1" fontId="6" fillId="2" borderId="6" xfId="3" applyNumberFormat="1" applyFont="1" applyFill="1" applyBorder="1" applyAlignment="1">
      <alignment horizontal="right" vertical="top"/>
    </xf>
    <xf numFmtId="43" fontId="2" fillId="2" borderId="6" xfId="4" applyFont="1" applyFill="1" applyBorder="1" applyAlignment="1">
      <alignment horizontal="right" vertical="top"/>
    </xf>
    <xf numFmtId="167" fontId="2" fillId="2" borderId="6" xfId="3" applyNumberFormat="1" applyFont="1" applyFill="1" applyBorder="1" applyAlignment="1">
      <alignment horizontal="right" vertical="top"/>
    </xf>
    <xf numFmtId="0" fontId="2" fillId="2" borderId="6" xfId="3" applyFont="1" applyFill="1" applyBorder="1" applyAlignment="1">
      <alignment horizontal="right" vertical="top"/>
    </xf>
    <xf numFmtId="37" fontId="6" fillId="2" borderId="6" xfId="2" applyNumberFormat="1" applyFont="1" applyFill="1" applyBorder="1" applyAlignment="1">
      <alignment horizontal="right" vertical="top" wrapText="1"/>
    </xf>
    <xf numFmtId="4" fontId="10" fillId="2" borderId="6" xfId="2" applyNumberFormat="1" applyFont="1" applyFill="1" applyBorder="1" applyAlignment="1">
      <alignment horizontal="right" vertical="top"/>
    </xf>
    <xf numFmtId="43" fontId="6" fillId="2" borderId="6" xfId="4" applyFont="1" applyFill="1" applyBorder="1" applyAlignment="1">
      <alignment horizontal="center" vertical="top" wrapText="1"/>
    </xf>
    <xf numFmtId="4" fontId="6" fillId="2" borderId="6" xfId="7" applyNumberFormat="1" applyFont="1" applyFill="1" applyBorder="1" applyAlignment="1">
      <alignment horizontal="right" vertical="top"/>
    </xf>
    <xf numFmtId="164" fontId="6" fillId="2" borderId="6" xfId="3" applyNumberFormat="1" applyFont="1" applyFill="1" applyBorder="1" applyAlignment="1">
      <alignment vertical="top"/>
    </xf>
    <xf numFmtId="168" fontId="2" fillId="2" borderId="6" xfId="2" applyNumberFormat="1" applyFont="1" applyFill="1" applyBorder="1" applyAlignment="1">
      <alignment horizontal="right" vertical="top" wrapText="1"/>
    </xf>
    <xf numFmtId="43" fontId="2" fillId="2" borderId="6" xfId="4" applyFont="1" applyFill="1" applyBorder="1" applyAlignment="1">
      <alignment horizontal="center" vertical="top" wrapText="1"/>
    </xf>
    <xf numFmtId="0" fontId="6" fillId="2" borderId="6" xfId="2" applyFont="1" applyFill="1" applyBorder="1" applyAlignment="1">
      <alignment horizontal="justify" vertical="top"/>
    </xf>
    <xf numFmtId="168" fontId="12" fillId="2" borderId="6" xfId="2" applyNumberFormat="1" applyFont="1" applyFill="1" applyBorder="1" applyAlignment="1">
      <alignment horizontal="right" vertical="top" wrapText="1"/>
    </xf>
    <xf numFmtId="0" fontId="12" fillId="2" borderId="6" xfId="2" applyFont="1" applyFill="1" applyBorder="1" applyAlignment="1">
      <alignment horizontal="justify" vertical="top"/>
    </xf>
    <xf numFmtId="4" fontId="12" fillId="2" borderId="6" xfId="2" applyNumberFormat="1" applyFont="1" applyFill="1" applyBorder="1" applyAlignment="1">
      <alignment horizontal="right" vertical="top"/>
    </xf>
    <xf numFmtId="43" fontId="12" fillId="2" borderId="6" xfId="4" applyFont="1" applyFill="1" applyBorder="1" applyAlignment="1">
      <alignment horizontal="center" vertical="top" wrapText="1"/>
    </xf>
    <xf numFmtId="164" fontId="12" fillId="2" borderId="6" xfId="3" applyNumberFormat="1" applyFont="1" applyFill="1" applyBorder="1" applyAlignment="1">
      <alignment vertical="top"/>
    </xf>
    <xf numFmtId="0" fontId="10" fillId="2" borderId="6" xfId="2" applyFont="1" applyFill="1" applyBorder="1" applyAlignment="1">
      <alignment horizontal="right" vertical="top" wrapText="1"/>
    </xf>
    <xf numFmtId="4" fontId="2" fillId="2" borderId="6" xfId="2" applyNumberFormat="1" applyFont="1" applyFill="1" applyBorder="1" applyAlignment="1">
      <alignment vertical="top"/>
    </xf>
    <xf numFmtId="169" fontId="6" fillId="2" borderId="6" xfId="2" applyNumberFormat="1" applyFont="1" applyFill="1" applyBorder="1" applyAlignment="1">
      <alignment horizontal="right" vertical="top"/>
    </xf>
    <xf numFmtId="4" fontId="6" fillId="2" borderId="6" xfId="2" applyNumberFormat="1" applyFont="1" applyFill="1" applyBorder="1" applyAlignment="1">
      <alignment horizontal="right" vertical="top"/>
    </xf>
    <xf numFmtId="4" fontId="6" fillId="2" borderId="6" xfId="2" applyNumberFormat="1" applyFont="1" applyFill="1" applyBorder="1" applyAlignment="1">
      <alignment horizontal="center" vertical="top"/>
    </xf>
    <xf numFmtId="4" fontId="2" fillId="2" borderId="6" xfId="8" applyNumberFormat="1" applyFont="1" applyFill="1" applyBorder="1" applyAlignment="1">
      <alignment vertical="top"/>
    </xf>
    <xf numFmtId="169" fontId="2" fillId="2" borderId="6" xfId="2" applyNumberFormat="1" applyFont="1" applyFill="1" applyBorder="1" applyAlignment="1">
      <alignment horizontal="right" vertical="top"/>
    </xf>
    <xf numFmtId="2" fontId="2" fillId="2" borderId="6" xfId="2" applyNumberFormat="1" applyFont="1" applyFill="1" applyBorder="1" applyAlignment="1">
      <alignment horizontal="right" vertical="top"/>
    </xf>
    <xf numFmtId="4" fontId="2" fillId="2" borderId="6" xfId="2" applyNumberFormat="1" applyFont="1" applyFill="1" applyBorder="1" applyAlignment="1">
      <alignment horizontal="right" vertical="top" wrapText="1"/>
    </xf>
    <xf numFmtId="164" fontId="6" fillId="2" borderId="6" xfId="9" applyNumberFormat="1" applyFont="1" applyFill="1" applyBorder="1" applyAlignment="1" applyProtection="1">
      <alignment horizontal="right" vertical="top" wrapText="1"/>
      <protection locked="0"/>
    </xf>
    <xf numFmtId="164" fontId="2" fillId="2" borderId="6" xfId="9" applyNumberFormat="1" applyFont="1" applyFill="1" applyBorder="1" applyAlignment="1" applyProtection="1">
      <alignment horizontal="right" vertical="top" wrapText="1"/>
      <protection locked="0"/>
    </xf>
    <xf numFmtId="0" fontId="6" fillId="2" borderId="6" xfId="10" applyFont="1" applyFill="1" applyBorder="1" applyAlignment="1">
      <alignment horizontal="right" vertical="top" wrapText="1"/>
    </xf>
    <xf numFmtId="4" fontId="2" fillId="2" borderId="6" xfId="2" applyNumberFormat="1" applyFont="1" applyFill="1" applyBorder="1" applyAlignment="1" applyProtection="1">
      <alignment horizontal="right" vertical="top" wrapText="1"/>
    </xf>
    <xf numFmtId="4" fontId="2" fillId="2" borderId="6" xfId="2" applyNumberFormat="1" applyFont="1" applyFill="1" applyBorder="1" applyAlignment="1">
      <alignment horizontal="center" vertical="top" wrapText="1"/>
    </xf>
    <xf numFmtId="164" fontId="2" fillId="2" borderId="6" xfId="11" applyNumberFormat="1" applyFont="1" applyFill="1" applyBorder="1" applyAlignment="1">
      <alignment vertical="top"/>
    </xf>
    <xf numFmtId="172" fontId="2" fillId="2" borderId="6" xfId="10" applyNumberFormat="1" applyFont="1" applyFill="1" applyBorder="1" applyAlignment="1">
      <alignment horizontal="right" vertical="top" wrapText="1"/>
    </xf>
    <xf numFmtId="164" fontId="2" fillId="2" borderId="6" xfId="11" applyNumberFormat="1" applyFont="1" applyFill="1" applyBorder="1" applyAlignment="1">
      <alignment horizontal="right" vertical="top"/>
    </xf>
    <xf numFmtId="170" fontId="2" fillId="2" borderId="6" xfId="12" applyNumberFormat="1" applyFont="1" applyFill="1" applyBorder="1" applyAlignment="1">
      <alignment horizontal="right" vertical="top" wrapText="1"/>
    </xf>
    <xf numFmtId="164" fontId="2" fillId="2" borderId="6" xfId="2" applyNumberFormat="1" applyFont="1" applyFill="1" applyBorder="1" applyAlignment="1">
      <alignment horizontal="center" vertical="top"/>
    </xf>
    <xf numFmtId="170" fontId="2" fillId="2" borderId="6" xfId="14" applyNumberFormat="1" applyFont="1" applyFill="1" applyBorder="1" applyAlignment="1">
      <alignment vertical="top" wrapText="1"/>
    </xf>
    <xf numFmtId="170" fontId="2" fillId="2" borderId="6" xfId="14" applyNumberFormat="1" applyFont="1" applyFill="1" applyBorder="1" applyAlignment="1">
      <alignment horizontal="right" vertical="top" wrapText="1"/>
    </xf>
    <xf numFmtId="0" fontId="10" fillId="0" borderId="6" xfId="2" applyFont="1" applyFill="1" applyBorder="1" applyAlignment="1">
      <alignment horizontal="right" vertical="top" wrapText="1"/>
    </xf>
    <xf numFmtId="4" fontId="2" fillId="0" borderId="6" xfId="2" applyNumberFormat="1" applyFont="1" applyFill="1" applyBorder="1" applyAlignment="1">
      <alignment horizontal="right" vertical="top"/>
    </xf>
    <xf numFmtId="4" fontId="2" fillId="0" borderId="6" xfId="2" applyNumberFormat="1" applyFont="1" applyFill="1" applyBorder="1" applyAlignment="1">
      <alignment horizontal="center" vertical="top"/>
    </xf>
    <xf numFmtId="4" fontId="2" fillId="0" borderId="6" xfId="2" applyNumberFormat="1" applyFont="1" applyFill="1" applyBorder="1" applyAlignment="1">
      <alignment vertical="top"/>
    </xf>
    <xf numFmtId="37" fontId="6" fillId="0" borderId="6" xfId="2" applyNumberFormat="1" applyFont="1" applyFill="1" applyBorder="1" applyAlignment="1">
      <alignment horizontal="right" vertical="top" wrapText="1"/>
    </xf>
    <xf numFmtId="4" fontId="6" fillId="0" borderId="6" xfId="2" applyNumberFormat="1" applyFont="1" applyFill="1" applyBorder="1" applyAlignment="1">
      <alignment horizontal="right" vertical="top"/>
    </xf>
    <xf numFmtId="169" fontId="2" fillId="2" borderId="6" xfId="2" applyNumberFormat="1" applyFont="1" applyFill="1" applyBorder="1" applyAlignment="1" applyProtection="1">
      <alignment vertical="top" wrapText="1"/>
    </xf>
    <xf numFmtId="43" fontId="2" fillId="2" borderId="6" xfId="4" applyFont="1" applyFill="1" applyBorder="1" applyAlignment="1" applyProtection="1">
      <alignment horizontal="right" vertical="top" wrapText="1"/>
    </xf>
    <xf numFmtId="0" fontId="2" fillId="2" borderId="6" xfId="13" applyFont="1" applyFill="1" applyBorder="1" applyAlignment="1" applyProtection="1">
      <alignment horizontal="center" vertical="top" wrapText="1"/>
    </xf>
    <xf numFmtId="169" fontId="2" fillId="0" borderId="6" xfId="2" applyNumberFormat="1" applyFont="1" applyFill="1" applyBorder="1" applyAlignment="1" applyProtection="1">
      <alignment vertical="top" wrapText="1"/>
    </xf>
    <xf numFmtId="0" fontId="2" fillId="0" borderId="6" xfId="2" applyFont="1" applyFill="1" applyBorder="1" applyAlignment="1">
      <alignment vertical="top"/>
    </xf>
    <xf numFmtId="4" fontId="2" fillId="0" borderId="6" xfId="7" applyNumberFormat="1" applyFont="1" applyFill="1" applyBorder="1" applyAlignment="1">
      <alignment horizontal="right" vertical="top"/>
    </xf>
    <xf numFmtId="0" fontId="9" fillId="2" borderId="6" xfId="2" applyFont="1" applyFill="1" applyBorder="1" applyAlignment="1">
      <alignment vertical="top"/>
    </xf>
    <xf numFmtId="4" fontId="2" fillId="2" borderId="6" xfId="3" applyNumberFormat="1" applyFont="1" applyFill="1" applyBorder="1" applyAlignment="1">
      <alignment vertical="top"/>
    </xf>
    <xf numFmtId="0" fontId="6" fillId="2" borderId="6" xfId="2" applyFont="1" applyFill="1" applyBorder="1" applyAlignment="1" applyProtection="1">
      <alignment horizontal="right" vertical="top"/>
    </xf>
    <xf numFmtId="167" fontId="2" fillId="3" borderId="6" xfId="2" applyNumberFormat="1" applyFont="1" applyFill="1" applyBorder="1" applyAlignment="1">
      <alignment horizontal="right" vertical="top"/>
    </xf>
    <xf numFmtId="4" fontId="2" fillId="3" borderId="6" xfId="2" applyNumberFormat="1" applyFont="1" applyFill="1" applyBorder="1" applyAlignment="1">
      <alignment horizontal="right" vertical="top"/>
    </xf>
    <xf numFmtId="4" fontId="2" fillId="3" borderId="6" xfId="2" applyNumberFormat="1" applyFont="1" applyFill="1" applyBorder="1" applyAlignment="1">
      <alignment horizontal="center" vertical="top"/>
    </xf>
    <xf numFmtId="4" fontId="2" fillId="3" borderId="6" xfId="14" applyNumberFormat="1" applyFont="1" applyFill="1" applyBorder="1" applyAlignment="1">
      <alignment horizontal="right" vertical="top"/>
    </xf>
    <xf numFmtId="4" fontId="6" fillId="3" borderId="6" xfId="14" applyNumberFormat="1" applyFont="1" applyFill="1" applyBorder="1" applyAlignment="1">
      <alignment vertical="top"/>
    </xf>
    <xf numFmtId="167" fontId="2" fillId="0" borderId="6" xfId="2" applyNumberFormat="1" applyFont="1" applyFill="1" applyBorder="1" applyAlignment="1">
      <alignment horizontal="right" vertical="top"/>
    </xf>
    <xf numFmtId="4" fontId="2" fillId="0" borderId="6" xfId="14" applyNumberFormat="1" applyFont="1" applyFill="1" applyBorder="1" applyAlignment="1">
      <alignment horizontal="right" vertical="top"/>
    </xf>
    <xf numFmtId="164" fontId="2" fillId="0" borderId="6" xfId="3" applyNumberFormat="1" applyFont="1" applyFill="1" applyBorder="1" applyAlignment="1">
      <alignment vertical="top"/>
    </xf>
    <xf numFmtId="167" fontId="6" fillId="0" borderId="6" xfId="17" applyNumberFormat="1" applyFont="1" applyBorder="1" applyAlignment="1">
      <alignment horizontal="center" vertical="top"/>
    </xf>
    <xf numFmtId="4" fontId="2" fillId="0" borderId="6" xfId="17" applyNumberFormat="1" applyBorder="1" applyAlignment="1">
      <alignment horizontal="right" vertical="top"/>
    </xf>
    <xf numFmtId="4" fontId="2" fillId="0" borderId="6" xfId="17" applyNumberFormat="1" applyBorder="1" applyAlignment="1">
      <alignment horizontal="center" vertical="top"/>
    </xf>
    <xf numFmtId="170" fontId="2" fillId="0" borderId="6" xfId="14" applyNumberFormat="1" applyFont="1" applyFill="1" applyBorder="1" applyAlignment="1">
      <alignment horizontal="right" vertical="top" wrapText="1"/>
    </xf>
    <xf numFmtId="1" fontId="6" fillId="2" borderId="6" xfId="20" applyNumberFormat="1" applyFont="1" applyFill="1" applyBorder="1" applyAlignment="1">
      <alignment horizontal="right" vertical="top"/>
    </xf>
    <xf numFmtId="164" fontId="2" fillId="2" borderId="6" xfId="20" applyNumberFormat="1" applyFill="1" applyBorder="1" applyAlignment="1">
      <alignment horizontal="right" vertical="top"/>
    </xf>
    <xf numFmtId="164" fontId="2" fillId="2" borderId="6" xfId="20" applyNumberFormat="1" applyFill="1" applyBorder="1" applyAlignment="1">
      <alignment horizontal="center" vertical="top"/>
    </xf>
    <xf numFmtId="164" fontId="2" fillId="2" borderId="6" xfId="20" applyNumberFormat="1" applyFont="1" applyFill="1" applyBorder="1" applyAlignment="1">
      <alignment horizontal="right" vertical="top"/>
    </xf>
    <xf numFmtId="43" fontId="2" fillId="2" borderId="6" xfId="21" applyFont="1" applyFill="1" applyBorder="1" applyAlignment="1">
      <alignment horizontal="right" vertical="top"/>
    </xf>
    <xf numFmtId="167" fontId="2" fillId="2" borderId="6" xfId="20" applyNumberFormat="1" applyFill="1" applyBorder="1" applyAlignment="1">
      <alignment horizontal="right" vertical="top"/>
    </xf>
    <xf numFmtId="40" fontId="2" fillId="2" borderId="6" xfId="22" applyNumberFormat="1" applyFill="1" applyBorder="1" applyAlignment="1">
      <alignment horizontal="right" vertical="top" wrapText="1"/>
    </xf>
    <xf numFmtId="1" fontId="6" fillId="0" borderId="6" xfId="17" applyNumberFormat="1" applyFont="1" applyBorder="1" applyAlignment="1">
      <alignment horizontal="center" vertical="top"/>
    </xf>
    <xf numFmtId="1" fontId="6" fillId="0" borderId="6" xfId="17" applyNumberFormat="1" applyFont="1" applyBorder="1" applyAlignment="1">
      <alignment horizontal="right" vertical="top"/>
    </xf>
    <xf numFmtId="167" fontId="2" fillId="2" borderId="6" xfId="17" applyNumberFormat="1" applyFill="1" applyBorder="1" applyAlignment="1">
      <alignment horizontal="right" vertical="top"/>
    </xf>
    <xf numFmtId="4" fontId="2" fillId="2" borderId="6" xfId="17" applyNumberFormat="1" applyFill="1" applyBorder="1" applyAlignment="1">
      <alignment horizontal="right" vertical="top"/>
    </xf>
    <xf numFmtId="4" fontId="2" fillId="2" borderId="6" xfId="17" applyNumberFormat="1" applyFill="1" applyBorder="1" applyAlignment="1">
      <alignment horizontal="center" vertical="top"/>
    </xf>
    <xf numFmtId="4" fontId="2" fillId="2" borderId="6" xfId="14" applyNumberFormat="1" applyFont="1" applyFill="1" applyBorder="1" applyAlignment="1">
      <alignment horizontal="right" vertical="top"/>
    </xf>
    <xf numFmtId="0" fontId="2" fillId="0" borderId="6" xfId="17" applyBorder="1" applyAlignment="1">
      <alignment horizontal="center" vertical="top"/>
    </xf>
    <xf numFmtId="4" fontId="2" fillId="0" borderId="6" xfId="17" applyNumberFormat="1" applyFont="1" applyBorder="1" applyAlignment="1">
      <alignment horizontal="right" vertical="top"/>
    </xf>
    <xf numFmtId="167" fontId="6" fillId="2" borderId="6" xfId="17" applyNumberFormat="1" applyFont="1" applyFill="1" applyBorder="1" applyAlignment="1">
      <alignment horizontal="center" vertical="top"/>
    </xf>
    <xf numFmtId="1" fontId="6" fillId="2" borderId="6" xfId="17" applyNumberFormat="1" applyFont="1" applyFill="1" applyBorder="1" applyAlignment="1">
      <alignment horizontal="right" vertical="top"/>
    </xf>
    <xf numFmtId="167" fontId="6" fillId="0" borderId="6" xfId="17" applyNumberFormat="1" applyFont="1" applyBorder="1" applyAlignment="1">
      <alignment horizontal="right" vertical="top"/>
    </xf>
    <xf numFmtId="167" fontId="2" fillId="2" borderId="6" xfId="17" applyNumberFormat="1" applyFont="1" applyFill="1" applyBorder="1" applyAlignment="1">
      <alignment horizontal="right" vertical="top"/>
    </xf>
    <xf numFmtId="4" fontId="2" fillId="2" borderId="6" xfId="17" applyNumberFormat="1" applyFont="1" applyFill="1" applyBorder="1" applyAlignment="1">
      <alignment horizontal="right" vertical="top"/>
    </xf>
    <xf numFmtId="4" fontId="2" fillId="2" borderId="6" xfId="17" applyNumberFormat="1" applyFont="1" applyFill="1" applyBorder="1" applyAlignment="1">
      <alignment horizontal="center" vertical="top"/>
    </xf>
    <xf numFmtId="167" fontId="2" fillId="0" borderId="6" xfId="17" applyNumberFormat="1" applyBorder="1" applyAlignment="1">
      <alignment horizontal="right" vertical="top"/>
    </xf>
    <xf numFmtId="167" fontId="6" fillId="2" borderId="6" xfId="17" applyNumberFormat="1" applyFont="1" applyFill="1" applyBorder="1" applyAlignment="1">
      <alignment horizontal="right" vertical="top"/>
    </xf>
    <xf numFmtId="0" fontId="3" fillId="2" borderId="6" xfId="17" applyFont="1" applyFill="1" applyBorder="1" applyAlignment="1">
      <alignment vertical="top"/>
    </xf>
    <xf numFmtId="1" fontId="6" fillId="2" borderId="6" xfId="17" applyNumberFormat="1" applyFont="1" applyFill="1" applyBorder="1" applyAlignment="1">
      <alignment vertical="top"/>
    </xf>
    <xf numFmtId="1" fontId="6" fillId="0" borderId="6" xfId="17" applyNumberFormat="1" applyFont="1" applyBorder="1" applyAlignment="1">
      <alignment vertical="top"/>
    </xf>
    <xf numFmtId="167" fontId="2" fillId="2" borderId="6" xfId="17" applyNumberFormat="1" applyFill="1" applyBorder="1" applyAlignment="1">
      <alignment vertical="top"/>
    </xf>
    <xf numFmtId="167" fontId="6" fillId="2" borderId="6" xfId="17" applyNumberFormat="1" applyFont="1" applyFill="1" applyBorder="1" applyAlignment="1">
      <alignment vertical="top"/>
    </xf>
    <xf numFmtId="2" fontId="2" fillId="2" borderId="6" xfId="17" applyNumberFormat="1" applyFill="1" applyBorder="1" applyAlignment="1">
      <alignment horizontal="right" vertical="top"/>
    </xf>
    <xf numFmtId="0" fontId="6" fillId="2" borderId="6" xfId="23" applyFont="1" applyFill="1" applyBorder="1" applyAlignment="1">
      <alignment horizontal="center" vertical="top" wrapText="1"/>
    </xf>
    <xf numFmtId="0" fontId="6" fillId="2" borderId="6" xfId="23" applyFont="1" applyFill="1" applyBorder="1" applyAlignment="1">
      <alignment horizontal="right" vertical="top" wrapText="1"/>
    </xf>
    <xf numFmtId="4" fontId="2" fillId="0" borderId="6" xfId="17" applyNumberFormat="1" applyFont="1" applyBorder="1" applyAlignment="1">
      <alignment horizontal="center" vertical="top"/>
    </xf>
    <xf numFmtId="0" fontId="2" fillId="2" borderId="6" xfId="23" applyFont="1" applyFill="1" applyBorder="1" applyAlignment="1">
      <alignment horizontal="right" vertical="top" wrapText="1"/>
    </xf>
    <xf numFmtId="169" fontId="7" fillId="2" borderId="6" xfId="0" applyNumberFormat="1" applyFont="1" applyFill="1" applyBorder="1" applyAlignment="1">
      <alignment horizontal="right" vertical="top"/>
    </xf>
    <xf numFmtId="0" fontId="3" fillId="2" borderId="6" xfId="0" applyFont="1" applyFill="1" applyBorder="1" applyAlignment="1">
      <alignment vertical="top"/>
    </xf>
    <xf numFmtId="169" fontId="10" fillId="2" borderId="6" xfId="0" applyNumberFormat="1" applyFont="1" applyFill="1" applyBorder="1" applyAlignment="1">
      <alignment horizontal="right" vertical="top"/>
    </xf>
    <xf numFmtId="0" fontId="6" fillId="2" borderId="6" xfId="10" applyFont="1" applyFill="1" applyBorder="1" applyAlignment="1">
      <alignment horizontal="center" vertical="top" wrapText="1"/>
    </xf>
    <xf numFmtId="0" fontId="6" fillId="0" borderId="6" xfId="15" applyNumberFormat="1" applyFont="1" applyFill="1" applyBorder="1" applyAlignment="1">
      <alignment horizontal="center" vertical="top"/>
    </xf>
    <xf numFmtId="0" fontId="6" fillId="0" borderId="6" xfId="15" applyNumberFormat="1" applyFont="1" applyFill="1" applyBorder="1" applyAlignment="1">
      <alignment horizontal="right" vertical="top"/>
    </xf>
    <xf numFmtId="0" fontId="6" fillId="2" borderId="6" xfId="23" applyNumberFormat="1" applyFont="1" applyFill="1" applyBorder="1" applyAlignment="1">
      <alignment horizontal="right" vertical="top" wrapText="1"/>
    </xf>
    <xf numFmtId="0" fontId="22" fillId="6" borderId="6" xfId="0" applyFont="1" applyFill="1" applyBorder="1" applyAlignment="1">
      <alignment horizontal="justify" vertical="top" wrapText="1"/>
    </xf>
    <xf numFmtId="0" fontId="6" fillId="2" borderId="6" xfId="23" applyNumberFormat="1" applyFont="1" applyFill="1" applyBorder="1" applyAlignment="1">
      <alignment horizontal="center" vertical="top" wrapText="1"/>
    </xf>
    <xf numFmtId="164" fontId="2" fillId="0" borderId="6" xfId="3" applyNumberFormat="1" applyFont="1" applyFill="1" applyBorder="1" applyAlignment="1">
      <alignment horizontal="right" vertical="top"/>
    </xf>
    <xf numFmtId="0" fontId="6" fillId="0" borderId="6" xfId="2" applyFont="1" applyFill="1" applyBorder="1" applyAlignment="1">
      <alignment horizontal="right" vertical="top" wrapText="1"/>
    </xf>
    <xf numFmtId="37" fontId="18" fillId="0" borderId="6" xfId="0" applyNumberFormat="1" applyFont="1" applyBorder="1" applyAlignment="1">
      <alignment horizontal="right" vertical="top" wrapText="1"/>
    </xf>
    <xf numFmtId="0" fontId="5" fillId="2" borderId="6" xfId="0" quotePrefix="1" applyFont="1" applyFill="1" applyBorder="1" applyAlignment="1">
      <alignment horizontal="right" vertical="top"/>
    </xf>
    <xf numFmtId="0" fontId="6" fillId="0" borderId="6" xfId="2" applyFont="1" applyFill="1" applyBorder="1" applyAlignment="1" applyProtection="1">
      <alignment horizontal="right" vertical="top"/>
    </xf>
    <xf numFmtId="0" fontId="6" fillId="2" borderId="6" xfId="15" applyNumberFormat="1" applyFont="1" applyFill="1" applyBorder="1" applyAlignment="1">
      <alignment horizontal="right" vertical="top"/>
    </xf>
    <xf numFmtId="4" fontId="2" fillId="2" borderId="6" xfId="15" applyNumberFormat="1" applyFont="1" applyFill="1" applyBorder="1" applyAlignment="1">
      <alignment horizontal="right" vertical="top"/>
    </xf>
    <xf numFmtId="4" fontId="2" fillId="2" borderId="6" xfId="15" applyNumberFormat="1" applyFont="1" applyFill="1" applyBorder="1" applyAlignment="1">
      <alignment horizontal="center" vertical="top"/>
    </xf>
    <xf numFmtId="4" fontId="6" fillId="2" borderId="6" xfId="15" applyNumberFormat="1" applyFont="1" applyFill="1" applyBorder="1" applyAlignment="1">
      <alignment vertical="top"/>
    </xf>
    <xf numFmtId="0" fontId="6" fillId="3" borderId="7" xfId="15" applyNumberFormat="1" applyFont="1" applyFill="1" applyBorder="1" applyAlignment="1">
      <alignment horizontal="right" vertical="top"/>
    </xf>
    <xf numFmtId="4" fontId="2" fillId="3" borderId="7" xfId="15" applyNumberFormat="1" applyFont="1" applyFill="1" applyBorder="1" applyAlignment="1">
      <alignment horizontal="right" vertical="top"/>
    </xf>
    <xf numFmtId="4" fontId="2" fillId="3" borderId="7" xfId="15" applyNumberFormat="1" applyFont="1" applyFill="1" applyBorder="1" applyAlignment="1">
      <alignment horizontal="center" vertical="top"/>
    </xf>
    <xf numFmtId="43" fontId="2" fillId="3" borderId="7" xfId="4" applyFont="1" applyFill="1" applyBorder="1" applyAlignment="1">
      <alignment horizontal="right" vertical="top"/>
    </xf>
    <xf numFmtId="4" fontId="6" fillId="3" borderId="7" xfId="15" applyNumberFormat="1" applyFont="1" applyFill="1" applyBorder="1" applyAlignment="1">
      <alignment vertical="top"/>
    </xf>
    <xf numFmtId="0" fontId="6" fillId="3" borderId="6" xfId="15" applyNumberFormat="1" applyFont="1" applyFill="1" applyBorder="1" applyAlignment="1">
      <alignment horizontal="right" vertical="top"/>
    </xf>
    <xf numFmtId="43" fontId="2" fillId="3" borderId="6" xfId="4" applyFont="1" applyFill="1" applyBorder="1" applyAlignment="1">
      <alignment horizontal="right" vertical="top"/>
    </xf>
    <xf numFmtId="43" fontId="2" fillId="3" borderId="6" xfId="4" applyFont="1" applyFill="1" applyBorder="1" applyAlignment="1">
      <alignment horizontal="center" vertical="top"/>
    </xf>
    <xf numFmtId="4" fontId="6" fillId="3" borderId="6" xfId="15" applyNumberFormat="1" applyFont="1" applyFill="1" applyBorder="1" applyAlignment="1">
      <alignment vertical="top"/>
    </xf>
    <xf numFmtId="164" fontId="2" fillId="2" borderId="6" xfId="3" applyNumberFormat="1" applyFont="1" applyFill="1" applyBorder="1" applyAlignment="1">
      <alignment horizontal="right" vertical="top"/>
    </xf>
    <xf numFmtId="164" fontId="2" fillId="2" borderId="6" xfId="3" applyNumberFormat="1" applyFont="1" applyFill="1" applyBorder="1" applyAlignment="1">
      <alignment horizontal="center" vertical="top"/>
    </xf>
    <xf numFmtId="43" fontId="6" fillId="2" borderId="6" xfId="4" applyFont="1" applyFill="1" applyBorder="1" applyAlignment="1">
      <alignment horizontal="right" vertical="top"/>
    </xf>
    <xf numFmtId="4" fontId="6" fillId="2" borderId="6" xfId="3" applyNumberFormat="1" applyFont="1" applyFill="1" applyBorder="1" applyAlignment="1">
      <alignment vertical="top"/>
    </xf>
    <xf numFmtId="171" fontId="7" fillId="0" borderId="6" xfId="8" applyNumberFormat="1" applyFont="1" applyFill="1" applyBorder="1" applyAlignment="1" applyProtection="1">
      <alignment horizontal="right" vertical="top"/>
    </xf>
    <xf numFmtId="0" fontId="6" fillId="0" borderId="6" xfId="2" applyFont="1" applyFill="1" applyBorder="1" applyAlignment="1">
      <alignment horizontal="right" vertical="top"/>
    </xf>
    <xf numFmtId="0" fontId="2" fillId="0" borderId="6" xfId="2" applyFont="1" applyFill="1" applyBorder="1" applyAlignment="1">
      <alignment horizontal="right" vertical="top" wrapText="1"/>
    </xf>
    <xf numFmtId="0" fontId="2" fillId="0" borderId="6" xfId="2" applyFont="1" applyFill="1" applyBorder="1" applyAlignment="1">
      <alignment horizontal="center" vertical="top"/>
    </xf>
    <xf numFmtId="0" fontId="2" fillId="0" borderId="6" xfId="2" applyFont="1" applyFill="1" applyBorder="1" applyAlignment="1">
      <alignment horizontal="right" vertical="top"/>
    </xf>
    <xf numFmtId="0" fontId="11" fillId="0" borderId="6" xfId="2" applyFont="1" applyFill="1" applyBorder="1" applyAlignment="1">
      <alignment horizontal="right" vertical="top"/>
    </xf>
    <xf numFmtId="10" fontId="7" fillId="0" borderId="6" xfId="2" applyNumberFormat="1" applyFont="1" applyFill="1" applyBorder="1" applyAlignment="1">
      <alignment horizontal="right" vertical="top"/>
    </xf>
    <xf numFmtId="43" fontId="2" fillId="0" borderId="6" xfId="8" applyFont="1" applyFill="1" applyBorder="1" applyAlignment="1">
      <alignment horizontal="right" vertical="top" wrapText="1"/>
    </xf>
    <xf numFmtId="10" fontId="2" fillId="0" borderId="6" xfId="16" applyNumberFormat="1" applyFont="1" applyFill="1" applyBorder="1" applyAlignment="1">
      <alignment horizontal="right" vertical="top"/>
    </xf>
    <xf numFmtId="4" fontId="2" fillId="0" borderId="6" xfId="15" applyNumberFormat="1" applyFont="1" applyFill="1" applyBorder="1" applyAlignment="1">
      <alignment horizontal="center" vertical="top"/>
    </xf>
    <xf numFmtId="166" fontId="2" fillId="0" borderId="6" xfId="7" applyFont="1" applyFill="1" applyBorder="1" applyAlignment="1">
      <alignment horizontal="right" vertical="top"/>
    </xf>
    <xf numFmtId="171" fontId="2" fillId="3" borderId="6" xfId="8" applyNumberFormat="1" applyFont="1" applyFill="1" applyBorder="1" applyAlignment="1" applyProtection="1">
      <alignment horizontal="right" vertical="top"/>
    </xf>
    <xf numFmtId="4" fontId="2" fillId="3" borderId="6" xfId="9" applyNumberFormat="1" applyFont="1" applyFill="1" applyBorder="1" applyAlignment="1">
      <alignment horizontal="right" vertical="top" wrapText="1"/>
    </xf>
    <xf numFmtId="4" fontId="2" fillId="3" borderId="6" xfId="9" applyNumberFormat="1" applyFont="1" applyFill="1" applyBorder="1" applyAlignment="1">
      <alignment horizontal="center" vertical="top"/>
    </xf>
    <xf numFmtId="4" fontId="6" fillId="3" borderId="6" xfId="9" applyNumberFormat="1" applyFont="1" applyFill="1" applyBorder="1" applyAlignment="1">
      <alignment horizontal="right" vertical="top" wrapText="1"/>
    </xf>
    <xf numFmtId="10" fontId="2" fillId="2" borderId="6" xfId="3" applyNumberFormat="1" applyFont="1" applyFill="1" applyBorder="1" applyAlignment="1">
      <alignment horizontal="right" vertical="top"/>
    </xf>
    <xf numFmtId="10" fontId="2" fillId="2" borderId="6" xfId="3" applyNumberFormat="1" applyFont="1" applyFill="1" applyBorder="1" applyAlignment="1">
      <alignment horizontal="center" vertical="top"/>
    </xf>
    <xf numFmtId="0" fontId="2" fillId="4" borderId="5" xfId="3" applyFont="1" applyFill="1" applyBorder="1" applyAlignment="1">
      <alignment vertical="top"/>
    </xf>
    <xf numFmtId="10" fontId="2" fillId="4" borderId="5" xfId="3" applyNumberFormat="1" applyFont="1" applyFill="1" applyBorder="1" applyAlignment="1">
      <alignment horizontal="right" vertical="top"/>
    </xf>
    <xf numFmtId="10" fontId="2" fillId="4" borderId="5" xfId="3" applyNumberFormat="1" applyFont="1" applyFill="1" applyBorder="1" applyAlignment="1">
      <alignment horizontal="center" vertical="top"/>
    </xf>
    <xf numFmtId="43" fontId="2" fillId="4" borderId="5" xfId="4" applyFont="1" applyFill="1" applyBorder="1" applyAlignment="1">
      <alignment horizontal="right" vertical="top"/>
    </xf>
    <xf numFmtId="4" fontId="6" fillId="4" borderId="5" xfId="3" applyNumberFormat="1" applyFont="1" applyFill="1" applyBorder="1" applyAlignment="1">
      <alignment vertical="top"/>
    </xf>
    <xf numFmtId="0" fontId="2" fillId="2" borderId="6" xfId="0" applyFont="1" applyFill="1" applyBorder="1" applyAlignment="1">
      <alignment horizontal="justify" vertical="top" wrapText="1"/>
    </xf>
    <xf numFmtId="0" fontId="2" fillId="0" borderId="0" xfId="2" applyFont="1" applyFill="1" applyBorder="1" applyAlignment="1">
      <alignment horizontal="justify" vertical="top"/>
    </xf>
    <xf numFmtId="0" fontId="6" fillId="2" borderId="0" xfId="3" applyFont="1" applyFill="1" applyBorder="1" applyAlignment="1">
      <alignment horizontal="justify" vertical="top"/>
    </xf>
    <xf numFmtId="0" fontId="2" fillId="2" borderId="0" xfId="3" applyFont="1" applyFill="1" applyBorder="1" applyAlignment="1">
      <alignment horizontal="justify" vertical="top"/>
    </xf>
    <xf numFmtId="0" fontId="6" fillId="3" borderId="2" xfId="3" applyFont="1" applyFill="1" applyBorder="1" applyAlignment="1">
      <alignment horizontal="justify" vertical="top"/>
    </xf>
    <xf numFmtId="0" fontId="6" fillId="2" borderId="3" xfId="3" applyFont="1" applyFill="1" applyBorder="1" applyAlignment="1">
      <alignment horizontal="justify" vertical="top"/>
    </xf>
    <xf numFmtId="0" fontId="6" fillId="2" borderId="6" xfId="3" applyFont="1" applyFill="1" applyBorder="1" applyAlignment="1">
      <alignment horizontal="justify" vertical="top"/>
    </xf>
    <xf numFmtId="0" fontId="2" fillId="2" borderId="6" xfId="3" applyFont="1" applyFill="1" applyBorder="1" applyAlignment="1">
      <alignment horizontal="justify" vertical="top"/>
    </xf>
    <xf numFmtId="0" fontId="6" fillId="0" borderId="6" xfId="3" applyFont="1" applyFill="1" applyBorder="1" applyAlignment="1">
      <alignment horizontal="justify" vertical="top"/>
    </xf>
    <xf numFmtId="0" fontId="7" fillId="2" borderId="6" xfId="2" applyNumberFormat="1" applyFont="1" applyFill="1" applyBorder="1" applyAlignment="1">
      <alignment horizontal="justify" vertical="top" wrapText="1"/>
    </xf>
    <xf numFmtId="0" fontId="10" fillId="2" borderId="6" xfId="2" applyNumberFormat="1" applyFont="1" applyFill="1" applyBorder="1" applyAlignment="1">
      <alignment horizontal="justify" vertical="top" wrapText="1"/>
    </xf>
    <xf numFmtId="0" fontId="11" fillId="2" borderId="6" xfId="2" applyFont="1" applyFill="1" applyBorder="1" applyAlignment="1">
      <alignment horizontal="justify" vertical="top" wrapText="1"/>
    </xf>
    <xf numFmtId="0" fontId="2" fillId="2" borderId="6" xfId="2" applyFont="1" applyFill="1" applyBorder="1" applyAlignment="1">
      <alignment horizontal="justify" vertical="top" wrapText="1"/>
    </xf>
    <xf numFmtId="0" fontId="12" fillId="2" borderId="6" xfId="3" applyFont="1" applyFill="1" applyBorder="1" applyAlignment="1">
      <alignment horizontal="justify" vertical="top"/>
    </xf>
    <xf numFmtId="0" fontId="2" fillId="2" borderId="6" xfId="3" applyFont="1" applyFill="1" applyBorder="1" applyAlignment="1">
      <alignment horizontal="justify" vertical="top" wrapText="1"/>
    </xf>
    <xf numFmtId="0" fontId="6" fillId="2" borderId="6" xfId="2" applyFont="1" applyFill="1" applyBorder="1" applyAlignment="1">
      <alignment horizontal="justify" vertical="top" wrapText="1"/>
    </xf>
    <xf numFmtId="0" fontId="6" fillId="2" borderId="6" xfId="2" applyNumberFormat="1" applyFont="1" applyFill="1" applyBorder="1" applyAlignment="1">
      <alignment horizontal="justify" vertical="top" wrapText="1"/>
    </xf>
    <xf numFmtId="0" fontId="2" fillId="2" borderId="6" xfId="2" applyNumberFormat="1" applyFont="1" applyFill="1" applyBorder="1" applyAlignment="1">
      <alignment horizontal="justify" vertical="top" wrapText="1"/>
    </xf>
    <xf numFmtId="0" fontId="3" fillId="2" borderId="6" xfId="2" applyFont="1" applyFill="1" applyBorder="1" applyAlignment="1">
      <alignment horizontal="justify" vertical="top" wrapText="1"/>
    </xf>
    <xf numFmtId="4" fontId="6" fillId="2" borderId="6" xfId="2" applyNumberFormat="1" applyFont="1" applyFill="1" applyBorder="1" applyAlignment="1" applyProtection="1">
      <alignment horizontal="justify" vertical="top"/>
    </xf>
    <xf numFmtId="0" fontId="6" fillId="0" borderId="6" xfId="2" applyFont="1" applyFill="1" applyBorder="1" applyAlignment="1">
      <alignment horizontal="justify" vertical="top"/>
    </xf>
    <xf numFmtId="0" fontId="2" fillId="0" borderId="6" xfId="2" applyFont="1" applyFill="1" applyBorder="1" applyAlignment="1">
      <alignment horizontal="justify" vertical="top"/>
    </xf>
    <xf numFmtId="0" fontId="3" fillId="2" borderId="6" xfId="0" applyFont="1" applyFill="1" applyBorder="1" applyAlignment="1">
      <alignment horizontal="justify" vertical="top" wrapText="1"/>
    </xf>
    <xf numFmtId="0" fontId="6" fillId="3" borderId="6" xfId="3" applyFont="1" applyFill="1" applyBorder="1" applyAlignment="1">
      <alignment horizontal="justify" vertical="top" wrapText="1"/>
    </xf>
    <xf numFmtId="0" fontId="2" fillId="0" borderId="6" xfId="2" applyNumberFormat="1" applyFont="1" applyFill="1" applyBorder="1" applyAlignment="1">
      <alignment horizontal="justify" vertical="top" wrapText="1"/>
    </xf>
    <xf numFmtId="0" fontId="6" fillId="0" borderId="6" xfId="17" applyFont="1" applyBorder="1" applyAlignment="1">
      <alignment horizontal="justify" vertical="top" wrapText="1"/>
    </xf>
    <xf numFmtId="0" fontId="6" fillId="2" borderId="6" xfId="20" applyFont="1" applyFill="1" applyBorder="1" applyAlignment="1">
      <alignment horizontal="justify" vertical="top"/>
    </xf>
    <xf numFmtId="0" fontId="2" fillId="2" borderId="6" xfId="20" applyFill="1" applyBorder="1" applyAlignment="1">
      <alignment horizontal="justify" vertical="top"/>
    </xf>
    <xf numFmtId="0" fontId="2" fillId="2" borderId="6" xfId="17" applyFill="1" applyBorder="1" applyAlignment="1">
      <alignment horizontal="justify" vertical="top" wrapText="1"/>
    </xf>
    <xf numFmtId="0" fontId="2" fillId="0" borderId="6" xfId="17" applyBorder="1" applyAlignment="1">
      <alignment horizontal="justify" vertical="top"/>
    </xf>
    <xf numFmtId="0" fontId="6" fillId="2" borderId="6" xfId="17" applyFont="1" applyFill="1" applyBorder="1" applyAlignment="1">
      <alignment horizontal="justify" vertical="top" wrapText="1"/>
    </xf>
    <xf numFmtId="0" fontId="2" fillId="2" borderId="6" xfId="17" applyFont="1" applyFill="1" applyBorder="1" applyAlignment="1">
      <alignment horizontal="justify" vertical="top" wrapText="1"/>
    </xf>
    <xf numFmtId="0" fontId="2" fillId="0" borderId="6" xfId="17" applyBorder="1" applyAlignment="1">
      <alignment horizontal="justify" vertical="top" wrapText="1"/>
    </xf>
    <xf numFmtId="0" fontId="3" fillId="2" borderId="6" xfId="17" applyFont="1" applyFill="1" applyBorder="1" applyAlignment="1">
      <alignment horizontal="justify" vertical="top"/>
    </xf>
    <xf numFmtId="0" fontId="6" fillId="2" borderId="6" xfId="23" applyFont="1" applyFill="1" applyBorder="1" applyAlignment="1">
      <alignment horizontal="justify" vertical="top" wrapText="1"/>
    </xf>
    <xf numFmtId="0" fontId="6" fillId="2" borderId="6" xfId="0" applyFont="1" applyFill="1" applyBorder="1" applyAlignment="1">
      <alignment horizontal="justify" vertical="top" wrapText="1"/>
    </xf>
    <xf numFmtId="0" fontId="6" fillId="2" borderId="6" xfId="10" applyFont="1" applyFill="1" applyBorder="1" applyAlignment="1">
      <alignment horizontal="justify" vertical="top" wrapText="1"/>
    </xf>
    <xf numFmtId="0" fontId="2" fillId="2" borderId="6" xfId="10" applyFill="1" applyBorder="1" applyAlignment="1">
      <alignment horizontal="justify" vertical="top" wrapText="1"/>
    </xf>
    <xf numFmtId="0" fontId="6" fillId="0" borderId="6" xfId="3" applyFont="1" applyFill="1" applyBorder="1" applyAlignment="1">
      <alignment horizontal="justify" vertical="top" wrapText="1"/>
    </xf>
    <xf numFmtId="0" fontId="6" fillId="0" borderId="6" xfId="15" applyFont="1" applyFill="1" applyBorder="1" applyAlignment="1">
      <alignment horizontal="justify" vertical="top" wrapText="1"/>
    </xf>
    <xf numFmtId="0" fontId="9" fillId="6" borderId="6" xfId="0" applyFont="1" applyFill="1" applyBorder="1" applyAlignment="1">
      <alignment horizontal="justify" vertical="top" wrapText="1"/>
    </xf>
    <xf numFmtId="0" fontId="11" fillId="0" borderId="6" xfId="0" applyFont="1" applyBorder="1" applyAlignment="1">
      <alignment horizontal="justify" vertical="top" wrapText="1"/>
    </xf>
    <xf numFmtId="0" fontId="3" fillId="6" borderId="6" xfId="0" applyFont="1" applyFill="1" applyBorder="1" applyAlignment="1">
      <alignment horizontal="justify" vertical="top" wrapText="1"/>
    </xf>
    <xf numFmtId="0" fontId="2" fillId="0" borderId="6" xfId="2" applyFont="1" applyFill="1" applyBorder="1" applyAlignment="1">
      <alignment horizontal="justify" vertical="top" wrapText="1"/>
    </xf>
    <xf numFmtId="0" fontId="6" fillId="2" borderId="6" xfId="15" applyFont="1" applyFill="1" applyBorder="1" applyAlignment="1">
      <alignment horizontal="justify" vertical="top" wrapText="1"/>
    </xf>
    <xf numFmtId="0" fontId="6" fillId="3" borderId="7" xfId="15" applyFont="1" applyFill="1" applyBorder="1" applyAlignment="1">
      <alignment horizontal="justify" vertical="top" wrapText="1"/>
    </xf>
    <xf numFmtId="0" fontId="6" fillId="3" borderId="6" xfId="15" applyFont="1" applyFill="1" applyBorder="1" applyAlignment="1">
      <alignment horizontal="justify" vertical="top" wrapText="1"/>
    </xf>
    <xf numFmtId="0" fontId="6" fillId="3" borderId="6" xfId="2" applyFont="1" applyFill="1" applyBorder="1" applyAlignment="1">
      <alignment horizontal="justify" vertical="top" wrapText="1"/>
    </xf>
    <xf numFmtId="0" fontId="10" fillId="4" borderId="5" xfId="2" applyFont="1" applyFill="1" applyBorder="1" applyAlignment="1">
      <alignment horizontal="justify" vertical="top"/>
    </xf>
    <xf numFmtId="0" fontId="2" fillId="2" borderId="0" xfId="17" applyFill="1" applyAlignment="1">
      <alignment horizontal="justify" vertical="top"/>
    </xf>
    <xf numFmtId="0" fontId="2" fillId="0" borderId="0" xfId="0" applyFont="1" applyFill="1" applyBorder="1" applyAlignment="1">
      <alignment horizontal="justify" vertical="top"/>
    </xf>
    <xf numFmtId="0" fontId="17" fillId="0" borderId="0" xfId="0" applyFont="1" applyFill="1" applyBorder="1" applyAlignment="1">
      <alignment horizontal="justify" vertical="top"/>
    </xf>
    <xf numFmtId="0" fontId="2" fillId="0" borderId="0" xfId="18" applyNumberFormat="1" applyFont="1" applyFill="1" applyBorder="1" applyAlignment="1">
      <alignment horizontal="justify" vertical="top"/>
    </xf>
    <xf numFmtId="0" fontId="16" fillId="0" borderId="0" xfId="18" applyFont="1" applyFill="1" applyBorder="1" applyAlignment="1">
      <alignment horizontal="justify" vertical="top" wrapText="1"/>
    </xf>
    <xf numFmtId="0" fontId="6" fillId="0" borderId="0" xfId="0" applyFont="1" applyFill="1" applyAlignment="1">
      <alignment horizontal="justify" vertical="top"/>
    </xf>
    <xf numFmtId="0" fontId="2" fillId="0" borderId="0" xfId="18" applyFont="1" applyFill="1" applyBorder="1" applyAlignment="1">
      <alignment horizontal="justify" vertical="top"/>
    </xf>
    <xf numFmtId="0" fontId="16" fillId="2" borderId="0" xfId="18" applyFont="1" applyFill="1" applyAlignment="1">
      <alignment horizontal="justify" vertical="top" wrapText="1"/>
    </xf>
    <xf numFmtId="0" fontId="2" fillId="2" borderId="0" xfId="18" applyFill="1" applyAlignment="1">
      <alignment horizontal="justify" vertical="top"/>
    </xf>
    <xf numFmtId="0" fontId="2" fillId="0" borderId="0" xfId="2" applyFont="1" applyAlignment="1">
      <alignment horizontal="justify" vertical="top"/>
    </xf>
    <xf numFmtId="0" fontId="16" fillId="0" borderId="0" xfId="18" applyFont="1" applyFill="1" applyBorder="1" applyAlignment="1">
      <alignment vertical="top" wrapText="1"/>
    </xf>
    <xf numFmtId="0" fontId="17" fillId="0" borderId="0" xfId="18" applyFont="1" applyFill="1" applyBorder="1" applyAlignment="1">
      <alignment vertical="top"/>
    </xf>
    <xf numFmtId="0" fontId="2" fillId="2" borderId="0" xfId="3" quotePrefix="1" applyFont="1" applyFill="1" applyBorder="1" applyAlignment="1">
      <alignment horizontal="left" vertical="top" wrapText="1"/>
    </xf>
    <xf numFmtId="0" fontId="2" fillId="0" borderId="0" xfId="2" applyFont="1" applyAlignment="1">
      <alignment horizontal="left" vertical="top" wrapText="1"/>
    </xf>
    <xf numFmtId="0" fontId="5" fillId="2" borderId="0" xfId="3" applyFont="1" applyFill="1" applyBorder="1" applyAlignment="1">
      <alignment horizontal="center" vertical="top"/>
    </xf>
    <xf numFmtId="0" fontId="6" fillId="2" borderId="0" xfId="3" applyFont="1" applyFill="1" applyBorder="1" applyAlignment="1">
      <alignment horizontal="left" vertical="top"/>
    </xf>
    <xf numFmtId="0" fontId="6" fillId="0" borderId="0" xfId="0" applyFont="1" applyFill="1" applyBorder="1" applyAlignment="1">
      <alignment horizontal="center" vertical="center"/>
    </xf>
    <xf numFmtId="0" fontId="6" fillId="2" borderId="0" xfId="3" quotePrefix="1" applyFont="1" applyFill="1" applyBorder="1" applyAlignment="1">
      <alignment horizontal="left" vertical="top" wrapText="1"/>
    </xf>
    <xf numFmtId="0" fontId="2" fillId="2" borderId="0" xfId="18" applyFill="1" applyAlignment="1">
      <alignment horizontal="left" vertical="top"/>
    </xf>
    <xf numFmtId="0" fontId="6" fillId="2" borderId="1" xfId="3" applyFont="1" applyFill="1" applyBorder="1" applyAlignment="1">
      <alignment horizontal="center" vertical="top"/>
    </xf>
    <xf numFmtId="0" fontId="6" fillId="0" borderId="0" xfId="18" applyFont="1" applyFill="1" applyBorder="1" applyAlignment="1">
      <alignment horizontal="center" vertical="top"/>
    </xf>
    <xf numFmtId="0" fontId="15" fillId="0" borderId="0" xfId="18" applyFont="1" applyFill="1" applyBorder="1" applyAlignment="1">
      <alignment horizontal="center" vertical="top"/>
    </xf>
    <xf numFmtId="0" fontId="6" fillId="0" borderId="0" xfId="17" applyFont="1" applyAlignment="1">
      <alignment horizontal="left" vertical="top"/>
    </xf>
    <xf numFmtId="0" fontId="6" fillId="2" borderId="0" xfId="18" applyFont="1" applyFill="1" applyAlignment="1">
      <alignment horizontal="left" vertical="top"/>
    </xf>
    <xf numFmtId="0" fontId="6" fillId="0" borderId="0" xfId="18" applyNumberFormat="1" applyFont="1" applyFill="1" applyBorder="1" applyAlignment="1">
      <alignment horizontal="center" vertical="center"/>
    </xf>
    <xf numFmtId="0" fontId="6" fillId="0" borderId="6" xfId="17" applyFont="1" applyBorder="1" applyAlignment="1">
      <alignment horizontal="left" vertical="top" wrapText="1"/>
    </xf>
    <xf numFmtId="0" fontId="2" fillId="0" borderId="0" xfId="18" applyFont="1" applyFill="1" applyBorder="1" applyAlignment="1">
      <alignment horizontal="center" vertical="top" wrapText="1"/>
    </xf>
  </cellXfs>
  <cellStyles count="25">
    <cellStyle name="Millares" xfId="1" builtinId="3"/>
    <cellStyle name="Millares 10 2 2" xfId="21"/>
    <cellStyle name="Millares 10 3" xfId="4"/>
    <cellStyle name="Millares 11" xfId="14"/>
    <cellStyle name="Millares 12 3" xfId="19"/>
    <cellStyle name="Millares 2 2" xfId="7"/>
    <cellStyle name="Millares 3 3 2" xfId="5"/>
    <cellStyle name="Millares 4 2 2" xfId="8"/>
    <cellStyle name="Millares 5 3 2 2" xfId="9"/>
    <cellStyle name="Millares_NUEVO FORMATO DE PRESUPUESTOS" xfId="6"/>
    <cellStyle name="Normal" xfId="0" builtinId="0"/>
    <cellStyle name="Normal 10 2 2" xfId="3"/>
    <cellStyle name="Normal 18" xfId="24"/>
    <cellStyle name="Normal 2" xfId="2"/>
    <cellStyle name="Normal 2 10 2" xfId="17"/>
    <cellStyle name="Normal 2 2 2 2" xfId="18"/>
    <cellStyle name="Normal 2 3 2" xfId="11"/>
    <cellStyle name="Normal 2_ANALISIS REC 3" xfId="12"/>
    <cellStyle name="Normal 27" xfId="13"/>
    <cellStyle name="Normal 31_correccion de averia ac.hatillo prov.hato mayor oct.2011 2" xfId="10"/>
    <cellStyle name="Normal 4" xfId="20"/>
    <cellStyle name="Normal 9" xfId="22"/>
    <cellStyle name="Normal 9 2" xfId="23"/>
    <cellStyle name="Normal_Presupuesto Terminaciones Edificio Mantenimiento Nave I " xfId="15"/>
    <cellStyle name="Porcentaje 3"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sharedStrings" Target="sharedStrings.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calcChain" Target="calcChain.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theme" Target="theme/theme1.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501</xdr:row>
      <xdr:rowOff>0</xdr:rowOff>
    </xdr:from>
    <xdr:to>
      <xdr:col>1</xdr:col>
      <xdr:colOff>1304925</xdr:colOff>
      <xdr:row>503</xdr:row>
      <xdr:rowOff>3319</xdr:rowOff>
    </xdr:to>
    <xdr:sp macro="" textlink="">
      <xdr:nvSpPr>
        <xdr:cNvPr id="3"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 name="Text Box 9">
          <a:extLst>
            <a:ext uri="{FF2B5EF4-FFF2-40B4-BE49-F238E27FC236}">
              <a16:creationId xmlns:a16="http://schemas.microsoft.com/office/drawing/2014/main" id="{00000000-0008-0000-0000-00000C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 name="Text Box 8">
          <a:extLst>
            <a:ext uri="{FF2B5EF4-FFF2-40B4-BE49-F238E27FC236}">
              <a16:creationId xmlns:a16="http://schemas.microsoft.com/office/drawing/2014/main" id="{00000000-0008-0000-0000-00000D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8" name="Text Box 9">
          <a:extLst>
            <a:ext uri="{FF2B5EF4-FFF2-40B4-BE49-F238E27FC236}">
              <a16:creationId xmlns:a16="http://schemas.microsoft.com/office/drawing/2014/main" id="{00000000-0008-0000-0000-00000E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9" name="Text Box 8">
          <a:extLst>
            <a:ext uri="{FF2B5EF4-FFF2-40B4-BE49-F238E27FC236}">
              <a16:creationId xmlns:a16="http://schemas.microsoft.com/office/drawing/2014/main" id="{00000000-0008-0000-0000-00000F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0" name="Text Box 9">
          <a:extLst>
            <a:ext uri="{FF2B5EF4-FFF2-40B4-BE49-F238E27FC236}">
              <a16:creationId xmlns:a16="http://schemas.microsoft.com/office/drawing/2014/main" id="{00000000-0008-0000-0000-000010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1" name="Text Box 8">
          <a:extLst>
            <a:ext uri="{FF2B5EF4-FFF2-40B4-BE49-F238E27FC236}">
              <a16:creationId xmlns:a16="http://schemas.microsoft.com/office/drawing/2014/main" id="{00000000-0008-0000-0000-000011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2" name="Text Box 9">
          <a:extLst>
            <a:ext uri="{FF2B5EF4-FFF2-40B4-BE49-F238E27FC236}">
              <a16:creationId xmlns:a16="http://schemas.microsoft.com/office/drawing/2014/main" id="{00000000-0008-0000-0000-000012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3" name="Text Box 8">
          <a:extLst>
            <a:ext uri="{FF2B5EF4-FFF2-40B4-BE49-F238E27FC236}">
              <a16:creationId xmlns:a16="http://schemas.microsoft.com/office/drawing/2014/main" id="{00000000-0008-0000-0000-000013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4" name="Text Box 9">
          <a:extLst>
            <a:ext uri="{FF2B5EF4-FFF2-40B4-BE49-F238E27FC236}">
              <a16:creationId xmlns:a16="http://schemas.microsoft.com/office/drawing/2014/main" id="{00000000-0008-0000-0000-000014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5" name="Text Box 8">
          <a:extLst>
            <a:ext uri="{FF2B5EF4-FFF2-40B4-BE49-F238E27FC236}">
              <a16:creationId xmlns:a16="http://schemas.microsoft.com/office/drawing/2014/main" id="{00000000-0008-0000-0000-000015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6" name="Text Box 9">
          <a:extLst>
            <a:ext uri="{FF2B5EF4-FFF2-40B4-BE49-F238E27FC236}">
              <a16:creationId xmlns:a16="http://schemas.microsoft.com/office/drawing/2014/main" id="{00000000-0008-0000-0000-000016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7" name="Text Box 8">
          <a:extLst>
            <a:ext uri="{FF2B5EF4-FFF2-40B4-BE49-F238E27FC236}">
              <a16:creationId xmlns:a16="http://schemas.microsoft.com/office/drawing/2014/main" id="{00000000-0008-0000-0000-000017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8" name="Text Box 9">
          <a:extLst>
            <a:ext uri="{FF2B5EF4-FFF2-40B4-BE49-F238E27FC236}">
              <a16:creationId xmlns:a16="http://schemas.microsoft.com/office/drawing/2014/main" id="{00000000-0008-0000-0000-000018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19" name="Text Box 8">
          <a:extLst>
            <a:ext uri="{FF2B5EF4-FFF2-40B4-BE49-F238E27FC236}">
              <a16:creationId xmlns:a16="http://schemas.microsoft.com/office/drawing/2014/main" id="{00000000-0008-0000-0000-000019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0" name="Text Box 9">
          <a:extLst>
            <a:ext uri="{FF2B5EF4-FFF2-40B4-BE49-F238E27FC236}">
              <a16:creationId xmlns:a16="http://schemas.microsoft.com/office/drawing/2014/main" id="{00000000-0008-0000-0000-00001A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1" name="Text Box 8">
          <a:extLst>
            <a:ext uri="{FF2B5EF4-FFF2-40B4-BE49-F238E27FC236}">
              <a16:creationId xmlns:a16="http://schemas.microsoft.com/office/drawing/2014/main" id="{00000000-0008-0000-0000-00001B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2" name="Text Box 9">
          <a:extLst>
            <a:ext uri="{FF2B5EF4-FFF2-40B4-BE49-F238E27FC236}">
              <a16:creationId xmlns:a16="http://schemas.microsoft.com/office/drawing/2014/main" id="{00000000-0008-0000-0000-00001C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3" name="Text Box 8">
          <a:extLst>
            <a:ext uri="{FF2B5EF4-FFF2-40B4-BE49-F238E27FC236}">
              <a16:creationId xmlns:a16="http://schemas.microsoft.com/office/drawing/2014/main" id="{00000000-0008-0000-0000-00001D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4" name="Text Box 9">
          <a:extLst>
            <a:ext uri="{FF2B5EF4-FFF2-40B4-BE49-F238E27FC236}">
              <a16:creationId xmlns:a16="http://schemas.microsoft.com/office/drawing/2014/main" id="{00000000-0008-0000-0000-00001E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5" name="Text Box 8">
          <a:extLst>
            <a:ext uri="{FF2B5EF4-FFF2-40B4-BE49-F238E27FC236}">
              <a16:creationId xmlns:a16="http://schemas.microsoft.com/office/drawing/2014/main" id="{00000000-0008-0000-0000-00001F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6" name="Text Box 9">
          <a:extLst>
            <a:ext uri="{FF2B5EF4-FFF2-40B4-BE49-F238E27FC236}">
              <a16:creationId xmlns:a16="http://schemas.microsoft.com/office/drawing/2014/main" id="{00000000-0008-0000-0000-000020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7"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8"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29" name="Text Box 8">
          <a:extLst>
            <a:ext uri="{FF2B5EF4-FFF2-40B4-BE49-F238E27FC236}">
              <a16:creationId xmlns:a16="http://schemas.microsoft.com/office/drawing/2014/main" id="{00000000-0008-0000-0000-000023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0" name="Text Box 9">
          <a:extLst>
            <a:ext uri="{FF2B5EF4-FFF2-40B4-BE49-F238E27FC236}">
              <a16:creationId xmlns:a16="http://schemas.microsoft.com/office/drawing/2014/main" id="{00000000-0008-0000-0000-000024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1" name="Text Box 8">
          <a:extLst>
            <a:ext uri="{FF2B5EF4-FFF2-40B4-BE49-F238E27FC236}">
              <a16:creationId xmlns:a16="http://schemas.microsoft.com/office/drawing/2014/main" id="{00000000-0008-0000-0000-000025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2" name="Text Box 9">
          <a:extLst>
            <a:ext uri="{FF2B5EF4-FFF2-40B4-BE49-F238E27FC236}">
              <a16:creationId xmlns:a16="http://schemas.microsoft.com/office/drawing/2014/main" id="{00000000-0008-0000-0000-000026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3" name="Text Box 8">
          <a:extLst>
            <a:ext uri="{FF2B5EF4-FFF2-40B4-BE49-F238E27FC236}">
              <a16:creationId xmlns:a16="http://schemas.microsoft.com/office/drawing/2014/main" id="{00000000-0008-0000-0000-000027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4" name="Text Box 9">
          <a:extLst>
            <a:ext uri="{FF2B5EF4-FFF2-40B4-BE49-F238E27FC236}">
              <a16:creationId xmlns:a16="http://schemas.microsoft.com/office/drawing/2014/main" id="{00000000-0008-0000-0000-000028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5" name="Text Box 8">
          <a:extLst>
            <a:ext uri="{FF2B5EF4-FFF2-40B4-BE49-F238E27FC236}">
              <a16:creationId xmlns:a16="http://schemas.microsoft.com/office/drawing/2014/main" id="{00000000-0008-0000-0000-000029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6" name="Text Box 9">
          <a:extLst>
            <a:ext uri="{FF2B5EF4-FFF2-40B4-BE49-F238E27FC236}">
              <a16:creationId xmlns:a16="http://schemas.microsoft.com/office/drawing/2014/main" id="{00000000-0008-0000-0000-00002A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7" name="Text Box 8">
          <a:extLst>
            <a:ext uri="{FF2B5EF4-FFF2-40B4-BE49-F238E27FC236}">
              <a16:creationId xmlns:a16="http://schemas.microsoft.com/office/drawing/2014/main" id="{00000000-0008-0000-0000-00002B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8" name="Text Box 9">
          <a:extLst>
            <a:ext uri="{FF2B5EF4-FFF2-40B4-BE49-F238E27FC236}">
              <a16:creationId xmlns:a16="http://schemas.microsoft.com/office/drawing/2014/main" id="{00000000-0008-0000-0000-00002C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39"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0"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1" name="Text Box 8">
          <a:extLst>
            <a:ext uri="{FF2B5EF4-FFF2-40B4-BE49-F238E27FC236}">
              <a16:creationId xmlns:a16="http://schemas.microsoft.com/office/drawing/2014/main" id="{00000000-0008-0000-0000-00002F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2" name="Text Box 9">
          <a:extLst>
            <a:ext uri="{FF2B5EF4-FFF2-40B4-BE49-F238E27FC236}">
              <a16:creationId xmlns:a16="http://schemas.microsoft.com/office/drawing/2014/main" id="{00000000-0008-0000-0000-000030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3" name="Text Box 8">
          <a:extLst>
            <a:ext uri="{FF2B5EF4-FFF2-40B4-BE49-F238E27FC236}">
              <a16:creationId xmlns:a16="http://schemas.microsoft.com/office/drawing/2014/main" id="{00000000-0008-0000-0000-000031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4" name="Text Box 9">
          <a:extLst>
            <a:ext uri="{FF2B5EF4-FFF2-40B4-BE49-F238E27FC236}">
              <a16:creationId xmlns:a16="http://schemas.microsoft.com/office/drawing/2014/main" id="{00000000-0008-0000-0000-000032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5" name="Text Box 8">
          <a:extLst>
            <a:ext uri="{FF2B5EF4-FFF2-40B4-BE49-F238E27FC236}">
              <a16:creationId xmlns:a16="http://schemas.microsoft.com/office/drawing/2014/main" id="{00000000-0008-0000-0000-000033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6" name="Text Box 9">
          <a:extLst>
            <a:ext uri="{FF2B5EF4-FFF2-40B4-BE49-F238E27FC236}">
              <a16:creationId xmlns:a16="http://schemas.microsoft.com/office/drawing/2014/main" id="{00000000-0008-0000-0000-000034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7"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8" name="Text Box 9">
          <a:extLst>
            <a:ext uri="{FF2B5EF4-FFF2-40B4-BE49-F238E27FC236}">
              <a16:creationId xmlns:a16="http://schemas.microsoft.com/office/drawing/2014/main" id="{00000000-0008-0000-0000-000036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49" name="Text Box 8">
          <a:extLst>
            <a:ext uri="{FF2B5EF4-FFF2-40B4-BE49-F238E27FC236}">
              <a16:creationId xmlns:a16="http://schemas.microsoft.com/office/drawing/2014/main" id="{00000000-0008-0000-0000-000037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0" name="Text Box 9">
          <a:extLst>
            <a:ext uri="{FF2B5EF4-FFF2-40B4-BE49-F238E27FC236}">
              <a16:creationId xmlns:a16="http://schemas.microsoft.com/office/drawing/2014/main" id="{00000000-0008-0000-0000-000038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1" name="Text Box 8">
          <a:extLst>
            <a:ext uri="{FF2B5EF4-FFF2-40B4-BE49-F238E27FC236}">
              <a16:creationId xmlns:a16="http://schemas.microsoft.com/office/drawing/2014/main" id="{00000000-0008-0000-0000-000039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2" name="Text Box 9">
          <a:extLst>
            <a:ext uri="{FF2B5EF4-FFF2-40B4-BE49-F238E27FC236}">
              <a16:creationId xmlns:a16="http://schemas.microsoft.com/office/drawing/2014/main" id="{00000000-0008-0000-0000-00003A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3" name="Text Box 8">
          <a:extLst>
            <a:ext uri="{FF2B5EF4-FFF2-40B4-BE49-F238E27FC236}">
              <a16:creationId xmlns:a16="http://schemas.microsoft.com/office/drawing/2014/main" id="{00000000-0008-0000-0000-00003B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4" name="Text Box 9">
          <a:extLst>
            <a:ext uri="{FF2B5EF4-FFF2-40B4-BE49-F238E27FC236}">
              <a16:creationId xmlns:a16="http://schemas.microsoft.com/office/drawing/2014/main" id="{00000000-0008-0000-0000-00003C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5" name="Text Box 8">
          <a:extLst>
            <a:ext uri="{FF2B5EF4-FFF2-40B4-BE49-F238E27FC236}">
              <a16:creationId xmlns:a16="http://schemas.microsoft.com/office/drawing/2014/main" id="{00000000-0008-0000-0000-00003D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6" name="Text Box 9">
          <a:extLst>
            <a:ext uri="{FF2B5EF4-FFF2-40B4-BE49-F238E27FC236}">
              <a16:creationId xmlns:a16="http://schemas.microsoft.com/office/drawing/2014/main" id="{00000000-0008-0000-0000-00003E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7" name="Text Box 8">
          <a:extLst>
            <a:ext uri="{FF2B5EF4-FFF2-40B4-BE49-F238E27FC236}">
              <a16:creationId xmlns:a16="http://schemas.microsoft.com/office/drawing/2014/main" id="{00000000-0008-0000-0000-00003F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8"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59"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0"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1"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2"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3" name="Text Box 8">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4"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5"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6" name="Text Box 9">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7" name="Text Box 8">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8" name="Text Box 9">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69"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0"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1"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2" name="Text Box 9">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3" name="Text Box 8">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501</xdr:row>
      <xdr:rowOff>0</xdr:rowOff>
    </xdr:from>
    <xdr:to>
      <xdr:col>1</xdr:col>
      <xdr:colOff>1304925</xdr:colOff>
      <xdr:row>503</xdr:row>
      <xdr:rowOff>3319</xdr:rowOff>
    </xdr:to>
    <xdr:sp macro="" textlink="">
      <xdr:nvSpPr>
        <xdr:cNvPr id="74" name="Text Box 9">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93440250"/>
          <a:ext cx="0" cy="65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75" name="Text Box 15">
          <a:extLst>
            <a:ext uri="{FF2B5EF4-FFF2-40B4-BE49-F238E27FC236}">
              <a16:creationId xmlns:a16="http://schemas.microsoft.com/office/drawing/2014/main" id="{00000000-0008-0000-0000-000051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76" name="Text Box 15">
          <a:extLst>
            <a:ext uri="{FF2B5EF4-FFF2-40B4-BE49-F238E27FC236}">
              <a16:creationId xmlns:a16="http://schemas.microsoft.com/office/drawing/2014/main" id="{00000000-0008-0000-0000-000052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77" name="Text Box 15">
          <a:extLst>
            <a:ext uri="{FF2B5EF4-FFF2-40B4-BE49-F238E27FC236}">
              <a16:creationId xmlns:a16="http://schemas.microsoft.com/office/drawing/2014/main" id="{00000000-0008-0000-0000-000053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78" name="Text Box 15">
          <a:extLst>
            <a:ext uri="{FF2B5EF4-FFF2-40B4-BE49-F238E27FC236}">
              <a16:creationId xmlns:a16="http://schemas.microsoft.com/office/drawing/2014/main" id="{00000000-0008-0000-0000-000054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79" name="Text Box 15">
          <a:extLst>
            <a:ext uri="{FF2B5EF4-FFF2-40B4-BE49-F238E27FC236}">
              <a16:creationId xmlns:a16="http://schemas.microsoft.com/office/drawing/2014/main" id="{00000000-0008-0000-0000-000055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0" name="Text Box 15">
          <a:extLst>
            <a:ext uri="{FF2B5EF4-FFF2-40B4-BE49-F238E27FC236}">
              <a16:creationId xmlns:a16="http://schemas.microsoft.com/office/drawing/2014/main" id="{00000000-0008-0000-0000-000056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1" name="Text Box 15">
          <a:extLst>
            <a:ext uri="{FF2B5EF4-FFF2-40B4-BE49-F238E27FC236}">
              <a16:creationId xmlns:a16="http://schemas.microsoft.com/office/drawing/2014/main" id="{00000000-0008-0000-0000-000057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2" name="Text Box 15">
          <a:extLst>
            <a:ext uri="{FF2B5EF4-FFF2-40B4-BE49-F238E27FC236}">
              <a16:creationId xmlns:a16="http://schemas.microsoft.com/office/drawing/2014/main" id="{00000000-0008-0000-0000-000058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3" name="Text Box 15">
          <a:extLst>
            <a:ext uri="{FF2B5EF4-FFF2-40B4-BE49-F238E27FC236}">
              <a16:creationId xmlns:a16="http://schemas.microsoft.com/office/drawing/2014/main" id="{00000000-0008-0000-0000-000059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4" name="Text Box 15">
          <a:extLst>
            <a:ext uri="{FF2B5EF4-FFF2-40B4-BE49-F238E27FC236}">
              <a16:creationId xmlns:a16="http://schemas.microsoft.com/office/drawing/2014/main" id="{00000000-0008-0000-0000-00005A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5" name="Text Box 15">
          <a:extLst>
            <a:ext uri="{FF2B5EF4-FFF2-40B4-BE49-F238E27FC236}">
              <a16:creationId xmlns:a16="http://schemas.microsoft.com/office/drawing/2014/main" id="{00000000-0008-0000-0000-00005B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6" name="Text Box 15">
          <a:extLst>
            <a:ext uri="{FF2B5EF4-FFF2-40B4-BE49-F238E27FC236}">
              <a16:creationId xmlns:a16="http://schemas.microsoft.com/office/drawing/2014/main" id="{00000000-0008-0000-0000-00005C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7" name="Text Box 15">
          <a:extLst>
            <a:ext uri="{FF2B5EF4-FFF2-40B4-BE49-F238E27FC236}">
              <a16:creationId xmlns:a16="http://schemas.microsoft.com/office/drawing/2014/main" id="{00000000-0008-0000-0000-00005D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8" name="Text Box 15">
          <a:extLst>
            <a:ext uri="{FF2B5EF4-FFF2-40B4-BE49-F238E27FC236}">
              <a16:creationId xmlns:a16="http://schemas.microsoft.com/office/drawing/2014/main" id="{00000000-0008-0000-0000-00005E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499</xdr:row>
      <xdr:rowOff>0</xdr:rowOff>
    </xdr:from>
    <xdr:to>
      <xdr:col>1</xdr:col>
      <xdr:colOff>1285875</xdr:colOff>
      <xdr:row>502</xdr:row>
      <xdr:rowOff>8368</xdr:rowOff>
    </xdr:to>
    <xdr:sp macro="" textlink="">
      <xdr:nvSpPr>
        <xdr:cNvPr id="89" name="Text Box 15">
          <a:extLst>
            <a:ext uri="{FF2B5EF4-FFF2-40B4-BE49-F238E27FC236}">
              <a16:creationId xmlns:a16="http://schemas.microsoft.com/office/drawing/2014/main" id="{00000000-0008-0000-0000-00005F000000}"/>
            </a:ext>
          </a:extLst>
        </xdr:cNvPr>
        <xdr:cNvSpPr txBox="1">
          <a:spLocks noChangeArrowheads="1"/>
        </xdr:cNvSpPr>
      </xdr:nvSpPr>
      <xdr:spPr bwMode="auto">
        <a:xfrm>
          <a:off x="1866900" y="93116400"/>
          <a:ext cx="0" cy="817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0" name="Text Box 9">
          <a:extLst>
            <a:ext uri="{FF2B5EF4-FFF2-40B4-BE49-F238E27FC236}">
              <a16:creationId xmlns:a16="http://schemas.microsoft.com/office/drawing/2014/main" id="{3A8BDB0F-92B8-471B-B015-E891C856822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1" name="Text Box 8">
          <a:extLst>
            <a:ext uri="{FF2B5EF4-FFF2-40B4-BE49-F238E27FC236}">
              <a16:creationId xmlns:a16="http://schemas.microsoft.com/office/drawing/2014/main" id="{BCD1A647-CAD1-463B-A6E5-01E04DF35A2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2" name="Text Box 9">
          <a:extLst>
            <a:ext uri="{FF2B5EF4-FFF2-40B4-BE49-F238E27FC236}">
              <a16:creationId xmlns:a16="http://schemas.microsoft.com/office/drawing/2014/main" id="{16B93B74-A114-4F59-849D-506D5F94466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3" name="Text Box 8">
          <a:extLst>
            <a:ext uri="{FF2B5EF4-FFF2-40B4-BE49-F238E27FC236}">
              <a16:creationId xmlns:a16="http://schemas.microsoft.com/office/drawing/2014/main" id="{12FD2273-FC92-4258-81DA-CF4A2512BFC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4" name="Text Box 9">
          <a:extLst>
            <a:ext uri="{FF2B5EF4-FFF2-40B4-BE49-F238E27FC236}">
              <a16:creationId xmlns:a16="http://schemas.microsoft.com/office/drawing/2014/main" id="{0EEF0F7D-757E-41B0-88CA-644FB307E41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5" name="Text Box 8">
          <a:extLst>
            <a:ext uri="{FF2B5EF4-FFF2-40B4-BE49-F238E27FC236}">
              <a16:creationId xmlns:a16="http://schemas.microsoft.com/office/drawing/2014/main" id="{3FF6CC76-645B-4BD6-8E50-42C6C728E11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6" name="Text Box 9">
          <a:extLst>
            <a:ext uri="{FF2B5EF4-FFF2-40B4-BE49-F238E27FC236}">
              <a16:creationId xmlns:a16="http://schemas.microsoft.com/office/drawing/2014/main" id="{CE81DCA6-37A0-47EB-8A6E-1739A8C7D44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7" name="Text Box 8">
          <a:extLst>
            <a:ext uri="{FF2B5EF4-FFF2-40B4-BE49-F238E27FC236}">
              <a16:creationId xmlns:a16="http://schemas.microsoft.com/office/drawing/2014/main" id="{404C8374-8D68-4433-8FA6-95D3BD56217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8" name="Text Box 9">
          <a:extLst>
            <a:ext uri="{FF2B5EF4-FFF2-40B4-BE49-F238E27FC236}">
              <a16:creationId xmlns:a16="http://schemas.microsoft.com/office/drawing/2014/main" id="{5171508A-758A-4764-A0DB-42598CF9071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99" name="Text Box 8">
          <a:extLst>
            <a:ext uri="{FF2B5EF4-FFF2-40B4-BE49-F238E27FC236}">
              <a16:creationId xmlns:a16="http://schemas.microsoft.com/office/drawing/2014/main" id="{58DA26C5-DA01-4001-88BE-7D0AC408EB7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0" name="Text Box 9">
          <a:extLst>
            <a:ext uri="{FF2B5EF4-FFF2-40B4-BE49-F238E27FC236}">
              <a16:creationId xmlns:a16="http://schemas.microsoft.com/office/drawing/2014/main" id="{1771011B-C3D4-4975-93A6-3302B24222AB}"/>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1" name="Text Box 8">
          <a:extLst>
            <a:ext uri="{FF2B5EF4-FFF2-40B4-BE49-F238E27FC236}">
              <a16:creationId xmlns:a16="http://schemas.microsoft.com/office/drawing/2014/main" id="{EEE1073F-CC39-413F-834B-9D0E53103E8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2" name="Text Box 9">
          <a:extLst>
            <a:ext uri="{FF2B5EF4-FFF2-40B4-BE49-F238E27FC236}">
              <a16:creationId xmlns:a16="http://schemas.microsoft.com/office/drawing/2014/main" id="{D270ADB8-51DA-4676-82A8-AD6659A1874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3" name="Text Box 8">
          <a:extLst>
            <a:ext uri="{FF2B5EF4-FFF2-40B4-BE49-F238E27FC236}">
              <a16:creationId xmlns:a16="http://schemas.microsoft.com/office/drawing/2014/main" id="{9596ACC5-A740-4898-9A82-DDE12FF47EE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4" name="Text Box 9">
          <a:extLst>
            <a:ext uri="{FF2B5EF4-FFF2-40B4-BE49-F238E27FC236}">
              <a16:creationId xmlns:a16="http://schemas.microsoft.com/office/drawing/2014/main" id="{25DAD2DF-CC43-4E22-A657-9FBBF74A55E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5" name="Text Box 8">
          <a:extLst>
            <a:ext uri="{FF2B5EF4-FFF2-40B4-BE49-F238E27FC236}">
              <a16:creationId xmlns:a16="http://schemas.microsoft.com/office/drawing/2014/main" id="{2F4C6C5D-2F1B-4808-8840-CD54492A5B5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6" name="Text Box 9">
          <a:extLst>
            <a:ext uri="{FF2B5EF4-FFF2-40B4-BE49-F238E27FC236}">
              <a16:creationId xmlns:a16="http://schemas.microsoft.com/office/drawing/2014/main" id="{27036F3F-2872-494F-8E1D-16618B5A5C1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7" name="Text Box 8">
          <a:extLst>
            <a:ext uri="{FF2B5EF4-FFF2-40B4-BE49-F238E27FC236}">
              <a16:creationId xmlns:a16="http://schemas.microsoft.com/office/drawing/2014/main" id="{F5041B6C-0B36-40C3-906F-2A472076D14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8" name="Text Box 9">
          <a:extLst>
            <a:ext uri="{FF2B5EF4-FFF2-40B4-BE49-F238E27FC236}">
              <a16:creationId xmlns:a16="http://schemas.microsoft.com/office/drawing/2014/main" id="{D3BE72E1-B909-4B42-9B96-00A2ED8027B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09" name="Text Box 8">
          <a:extLst>
            <a:ext uri="{FF2B5EF4-FFF2-40B4-BE49-F238E27FC236}">
              <a16:creationId xmlns:a16="http://schemas.microsoft.com/office/drawing/2014/main" id="{ADCEDF6F-789E-4653-AA72-A8E8354FD7A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0" name="Text Box 9">
          <a:extLst>
            <a:ext uri="{FF2B5EF4-FFF2-40B4-BE49-F238E27FC236}">
              <a16:creationId xmlns:a16="http://schemas.microsoft.com/office/drawing/2014/main" id="{B97BB44D-5302-4E8E-A169-7FD7EA5FBFC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1" name="Text Box 8">
          <a:extLst>
            <a:ext uri="{FF2B5EF4-FFF2-40B4-BE49-F238E27FC236}">
              <a16:creationId xmlns:a16="http://schemas.microsoft.com/office/drawing/2014/main" id="{C22C14CD-44BD-4851-9514-997C7F78014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2" name="Text Box 9">
          <a:extLst>
            <a:ext uri="{FF2B5EF4-FFF2-40B4-BE49-F238E27FC236}">
              <a16:creationId xmlns:a16="http://schemas.microsoft.com/office/drawing/2014/main" id="{3BF5BEC2-EE51-4246-A19E-7E78D31F9EF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3" name="Text Box 8">
          <a:extLst>
            <a:ext uri="{FF2B5EF4-FFF2-40B4-BE49-F238E27FC236}">
              <a16:creationId xmlns:a16="http://schemas.microsoft.com/office/drawing/2014/main" id="{9AAAEB4F-11A2-462E-9183-0FC414F7308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4" name="Text Box 9">
          <a:extLst>
            <a:ext uri="{FF2B5EF4-FFF2-40B4-BE49-F238E27FC236}">
              <a16:creationId xmlns:a16="http://schemas.microsoft.com/office/drawing/2014/main" id="{574B9618-D6F8-40F4-9461-AEEE7BC7E2C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5" name="Text Box 8">
          <a:extLst>
            <a:ext uri="{FF2B5EF4-FFF2-40B4-BE49-F238E27FC236}">
              <a16:creationId xmlns:a16="http://schemas.microsoft.com/office/drawing/2014/main" id="{6FD76914-261E-4221-B53B-C675098BA54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6" name="Text Box 9">
          <a:extLst>
            <a:ext uri="{FF2B5EF4-FFF2-40B4-BE49-F238E27FC236}">
              <a16:creationId xmlns:a16="http://schemas.microsoft.com/office/drawing/2014/main" id="{268A2834-6431-4FAC-A209-98CDE1D1CF7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7" name="Text Box 8">
          <a:extLst>
            <a:ext uri="{FF2B5EF4-FFF2-40B4-BE49-F238E27FC236}">
              <a16:creationId xmlns:a16="http://schemas.microsoft.com/office/drawing/2014/main" id="{B0186AA4-A4D0-4CBA-89C6-C439B03A61A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8" name="Text Box 9">
          <a:extLst>
            <a:ext uri="{FF2B5EF4-FFF2-40B4-BE49-F238E27FC236}">
              <a16:creationId xmlns:a16="http://schemas.microsoft.com/office/drawing/2014/main" id="{FAF4BD42-7304-46E2-AFB8-E79E0992BDA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19" name="Text Box 8">
          <a:extLst>
            <a:ext uri="{FF2B5EF4-FFF2-40B4-BE49-F238E27FC236}">
              <a16:creationId xmlns:a16="http://schemas.microsoft.com/office/drawing/2014/main" id="{5546EBA6-E0B3-4F55-A49D-FE1398833FA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0" name="Text Box 9">
          <a:extLst>
            <a:ext uri="{FF2B5EF4-FFF2-40B4-BE49-F238E27FC236}">
              <a16:creationId xmlns:a16="http://schemas.microsoft.com/office/drawing/2014/main" id="{0EE63632-E3BD-44EE-80D2-DE77E3947CC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1" name="Text Box 8">
          <a:extLst>
            <a:ext uri="{FF2B5EF4-FFF2-40B4-BE49-F238E27FC236}">
              <a16:creationId xmlns:a16="http://schemas.microsoft.com/office/drawing/2014/main" id="{E9EC7555-9F52-4C65-AA68-4308919BFDA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2" name="Text Box 9">
          <a:extLst>
            <a:ext uri="{FF2B5EF4-FFF2-40B4-BE49-F238E27FC236}">
              <a16:creationId xmlns:a16="http://schemas.microsoft.com/office/drawing/2014/main" id="{15D3FFC4-C90B-478F-9660-76E3666F10A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3" name="Text Box 8">
          <a:extLst>
            <a:ext uri="{FF2B5EF4-FFF2-40B4-BE49-F238E27FC236}">
              <a16:creationId xmlns:a16="http://schemas.microsoft.com/office/drawing/2014/main" id="{77C70AE0-643D-43A3-8BFD-B415346F684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4" name="Text Box 9">
          <a:extLst>
            <a:ext uri="{FF2B5EF4-FFF2-40B4-BE49-F238E27FC236}">
              <a16:creationId xmlns:a16="http://schemas.microsoft.com/office/drawing/2014/main" id="{57B402CC-138A-41D1-B797-8BC24902EF0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5" name="Text Box 8">
          <a:extLst>
            <a:ext uri="{FF2B5EF4-FFF2-40B4-BE49-F238E27FC236}">
              <a16:creationId xmlns:a16="http://schemas.microsoft.com/office/drawing/2014/main" id="{53474F06-232A-4CE5-9297-C30AA11B8CAB}"/>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6" name="Text Box 9">
          <a:extLst>
            <a:ext uri="{FF2B5EF4-FFF2-40B4-BE49-F238E27FC236}">
              <a16:creationId xmlns:a16="http://schemas.microsoft.com/office/drawing/2014/main" id="{6E5B75E7-9139-44EC-B261-8517D65C5B3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7" name="Text Box 8">
          <a:extLst>
            <a:ext uri="{FF2B5EF4-FFF2-40B4-BE49-F238E27FC236}">
              <a16:creationId xmlns:a16="http://schemas.microsoft.com/office/drawing/2014/main" id="{A73CDD48-B092-429E-9838-931AEC37F80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8" name="Text Box 9">
          <a:extLst>
            <a:ext uri="{FF2B5EF4-FFF2-40B4-BE49-F238E27FC236}">
              <a16:creationId xmlns:a16="http://schemas.microsoft.com/office/drawing/2014/main" id="{DF64BE0A-A6C8-4643-8492-94AF88584BB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29" name="Text Box 8">
          <a:extLst>
            <a:ext uri="{FF2B5EF4-FFF2-40B4-BE49-F238E27FC236}">
              <a16:creationId xmlns:a16="http://schemas.microsoft.com/office/drawing/2014/main" id="{A755BDAF-4006-475D-A69C-FB29F6FEED4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0" name="Text Box 9">
          <a:extLst>
            <a:ext uri="{FF2B5EF4-FFF2-40B4-BE49-F238E27FC236}">
              <a16:creationId xmlns:a16="http://schemas.microsoft.com/office/drawing/2014/main" id="{23B52FA9-D15B-4DF6-994F-6536D7C3664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1" name="Text Box 8">
          <a:extLst>
            <a:ext uri="{FF2B5EF4-FFF2-40B4-BE49-F238E27FC236}">
              <a16:creationId xmlns:a16="http://schemas.microsoft.com/office/drawing/2014/main" id="{759373FF-B267-4968-986D-B4895D02A91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2" name="Text Box 9">
          <a:extLst>
            <a:ext uri="{FF2B5EF4-FFF2-40B4-BE49-F238E27FC236}">
              <a16:creationId xmlns:a16="http://schemas.microsoft.com/office/drawing/2014/main" id="{97B62633-594D-4A2F-8B67-BE034D17D00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3" name="Text Box 8">
          <a:extLst>
            <a:ext uri="{FF2B5EF4-FFF2-40B4-BE49-F238E27FC236}">
              <a16:creationId xmlns:a16="http://schemas.microsoft.com/office/drawing/2014/main" id="{B7C0E6BD-7E19-42DB-9109-31F25D413BD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4" name="Text Box 9">
          <a:extLst>
            <a:ext uri="{FF2B5EF4-FFF2-40B4-BE49-F238E27FC236}">
              <a16:creationId xmlns:a16="http://schemas.microsoft.com/office/drawing/2014/main" id="{B1772499-95D1-407A-80C4-FAE001AE611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5" name="Text Box 8">
          <a:extLst>
            <a:ext uri="{FF2B5EF4-FFF2-40B4-BE49-F238E27FC236}">
              <a16:creationId xmlns:a16="http://schemas.microsoft.com/office/drawing/2014/main" id="{DFE7C6B6-97C3-4E97-BF3F-B809C0C5C12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6" name="Text Box 9">
          <a:extLst>
            <a:ext uri="{FF2B5EF4-FFF2-40B4-BE49-F238E27FC236}">
              <a16:creationId xmlns:a16="http://schemas.microsoft.com/office/drawing/2014/main" id="{AF855BDF-21DF-4149-8C0D-0B7775ED51C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7" name="Text Box 8">
          <a:extLst>
            <a:ext uri="{FF2B5EF4-FFF2-40B4-BE49-F238E27FC236}">
              <a16:creationId xmlns:a16="http://schemas.microsoft.com/office/drawing/2014/main" id="{B0AA521B-1E61-4499-B9D9-82D82845F45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8" name="Text Box 9">
          <a:extLst>
            <a:ext uri="{FF2B5EF4-FFF2-40B4-BE49-F238E27FC236}">
              <a16:creationId xmlns:a16="http://schemas.microsoft.com/office/drawing/2014/main" id="{22573D13-EF2D-4984-978A-657498C1035B}"/>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39" name="Text Box 8">
          <a:extLst>
            <a:ext uri="{FF2B5EF4-FFF2-40B4-BE49-F238E27FC236}">
              <a16:creationId xmlns:a16="http://schemas.microsoft.com/office/drawing/2014/main" id="{7E514B91-2C8A-44F2-8E91-6411EFBF477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0" name="Text Box 9">
          <a:extLst>
            <a:ext uri="{FF2B5EF4-FFF2-40B4-BE49-F238E27FC236}">
              <a16:creationId xmlns:a16="http://schemas.microsoft.com/office/drawing/2014/main" id="{DAF292C2-3729-453E-B240-245AA065EEE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1" name="Text Box 8">
          <a:extLst>
            <a:ext uri="{FF2B5EF4-FFF2-40B4-BE49-F238E27FC236}">
              <a16:creationId xmlns:a16="http://schemas.microsoft.com/office/drawing/2014/main" id="{CA57A9E0-3956-4FBE-96B2-849D631F074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2" name="Text Box 9">
          <a:extLst>
            <a:ext uri="{FF2B5EF4-FFF2-40B4-BE49-F238E27FC236}">
              <a16:creationId xmlns:a16="http://schemas.microsoft.com/office/drawing/2014/main" id="{43DCC435-3F04-4473-902D-FC4A54DFAE6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3" name="Text Box 8">
          <a:extLst>
            <a:ext uri="{FF2B5EF4-FFF2-40B4-BE49-F238E27FC236}">
              <a16:creationId xmlns:a16="http://schemas.microsoft.com/office/drawing/2014/main" id="{0A2DD088-327A-4C98-B3C4-675E2A76C1C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4" name="Text Box 9">
          <a:extLst>
            <a:ext uri="{FF2B5EF4-FFF2-40B4-BE49-F238E27FC236}">
              <a16:creationId xmlns:a16="http://schemas.microsoft.com/office/drawing/2014/main" id="{6EB55CE5-88D0-4452-9E1F-671EA5510AC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5" name="Text Box 8">
          <a:extLst>
            <a:ext uri="{FF2B5EF4-FFF2-40B4-BE49-F238E27FC236}">
              <a16:creationId xmlns:a16="http://schemas.microsoft.com/office/drawing/2014/main" id="{0DF367C1-BBCD-4883-BCFB-41FD7343DF9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6" name="Text Box 9">
          <a:extLst>
            <a:ext uri="{FF2B5EF4-FFF2-40B4-BE49-F238E27FC236}">
              <a16:creationId xmlns:a16="http://schemas.microsoft.com/office/drawing/2014/main" id="{EE1ACD1D-1AFA-4DB0-9794-75BD9ABF4A9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7" name="Text Box 8">
          <a:extLst>
            <a:ext uri="{FF2B5EF4-FFF2-40B4-BE49-F238E27FC236}">
              <a16:creationId xmlns:a16="http://schemas.microsoft.com/office/drawing/2014/main" id="{6A26900B-9AEF-4CB4-9C2D-A86F2332B49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8" name="Text Box 9">
          <a:extLst>
            <a:ext uri="{FF2B5EF4-FFF2-40B4-BE49-F238E27FC236}">
              <a16:creationId xmlns:a16="http://schemas.microsoft.com/office/drawing/2014/main" id="{C6180B65-65BD-4FC8-9CE1-E16B5EB2248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49" name="Text Box 8">
          <a:extLst>
            <a:ext uri="{FF2B5EF4-FFF2-40B4-BE49-F238E27FC236}">
              <a16:creationId xmlns:a16="http://schemas.microsoft.com/office/drawing/2014/main" id="{60F005A2-8933-46CD-82B5-3AE1A49D721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0" name="Text Box 9">
          <a:extLst>
            <a:ext uri="{FF2B5EF4-FFF2-40B4-BE49-F238E27FC236}">
              <a16:creationId xmlns:a16="http://schemas.microsoft.com/office/drawing/2014/main" id="{5B49A000-85C1-4896-920C-7EA680BBCB2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1" name="Text Box 8">
          <a:extLst>
            <a:ext uri="{FF2B5EF4-FFF2-40B4-BE49-F238E27FC236}">
              <a16:creationId xmlns:a16="http://schemas.microsoft.com/office/drawing/2014/main" id="{54C067CA-9678-4458-9B52-97A44AFF17D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2" name="Text Box 9">
          <a:extLst>
            <a:ext uri="{FF2B5EF4-FFF2-40B4-BE49-F238E27FC236}">
              <a16:creationId xmlns:a16="http://schemas.microsoft.com/office/drawing/2014/main" id="{3D01A6E6-5920-4A7F-AD67-64F6345BA7D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3" name="Text Box 8">
          <a:extLst>
            <a:ext uri="{FF2B5EF4-FFF2-40B4-BE49-F238E27FC236}">
              <a16:creationId xmlns:a16="http://schemas.microsoft.com/office/drawing/2014/main" id="{20C0EB8F-7C7C-4878-979A-E22988B97E2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4" name="Text Box 9">
          <a:extLst>
            <a:ext uri="{FF2B5EF4-FFF2-40B4-BE49-F238E27FC236}">
              <a16:creationId xmlns:a16="http://schemas.microsoft.com/office/drawing/2014/main" id="{AEDA2914-EF15-49A1-8F9A-8DB04CE124C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5" name="Text Box 8">
          <a:extLst>
            <a:ext uri="{FF2B5EF4-FFF2-40B4-BE49-F238E27FC236}">
              <a16:creationId xmlns:a16="http://schemas.microsoft.com/office/drawing/2014/main" id="{6EFE5BD5-6D4F-424F-B86B-775E3CF6091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6" name="Text Box 9">
          <a:extLst>
            <a:ext uri="{FF2B5EF4-FFF2-40B4-BE49-F238E27FC236}">
              <a16:creationId xmlns:a16="http://schemas.microsoft.com/office/drawing/2014/main" id="{80065FB7-6EFB-4C7E-9942-B06ABB8A6D6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7" name="Text Box 8">
          <a:extLst>
            <a:ext uri="{FF2B5EF4-FFF2-40B4-BE49-F238E27FC236}">
              <a16:creationId xmlns:a16="http://schemas.microsoft.com/office/drawing/2014/main" id="{40516B87-F83C-4930-B27F-58B7C726421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8" name="Text Box 9">
          <a:extLst>
            <a:ext uri="{FF2B5EF4-FFF2-40B4-BE49-F238E27FC236}">
              <a16:creationId xmlns:a16="http://schemas.microsoft.com/office/drawing/2014/main" id="{6CC3DDB8-9E96-421B-AB48-F6F293C1BF7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59" name="Text Box 8">
          <a:extLst>
            <a:ext uri="{FF2B5EF4-FFF2-40B4-BE49-F238E27FC236}">
              <a16:creationId xmlns:a16="http://schemas.microsoft.com/office/drawing/2014/main" id="{1737F5DD-862F-4F96-8EB2-FE8EC2A2A6C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160" name="Text Box 9">
          <a:extLst>
            <a:ext uri="{FF2B5EF4-FFF2-40B4-BE49-F238E27FC236}">
              <a16:creationId xmlns:a16="http://schemas.microsoft.com/office/drawing/2014/main" id="{F6A16B67-E02A-46BD-B159-E2EFECDAED1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1" name="Text Box 8">
          <a:extLst>
            <a:ext uri="{FF2B5EF4-FFF2-40B4-BE49-F238E27FC236}">
              <a16:creationId xmlns:a16="http://schemas.microsoft.com/office/drawing/2014/main" id="{0BA43C00-3632-45FD-A1AE-503650AC1052}"/>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2" name="Text Box 9">
          <a:extLst>
            <a:ext uri="{FF2B5EF4-FFF2-40B4-BE49-F238E27FC236}">
              <a16:creationId xmlns:a16="http://schemas.microsoft.com/office/drawing/2014/main" id="{4DAACBA6-C1D4-4E45-99FD-2099DF76479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3" name="Text Box 8">
          <a:extLst>
            <a:ext uri="{FF2B5EF4-FFF2-40B4-BE49-F238E27FC236}">
              <a16:creationId xmlns:a16="http://schemas.microsoft.com/office/drawing/2014/main" id="{1A341F70-22BC-4215-AF77-72B93C42470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4" name="Text Box 9">
          <a:extLst>
            <a:ext uri="{FF2B5EF4-FFF2-40B4-BE49-F238E27FC236}">
              <a16:creationId xmlns:a16="http://schemas.microsoft.com/office/drawing/2014/main" id="{47149FAB-A446-4507-83A1-73544476FC3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5" name="Text Box 8">
          <a:extLst>
            <a:ext uri="{FF2B5EF4-FFF2-40B4-BE49-F238E27FC236}">
              <a16:creationId xmlns:a16="http://schemas.microsoft.com/office/drawing/2014/main" id="{612B8EA5-0E06-412E-BBAC-54195DC22A2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6" name="Text Box 9">
          <a:extLst>
            <a:ext uri="{FF2B5EF4-FFF2-40B4-BE49-F238E27FC236}">
              <a16:creationId xmlns:a16="http://schemas.microsoft.com/office/drawing/2014/main" id="{71EF762B-7C3E-42AD-8F3E-34366EFA51F2}"/>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7" name="Text Box 8">
          <a:extLst>
            <a:ext uri="{FF2B5EF4-FFF2-40B4-BE49-F238E27FC236}">
              <a16:creationId xmlns:a16="http://schemas.microsoft.com/office/drawing/2014/main" id="{68457987-79C7-4E8F-AE9F-7F3C695BC902}"/>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8" name="Text Box 9">
          <a:extLst>
            <a:ext uri="{FF2B5EF4-FFF2-40B4-BE49-F238E27FC236}">
              <a16:creationId xmlns:a16="http://schemas.microsoft.com/office/drawing/2014/main" id="{FC082126-1773-472B-86AA-9775248425FF}"/>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69" name="Text Box 8">
          <a:extLst>
            <a:ext uri="{FF2B5EF4-FFF2-40B4-BE49-F238E27FC236}">
              <a16:creationId xmlns:a16="http://schemas.microsoft.com/office/drawing/2014/main" id="{3B352D12-62EF-4DC5-9FC6-39A2A416E344}"/>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0" name="Text Box 9">
          <a:extLst>
            <a:ext uri="{FF2B5EF4-FFF2-40B4-BE49-F238E27FC236}">
              <a16:creationId xmlns:a16="http://schemas.microsoft.com/office/drawing/2014/main" id="{E225A51F-B4E6-468F-947A-AC3733EC223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1" name="Text Box 8">
          <a:extLst>
            <a:ext uri="{FF2B5EF4-FFF2-40B4-BE49-F238E27FC236}">
              <a16:creationId xmlns:a16="http://schemas.microsoft.com/office/drawing/2014/main" id="{8672A84D-5ED3-4864-AC25-AE7AAF353234}"/>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2" name="Text Box 9">
          <a:extLst>
            <a:ext uri="{FF2B5EF4-FFF2-40B4-BE49-F238E27FC236}">
              <a16:creationId xmlns:a16="http://schemas.microsoft.com/office/drawing/2014/main" id="{9C52B731-0267-44E7-B00C-A5FC78627B31}"/>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3" name="Text Box 8">
          <a:extLst>
            <a:ext uri="{FF2B5EF4-FFF2-40B4-BE49-F238E27FC236}">
              <a16:creationId xmlns:a16="http://schemas.microsoft.com/office/drawing/2014/main" id="{DD4292E6-D3AD-4762-BFDF-903A4E136CBD}"/>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4" name="Text Box 9">
          <a:extLst>
            <a:ext uri="{FF2B5EF4-FFF2-40B4-BE49-F238E27FC236}">
              <a16:creationId xmlns:a16="http://schemas.microsoft.com/office/drawing/2014/main" id="{B984D142-AD1E-4E48-9DBB-A4732EFD4699}"/>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5" name="Text Box 8">
          <a:extLst>
            <a:ext uri="{FF2B5EF4-FFF2-40B4-BE49-F238E27FC236}">
              <a16:creationId xmlns:a16="http://schemas.microsoft.com/office/drawing/2014/main" id="{5683807C-9DC3-45D4-8BB0-106971959B57}"/>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6" name="Text Box 9">
          <a:extLst>
            <a:ext uri="{FF2B5EF4-FFF2-40B4-BE49-F238E27FC236}">
              <a16:creationId xmlns:a16="http://schemas.microsoft.com/office/drawing/2014/main" id="{C72A9B4D-1E14-4C9A-8E6B-052E1634DDC4}"/>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7" name="Text Box 8">
          <a:extLst>
            <a:ext uri="{FF2B5EF4-FFF2-40B4-BE49-F238E27FC236}">
              <a16:creationId xmlns:a16="http://schemas.microsoft.com/office/drawing/2014/main" id="{37F69D87-F697-4C0B-834F-4476143E54A0}"/>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8" name="Text Box 9">
          <a:extLst>
            <a:ext uri="{FF2B5EF4-FFF2-40B4-BE49-F238E27FC236}">
              <a16:creationId xmlns:a16="http://schemas.microsoft.com/office/drawing/2014/main" id="{32EB592C-DB88-4B97-8D14-E12DA157C85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79" name="Text Box 8">
          <a:extLst>
            <a:ext uri="{FF2B5EF4-FFF2-40B4-BE49-F238E27FC236}">
              <a16:creationId xmlns:a16="http://schemas.microsoft.com/office/drawing/2014/main" id="{7C92CB4C-0423-4128-B8BD-E4ECE2FB2A39}"/>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0" name="Text Box 9">
          <a:extLst>
            <a:ext uri="{FF2B5EF4-FFF2-40B4-BE49-F238E27FC236}">
              <a16:creationId xmlns:a16="http://schemas.microsoft.com/office/drawing/2014/main" id="{CE45855A-CC36-429D-881A-A5888F6DABCC}"/>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1" name="Text Box 8">
          <a:extLst>
            <a:ext uri="{FF2B5EF4-FFF2-40B4-BE49-F238E27FC236}">
              <a16:creationId xmlns:a16="http://schemas.microsoft.com/office/drawing/2014/main" id="{0E06FC41-874F-458C-9CD4-39654028A386}"/>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2" name="Text Box 9">
          <a:extLst>
            <a:ext uri="{FF2B5EF4-FFF2-40B4-BE49-F238E27FC236}">
              <a16:creationId xmlns:a16="http://schemas.microsoft.com/office/drawing/2014/main" id="{9BF0F66A-EA21-4CAA-98DE-881FA2D9A6CC}"/>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3" name="Text Box 8">
          <a:extLst>
            <a:ext uri="{FF2B5EF4-FFF2-40B4-BE49-F238E27FC236}">
              <a16:creationId xmlns:a16="http://schemas.microsoft.com/office/drawing/2014/main" id="{7EFCDF46-EA52-4E86-AABD-0589FE42C575}"/>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4" name="Text Box 9">
          <a:extLst>
            <a:ext uri="{FF2B5EF4-FFF2-40B4-BE49-F238E27FC236}">
              <a16:creationId xmlns:a16="http://schemas.microsoft.com/office/drawing/2014/main" id="{0A1E0CF6-AC71-48D5-8A32-B5DCFC3246B5}"/>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5" name="Text Box 8">
          <a:extLst>
            <a:ext uri="{FF2B5EF4-FFF2-40B4-BE49-F238E27FC236}">
              <a16:creationId xmlns:a16="http://schemas.microsoft.com/office/drawing/2014/main" id="{B6454B4C-14E7-4A14-A897-25C6A1F60A35}"/>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6" name="Text Box 9">
          <a:extLst>
            <a:ext uri="{FF2B5EF4-FFF2-40B4-BE49-F238E27FC236}">
              <a16:creationId xmlns:a16="http://schemas.microsoft.com/office/drawing/2014/main" id="{617956BE-4EB5-404D-903E-FDCFF2C88ADB}"/>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7" name="Text Box 8">
          <a:extLst>
            <a:ext uri="{FF2B5EF4-FFF2-40B4-BE49-F238E27FC236}">
              <a16:creationId xmlns:a16="http://schemas.microsoft.com/office/drawing/2014/main" id="{5140737D-DC30-469F-968F-7DA98EFC5F80}"/>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8" name="Text Box 9">
          <a:extLst>
            <a:ext uri="{FF2B5EF4-FFF2-40B4-BE49-F238E27FC236}">
              <a16:creationId xmlns:a16="http://schemas.microsoft.com/office/drawing/2014/main" id="{B0CBA309-9420-4DEA-8632-9D8D8BE0EE1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89" name="Text Box 8">
          <a:extLst>
            <a:ext uri="{FF2B5EF4-FFF2-40B4-BE49-F238E27FC236}">
              <a16:creationId xmlns:a16="http://schemas.microsoft.com/office/drawing/2014/main" id="{AFE46459-2D0E-4E49-8823-1948564BBFD0}"/>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0" name="Text Box 9">
          <a:extLst>
            <a:ext uri="{FF2B5EF4-FFF2-40B4-BE49-F238E27FC236}">
              <a16:creationId xmlns:a16="http://schemas.microsoft.com/office/drawing/2014/main" id="{6CBCED71-9AA6-4C1D-84F3-E139D58F5D4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1" name="Text Box 8">
          <a:extLst>
            <a:ext uri="{FF2B5EF4-FFF2-40B4-BE49-F238E27FC236}">
              <a16:creationId xmlns:a16="http://schemas.microsoft.com/office/drawing/2014/main" id="{2D860780-B7F6-4A01-89D5-527593485099}"/>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2" name="Text Box 9">
          <a:extLst>
            <a:ext uri="{FF2B5EF4-FFF2-40B4-BE49-F238E27FC236}">
              <a16:creationId xmlns:a16="http://schemas.microsoft.com/office/drawing/2014/main" id="{D27C4D44-D91F-4CF0-BED2-4A3623872179}"/>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3" name="Text Box 8">
          <a:extLst>
            <a:ext uri="{FF2B5EF4-FFF2-40B4-BE49-F238E27FC236}">
              <a16:creationId xmlns:a16="http://schemas.microsoft.com/office/drawing/2014/main" id="{42FB8605-15BB-4AE6-8529-ECE50BE9C131}"/>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4" name="Text Box 9">
          <a:extLst>
            <a:ext uri="{FF2B5EF4-FFF2-40B4-BE49-F238E27FC236}">
              <a16:creationId xmlns:a16="http://schemas.microsoft.com/office/drawing/2014/main" id="{27F9A028-9510-426B-BDAA-83B5178DE92A}"/>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5" name="Text Box 8">
          <a:extLst>
            <a:ext uri="{FF2B5EF4-FFF2-40B4-BE49-F238E27FC236}">
              <a16:creationId xmlns:a16="http://schemas.microsoft.com/office/drawing/2014/main" id="{9E5828BE-3F2A-4462-84CF-87BDCE25503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6" name="Text Box 9">
          <a:extLst>
            <a:ext uri="{FF2B5EF4-FFF2-40B4-BE49-F238E27FC236}">
              <a16:creationId xmlns:a16="http://schemas.microsoft.com/office/drawing/2014/main" id="{CF830DCB-4ED3-41AE-B7B1-CCE566EE4594}"/>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7" name="Text Box 8">
          <a:extLst>
            <a:ext uri="{FF2B5EF4-FFF2-40B4-BE49-F238E27FC236}">
              <a16:creationId xmlns:a16="http://schemas.microsoft.com/office/drawing/2014/main" id="{132C5102-27E8-455C-BF28-DFFFFBAE3EDF}"/>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8" name="Text Box 9">
          <a:extLst>
            <a:ext uri="{FF2B5EF4-FFF2-40B4-BE49-F238E27FC236}">
              <a16:creationId xmlns:a16="http://schemas.microsoft.com/office/drawing/2014/main" id="{2890AB41-01ED-4675-965F-90CD0A9AC775}"/>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199" name="Text Box 8">
          <a:extLst>
            <a:ext uri="{FF2B5EF4-FFF2-40B4-BE49-F238E27FC236}">
              <a16:creationId xmlns:a16="http://schemas.microsoft.com/office/drawing/2014/main" id="{CEAE57B2-2A6B-449B-8553-E163F5977906}"/>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0" name="Text Box 9">
          <a:extLst>
            <a:ext uri="{FF2B5EF4-FFF2-40B4-BE49-F238E27FC236}">
              <a16:creationId xmlns:a16="http://schemas.microsoft.com/office/drawing/2014/main" id="{24DAB96B-AF6C-4367-86DC-CA861BF98C30}"/>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1" name="Text Box 8">
          <a:extLst>
            <a:ext uri="{FF2B5EF4-FFF2-40B4-BE49-F238E27FC236}">
              <a16:creationId xmlns:a16="http://schemas.microsoft.com/office/drawing/2014/main" id="{5AFA859B-915F-4BB7-B196-E913D6B2D37C}"/>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2" name="Text Box 9">
          <a:extLst>
            <a:ext uri="{FF2B5EF4-FFF2-40B4-BE49-F238E27FC236}">
              <a16:creationId xmlns:a16="http://schemas.microsoft.com/office/drawing/2014/main" id="{252FDA53-DB25-4676-9F21-D62F5E23D3B4}"/>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3" name="Text Box 8">
          <a:extLst>
            <a:ext uri="{FF2B5EF4-FFF2-40B4-BE49-F238E27FC236}">
              <a16:creationId xmlns:a16="http://schemas.microsoft.com/office/drawing/2014/main" id="{C7A5B757-B7E9-4F22-A750-05CC0183A86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4" name="Text Box 9">
          <a:extLst>
            <a:ext uri="{FF2B5EF4-FFF2-40B4-BE49-F238E27FC236}">
              <a16:creationId xmlns:a16="http://schemas.microsoft.com/office/drawing/2014/main" id="{BADD742F-0491-41BC-90F7-E3124B19956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5" name="Text Box 8">
          <a:extLst>
            <a:ext uri="{FF2B5EF4-FFF2-40B4-BE49-F238E27FC236}">
              <a16:creationId xmlns:a16="http://schemas.microsoft.com/office/drawing/2014/main" id="{69A9A606-DEC9-4415-BD10-A530E6F1220C}"/>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6" name="Text Box 9">
          <a:extLst>
            <a:ext uri="{FF2B5EF4-FFF2-40B4-BE49-F238E27FC236}">
              <a16:creationId xmlns:a16="http://schemas.microsoft.com/office/drawing/2014/main" id="{E15C5F5D-9099-47B7-90F4-041B7C0EB27C}"/>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7" name="Text Box 8">
          <a:extLst>
            <a:ext uri="{FF2B5EF4-FFF2-40B4-BE49-F238E27FC236}">
              <a16:creationId xmlns:a16="http://schemas.microsoft.com/office/drawing/2014/main" id="{31589744-B060-490C-9A89-9DFF7CEEF70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8" name="Text Box 9">
          <a:extLst>
            <a:ext uri="{FF2B5EF4-FFF2-40B4-BE49-F238E27FC236}">
              <a16:creationId xmlns:a16="http://schemas.microsoft.com/office/drawing/2014/main" id="{EED3A687-0CF8-4E3D-BD68-F1AD6B52382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09" name="Text Box 8">
          <a:extLst>
            <a:ext uri="{FF2B5EF4-FFF2-40B4-BE49-F238E27FC236}">
              <a16:creationId xmlns:a16="http://schemas.microsoft.com/office/drawing/2014/main" id="{948DBB2E-63D2-4FBA-B41A-88AD4188F16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0" name="Text Box 9">
          <a:extLst>
            <a:ext uri="{FF2B5EF4-FFF2-40B4-BE49-F238E27FC236}">
              <a16:creationId xmlns:a16="http://schemas.microsoft.com/office/drawing/2014/main" id="{25BC0256-8B60-4B09-B803-881D86CCF22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1" name="Text Box 8">
          <a:extLst>
            <a:ext uri="{FF2B5EF4-FFF2-40B4-BE49-F238E27FC236}">
              <a16:creationId xmlns:a16="http://schemas.microsoft.com/office/drawing/2014/main" id="{8F1770AF-B9E1-4F1B-BD52-2CE1AFD7E79A}"/>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2" name="Text Box 9">
          <a:extLst>
            <a:ext uri="{FF2B5EF4-FFF2-40B4-BE49-F238E27FC236}">
              <a16:creationId xmlns:a16="http://schemas.microsoft.com/office/drawing/2014/main" id="{5DC63C67-A517-4BC3-8C35-4FF72302A567}"/>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3" name="Text Box 8">
          <a:extLst>
            <a:ext uri="{FF2B5EF4-FFF2-40B4-BE49-F238E27FC236}">
              <a16:creationId xmlns:a16="http://schemas.microsoft.com/office/drawing/2014/main" id="{8FEADC08-C00A-4F8A-9AAA-0DB08896BFC5}"/>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4" name="Text Box 9">
          <a:extLst>
            <a:ext uri="{FF2B5EF4-FFF2-40B4-BE49-F238E27FC236}">
              <a16:creationId xmlns:a16="http://schemas.microsoft.com/office/drawing/2014/main" id="{59EF06F7-4F47-4A11-B44C-81E3DADF053B}"/>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5" name="Text Box 8">
          <a:extLst>
            <a:ext uri="{FF2B5EF4-FFF2-40B4-BE49-F238E27FC236}">
              <a16:creationId xmlns:a16="http://schemas.microsoft.com/office/drawing/2014/main" id="{ABFF4747-A30A-49ED-BA1F-CC8B74BECD50}"/>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6" name="Text Box 9">
          <a:extLst>
            <a:ext uri="{FF2B5EF4-FFF2-40B4-BE49-F238E27FC236}">
              <a16:creationId xmlns:a16="http://schemas.microsoft.com/office/drawing/2014/main" id="{8F3DABF4-093B-492E-A0AC-87D92EC958C2}"/>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7" name="Text Box 8">
          <a:extLst>
            <a:ext uri="{FF2B5EF4-FFF2-40B4-BE49-F238E27FC236}">
              <a16:creationId xmlns:a16="http://schemas.microsoft.com/office/drawing/2014/main" id="{E0A978DB-4788-47E3-AD68-ED9B34E95CFA}"/>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8" name="Text Box 9">
          <a:extLst>
            <a:ext uri="{FF2B5EF4-FFF2-40B4-BE49-F238E27FC236}">
              <a16:creationId xmlns:a16="http://schemas.microsoft.com/office/drawing/2014/main" id="{24DD4594-E94A-4248-A20A-7FC851EDCFEE}"/>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19" name="Text Box 8">
          <a:extLst>
            <a:ext uri="{FF2B5EF4-FFF2-40B4-BE49-F238E27FC236}">
              <a16:creationId xmlns:a16="http://schemas.microsoft.com/office/drawing/2014/main" id="{2F0756F6-F5E9-4972-B86F-B4EEE17F4949}"/>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0" name="Text Box 9">
          <a:extLst>
            <a:ext uri="{FF2B5EF4-FFF2-40B4-BE49-F238E27FC236}">
              <a16:creationId xmlns:a16="http://schemas.microsoft.com/office/drawing/2014/main" id="{F8D40B30-A430-40F4-95F0-596F5FB9023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1" name="Text Box 8">
          <a:extLst>
            <a:ext uri="{FF2B5EF4-FFF2-40B4-BE49-F238E27FC236}">
              <a16:creationId xmlns:a16="http://schemas.microsoft.com/office/drawing/2014/main" id="{F83B4E86-166C-496C-9A16-79C28A3723B2}"/>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2" name="Text Box 9">
          <a:extLst>
            <a:ext uri="{FF2B5EF4-FFF2-40B4-BE49-F238E27FC236}">
              <a16:creationId xmlns:a16="http://schemas.microsoft.com/office/drawing/2014/main" id="{84999110-9D09-4DC3-BCBA-7B40882F1641}"/>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3" name="Text Box 8">
          <a:extLst>
            <a:ext uri="{FF2B5EF4-FFF2-40B4-BE49-F238E27FC236}">
              <a16:creationId xmlns:a16="http://schemas.microsoft.com/office/drawing/2014/main" id="{BA0B093D-B2E4-49E6-9B5F-C60365D85AB7}"/>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4" name="Text Box 9">
          <a:extLst>
            <a:ext uri="{FF2B5EF4-FFF2-40B4-BE49-F238E27FC236}">
              <a16:creationId xmlns:a16="http://schemas.microsoft.com/office/drawing/2014/main" id="{3F2C84BA-98E3-4C68-B50F-4F81711A23D3}"/>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5" name="Text Box 8">
          <a:extLst>
            <a:ext uri="{FF2B5EF4-FFF2-40B4-BE49-F238E27FC236}">
              <a16:creationId xmlns:a16="http://schemas.microsoft.com/office/drawing/2014/main" id="{1C233E71-56F8-4BFA-BAA9-BA53FBB79D17}"/>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6" name="Text Box 9">
          <a:extLst>
            <a:ext uri="{FF2B5EF4-FFF2-40B4-BE49-F238E27FC236}">
              <a16:creationId xmlns:a16="http://schemas.microsoft.com/office/drawing/2014/main" id="{D7FFFFA5-EB29-449B-8331-E7090F690CF6}"/>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7" name="Text Box 8">
          <a:extLst>
            <a:ext uri="{FF2B5EF4-FFF2-40B4-BE49-F238E27FC236}">
              <a16:creationId xmlns:a16="http://schemas.microsoft.com/office/drawing/2014/main" id="{D8E1EAC8-526D-443B-BBA7-119C99035718}"/>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8" name="Text Box 9">
          <a:extLst>
            <a:ext uri="{FF2B5EF4-FFF2-40B4-BE49-F238E27FC236}">
              <a16:creationId xmlns:a16="http://schemas.microsoft.com/office/drawing/2014/main" id="{92E44F8D-1ED6-48B8-8060-05EA97A2ACFA}"/>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29" name="Text Box 8">
          <a:extLst>
            <a:ext uri="{FF2B5EF4-FFF2-40B4-BE49-F238E27FC236}">
              <a16:creationId xmlns:a16="http://schemas.microsoft.com/office/drawing/2014/main" id="{827F9707-1808-4BB2-83EF-036D1CC7FD1F}"/>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30" name="Text Box 9">
          <a:extLst>
            <a:ext uri="{FF2B5EF4-FFF2-40B4-BE49-F238E27FC236}">
              <a16:creationId xmlns:a16="http://schemas.microsoft.com/office/drawing/2014/main" id="{07EBD5F9-E13D-471D-A20A-F148918D9D97}"/>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31" name="Text Box 8">
          <a:extLst>
            <a:ext uri="{FF2B5EF4-FFF2-40B4-BE49-F238E27FC236}">
              <a16:creationId xmlns:a16="http://schemas.microsoft.com/office/drawing/2014/main" id="{C6B69D20-59E4-4F50-9F23-84796E642626}"/>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507</xdr:row>
      <xdr:rowOff>292676</xdr:rowOff>
    </xdr:to>
    <xdr:sp macro="" textlink="">
      <xdr:nvSpPr>
        <xdr:cNvPr id="232" name="Text Box 9">
          <a:extLst>
            <a:ext uri="{FF2B5EF4-FFF2-40B4-BE49-F238E27FC236}">
              <a16:creationId xmlns:a16="http://schemas.microsoft.com/office/drawing/2014/main" id="{F2325C3D-5864-4708-89CA-0C5087EF76AD}"/>
            </a:ext>
          </a:extLst>
        </xdr:cNvPr>
        <xdr:cNvSpPr txBox="1">
          <a:spLocks noChangeArrowheads="1"/>
        </xdr:cNvSpPr>
      </xdr:nvSpPr>
      <xdr:spPr bwMode="auto">
        <a:xfrm>
          <a:off x="1885950" y="94545150"/>
          <a:ext cx="0" cy="96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3" name="Text Box 8">
          <a:extLst>
            <a:ext uri="{FF2B5EF4-FFF2-40B4-BE49-F238E27FC236}">
              <a16:creationId xmlns:a16="http://schemas.microsoft.com/office/drawing/2014/main" id="{DC2D592D-7EB1-4B6F-8465-28E4B5C2CEB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4" name="Text Box 9">
          <a:extLst>
            <a:ext uri="{FF2B5EF4-FFF2-40B4-BE49-F238E27FC236}">
              <a16:creationId xmlns:a16="http://schemas.microsoft.com/office/drawing/2014/main" id="{5FE7BB9F-1B56-4B96-BC75-D9B7358116D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5" name="Text Box 8">
          <a:extLst>
            <a:ext uri="{FF2B5EF4-FFF2-40B4-BE49-F238E27FC236}">
              <a16:creationId xmlns:a16="http://schemas.microsoft.com/office/drawing/2014/main" id="{D95C8BBF-23EE-408D-A73E-187EF9B69C6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6" name="Text Box 9">
          <a:extLst>
            <a:ext uri="{FF2B5EF4-FFF2-40B4-BE49-F238E27FC236}">
              <a16:creationId xmlns:a16="http://schemas.microsoft.com/office/drawing/2014/main" id="{E1197987-5ACF-453F-B564-3A0B675B82D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7" name="Text Box 8">
          <a:extLst>
            <a:ext uri="{FF2B5EF4-FFF2-40B4-BE49-F238E27FC236}">
              <a16:creationId xmlns:a16="http://schemas.microsoft.com/office/drawing/2014/main" id="{4B662DAF-3192-436C-BB42-AB0C3E16013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8" name="Text Box 9">
          <a:extLst>
            <a:ext uri="{FF2B5EF4-FFF2-40B4-BE49-F238E27FC236}">
              <a16:creationId xmlns:a16="http://schemas.microsoft.com/office/drawing/2014/main" id="{B91DEF91-D592-4744-9B73-4A9E3D8B84E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39" name="Text Box 8">
          <a:extLst>
            <a:ext uri="{FF2B5EF4-FFF2-40B4-BE49-F238E27FC236}">
              <a16:creationId xmlns:a16="http://schemas.microsoft.com/office/drawing/2014/main" id="{4A0B05B1-28BA-4850-AEB3-97B360083FB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0" name="Text Box 9">
          <a:extLst>
            <a:ext uri="{FF2B5EF4-FFF2-40B4-BE49-F238E27FC236}">
              <a16:creationId xmlns:a16="http://schemas.microsoft.com/office/drawing/2014/main" id="{5EA1CC71-3ECE-41BD-A44A-C0FD7EBA4C0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1" name="Text Box 8">
          <a:extLst>
            <a:ext uri="{FF2B5EF4-FFF2-40B4-BE49-F238E27FC236}">
              <a16:creationId xmlns:a16="http://schemas.microsoft.com/office/drawing/2014/main" id="{CBD77144-5E58-41F1-A527-F3CF74EF4D7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2" name="Text Box 9">
          <a:extLst>
            <a:ext uri="{FF2B5EF4-FFF2-40B4-BE49-F238E27FC236}">
              <a16:creationId xmlns:a16="http://schemas.microsoft.com/office/drawing/2014/main" id="{19C4E918-143F-4763-9A44-209A9FCBA2C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3" name="Text Box 8">
          <a:extLst>
            <a:ext uri="{FF2B5EF4-FFF2-40B4-BE49-F238E27FC236}">
              <a16:creationId xmlns:a16="http://schemas.microsoft.com/office/drawing/2014/main" id="{FB9D84A2-346D-4CBC-8FEB-BDDDB341D86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4" name="Text Box 9">
          <a:extLst>
            <a:ext uri="{FF2B5EF4-FFF2-40B4-BE49-F238E27FC236}">
              <a16:creationId xmlns:a16="http://schemas.microsoft.com/office/drawing/2014/main" id="{5A0E4DBA-3158-46AB-B647-12AD8018CA6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5" name="Text Box 8">
          <a:extLst>
            <a:ext uri="{FF2B5EF4-FFF2-40B4-BE49-F238E27FC236}">
              <a16:creationId xmlns:a16="http://schemas.microsoft.com/office/drawing/2014/main" id="{1785004D-FBC1-4BA9-8D0B-97E9F390AB9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6" name="Text Box 9">
          <a:extLst>
            <a:ext uri="{FF2B5EF4-FFF2-40B4-BE49-F238E27FC236}">
              <a16:creationId xmlns:a16="http://schemas.microsoft.com/office/drawing/2014/main" id="{CDF2012A-D4C0-4ACD-8BAF-ED8DCEDA8AA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7" name="Text Box 8">
          <a:extLst>
            <a:ext uri="{FF2B5EF4-FFF2-40B4-BE49-F238E27FC236}">
              <a16:creationId xmlns:a16="http://schemas.microsoft.com/office/drawing/2014/main" id="{30A01176-CA80-46F8-BAA4-1EBC125A8F8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8" name="Text Box 9">
          <a:extLst>
            <a:ext uri="{FF2B5EF4-FFF2-40B4-BE49-F238E27FC236}">
              <a16:creationId xmlns:a16="http://schemas.microsoft.com/office/drawing/2014/main" id="{213D7973-4164-4136-BA59-4DB4270609F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49" name="Text Box 8">
          <a:extLst>
            <a:ext uri="{FF2B5EF4-FFF2-40B4-BE49-F238E27FC236}">
              <a16:creationId xmlns:a16="http://schemas.microsoft.com/office/drawing/2014/main" id="{B479FC77-827C-46AE-9F99-15CF1D46E43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0" name="Text Box 9">
          <a:extLst>
            <a:ext uri="{FF2B5EF4-FFF2-40B4-BE49-F238E27FC236}">
              <a16:creationId xmlns:a16="http://schemas.microsoft.com/office/drawing/2014/main" id="{E2F9F466-6B1B-4ED8-B23A-A25D3D55E6D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1" name="Text Box 8">
          <a:extLst>
            <a:ext uri="{FF2B5EF4-FFF2-40B4-BE49-F238E27FC236}">
              <a16:creationId xmlns:a16="http://schemas.microsoft.com/office/drawing/2014/main" id="{3ADE9331-0574-458C-8781-CD399695D95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2" name="Text Box 9">
          <a:extLst>
            <a:ext uri="{FF2B5EF4-FFF2-40B4-BE49-F238E27FC236}">
              <a16:creationId xmlns:a16="http://schemas.microsoft.com/office/drawing/2014/main" id="{3971334C-60C9-4F49-B28E-758B7F99894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3" name="Text Box 8">
          <a:extLst>
            <a:ext uri="{FF2B5EF4-FFF2-40B4-BE49-F238E27FC236}">
              <a16:creationId xmlns:a16="http://schemas.microsoft.com/office/drawing/2014/main" id="{D6AA1103-4185-4B9C-9CE3-9AAEF100DFE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4" name="Text Box 9">
          <a:extLst>
            <a:ext uri="{FF2B5EF4-FFF2-40B4-BE49-F238E27FC236}">
              <a16:creationId xmlns:a16="http://schemas.microsoft.com/office/drawing/2014/main" id="{AFE5461D-E82C-4BC5-9F04-9EF595FCE1F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5" name="Text Box 8">
          <a:extLst>
            <a:ext uri="{FF2B5EF4-FFF2-40B4-BE49-F238E27FC236}">
              <a16:creationId xmlns:a16="http://schemas.microsoft.com/office/drawing/2014/main" id="{CE783824-BE40-4277-8AD1-03E807BDCDB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6" name="Text Box 9">
          <a:extLst>
            <a:ext uri="{FF2B5EF4-FFF2-40B4-BE49-F238E27FC236}">
              <a16:creationId xmlns:a16="http://schemas.microsoft.com/office/drawing/2014/main" id="{82A9B62B-AEC3-4C76-A9CD-EB378C4BF9C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7" name="Text Box 8">
          <a:extLst>
            <a:ext uri="{FF2B5EF4-FFF2-40B4-BE49-F238E27FC236}">
              <a16:creationId xmlns:a16="http://schemas.microsoft.com/office/drawing/2014/main" id="{C04B17F1-334B-4564-A40C-6A565B3916A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8" name="Text Box 9">
          <a:extLst>
            <a:ext uri="{FF2B5EF4-FFF2-40B4-BE49-F238E27FC236}">
              <a16:creationId xmlns:a16="http://schemas.microsoft.com/office/drawing/2014/main" id="{0CF61566-1B6D-4572-B191-F9830255509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59" name="Text Box 8">
          <a:extLst>
            <a:ext uri="{FF2B5EF4-FFF2-40B4-BE49-F238E27FC236}">
              <a16:creationId xmlns:a16="http://schemas.microsoft.com/office/drawing/2014/main" id="{77C20D14-B2F7-44D4-841D-388300FB1F0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0" name="Text Box 9">
          <a:extLst>
            <a:ext uri="{FF2B5EF4-FFF2-40B4-BE49-F238E27FC236}">
              <a16:creationId xmlns:a16="http://schemas.microsoft.com/office/drawing/2014/main" id="{6A80C6A6-F87E-41BA-BEE5-CB6794EBE63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1" name="Text Box 8">
          <a:extLst>
            <a:ext uri="{FF2B5EF4-FFF2-40B4-BE49-F238E27FC236}">
              <a16:creationId xmlns:a16="http://schemas.microsoft.com/office/drawing/2014/main" id="{79A42A37-217D-4C89-9A2A-4DF58600FA4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2" name="Text Box 9">
          <a:extLst>
            <a:ext uri="{FF2B5EF4-FFF2-40B4-BE49-F238E27FC236}">
              <a16:creationId xmlns:a16="http://schemas.microsoft.com/office/drawing/2014/main" id="{2B321F61-3A11-431F-830E-228763DF6E8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3" name="Text Box 8">
          <a:extLst>
            <a:ext uri="{FF2B5EF4-FFF2-40B4-BE49-F238E27FC236}">
              <a16:creationId xmlns:a16="http://schemas.microsoft.com/office/drawing/2014/main" id="{6A58294F-FCA7-46D6-885B-38D94D35086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4" name="Text Box 9">
          <a:extLst>
            <a:ext uri="{FF2B5EF4-FFF2-40B4-BE49-F238E27FC236}">
              <a16:creationId xmlns:a16="http://schemas.microsoft.com/office/drawing/2014/main" id="{73722D35-1302-4C56-872E-9A2ED050552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5" name="Text Box 8">
          <a:extLst>
            <a:ext uri="{FF2B5EF4-FFF2-40B4-BE49-F238E27FC236}">
              <a16:creationId xmlns:a16="http://schemas.microsoft.com/office/drawing/2014/main" id="{538CC9ED-6CBE-41F6-9D4D-B46A65F8602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6" name="Text Box 9">
          <a:extLst>
            <a:ext uri="{FF2B5EF4-FFF2-40B4-BE49-F238E27FC236}">
              <a16:creationId xmlns:a16="http://schemas.microsoft.com/office/drawing/2014/main" id="{DBE57414-1246-4D31-94D0-F35C52FF719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7" name="Text Box 8">
          <a:extLst>
            <a:ext uri="{FF2B5EF4-FFF2-40B4-BE49-F238E27FC236}">
              <a16:creationId xmlns:a16="http://schemas.microsoft.com/office/drawing/2014/main" id="{C9607F45-6C8E-4484-824D-0049DE126A4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8" name="Text Box 9">
          <a:extLst>
            <a:ext uri="{FF2B5EF4-FFF2-40B4-BE49-F238E27FC236}">
              <a16:creationId xmlns:a16="http://schemas.microsoft.com/office/drawing/2014/main" id="{E8DEB181-CC64-439E-9A81-6315B11590DB}"/>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69" name="Text Box 8">
          <a:extLst>
            <a:ext uri="{FF2B5EF4-FFF2-40B4-BE49-F238E27FC236}">
              <a16:creationId xmlns:a16="http://schemas.microsoft.com/office/drawing/2014/main" id="{ADFD7D32-6B53-4BBE-AC52-FD1AA56EEE0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0" name="Text Box 9">
          <a:extLst>
            <a:ext uri="{FF2B5EF4-FFF2-40B4-BE49-F238E27FC236}">
              <a16:creationId xmlns:a16="http://schemas.microsoft.com/office/drawing/2014/main" id="{2D7E4DEF-CC43-4029-94AA-129C6837C6AD}"/>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1" name="Text Box 8">
          <a:extLst>
            <a:ext uri="{FF2B5EF4-FFF2-40B4-BE49-F238E27FC236}">
              <a16:creationId xmlns:a16="http://schemas.microsoft.com/office/drawing/2014/main" id="{E4DE454F-DFD2-4FDA-AA09-1588639BF24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2" name="Text Box 9">
          <a:extLst>
            <a:ext uri="{FF2B5EF4-FFF2-40B4-BE49-F238E27FC236}">
              <a16:creationId xmlns:a16="http://schemas.microsoft.com/office/drawing/2014/main" id="{F2E53482-A652-4F3F-BFCF-C5DD0C1E3FA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3" name="Text Box 8">
          <a:extLst>
            <a:ext uri="{FF2B5EF4-FFF2-40B4-BE49-F238E27FC236}">
              <a16:creationId xmlns:a16="http://schemas.microsoft.com/office/drawing/2014/main" id="{3834FBD9-5FFF-4FE1-B3FB-56751A49E16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4" name="Text Box 9">
          <a:extLst>
            <a:ext uri="{FF2B5EF4-FFF2-40B4-BE49-F238E27FC236}">
              <a16:creationId xmlns:a16="http://schemas.microsoft.com/office/drawing/2014/main" id="{3CA28E72-BD57-4C75-ADC0-E431C1E8DA06}"/>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5" name="Text Box 8">
          <a:extLst>
            <a:ext uri="{FF2B5EF4-FFF2-40B4-BE49-F238E27FC236}">
              <a16:creationId xmlns:a16="http://schemas.microsoft.com/office/drawing/2014/main" id="{D0B6DFCB-B289-4CCC-85ED-4D9961A2CFA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6" name="Text Box 9">
          <a:extLst>
            <a:ext uri="{FF2B5EF4-FFF2-40B4-BE49-F238E27FC236}">
              <a16:creationId xmlns:a16="http://schemas.microsoft.com/office/drawing/2014/main" id="{E810004D-810C-4137-B9E8-66B7548981D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7" name="Text Box 8">
          <a:extLst>
            <a:ext uri="{FF2B5EF4-FFF2-40B4-BE49-F238E27FC236}">
              <a16:creationId xmlns:a16="http://schemas.microsoft.com/office/drawing/2014/main" id="{1505ED0D-BE75-460D-B617-8558B300BC3F}"/>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8" name="Text Box 9">
          <a:extLst>
            <a:ext uri="{FF2B5EF4-FFF2-40B4-BE49-F238E27FC236}">
              <a16:creationId xmlns:a16="http://schemas.microsoft.com/office/drawing/2014/main" id="{955FDFE0-7D1C-4263-833A-68BEF9C9129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79" name="Text Box 8">
          <a:extLst>
            <a:ext uri="{FF2B5EF4-FFF2-40B4-BE49-F238E27FC236}">
              <a16:creationId xmlns:a16="http://schemas.microsoft.com/office/drawing/2014/main" id="{90E400B5-0A17-49FF-A6F5-F6DA1561006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0" name="Text Box 9">
          <a:extLst>
            <a:ext uri="{FF2B5EF4-FFF2-40B4-BE49-F238E27FC236}">
              <a16:creationId xmlns:a16="http://schemas.microsoft.com/office/drawing/2014/main" id="{48185661-EB50-46DD-B0BD-739D93677202}"/>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1" name="Text Box 8">
          <a:extLst>
            <a:ext uri="{FF2B5EF4-FFF2-40B4-BE49-F238E27FC236}">
              <a16:creationId xmlns:a16="http://schemas.microsoft.com/office/drawing/2014/main" id="{A1EB6EC0-41AF-47A7-8C22-53B92942D0E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2" name="Text Box 9">
          <a:extLst>
            <a:ext uri="{FF2B5EF4-FFF2-40B4-BE49-F238E27FC236}">
              <a16:creationId xmlns:a16="http://schemas.microsoft.com/office/drawing/2014/main" id="{9FFCC236-909C-4C98-A7B6-FAD3833CD5B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3" name="Text Box 8">
          <a:extLst>
            <a:ext uri="{FF2B5EF4-FFF2-40B4-BE49-F238E27FC236}">
              <a16:creationId xmlns:a16="http://schemas.microsoft.com/office/drawing/2014/main" id="{884678B4-F051-49D2-9881-20A997528C5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4" name="Text Box 9">
          <a:extLst>
            <a:ext uri="{FF2B5EF4-FFF2-40B4-BE49-F238E27FC236}">
              <a16:creationId xmlns:a16="http://schemas.microsoft.com/office/drawing/2014/main" id="{C084D63C-D7A9-485F-BAAB-5771D5012E5B}"/>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5" name="Text Box 8">
          <a:extLst>
            <a:ext uri="{FF2B5EF4-FFF2-40B4-BE49-F238E27FC236}">
              <a16:creationId xmlns:a16="http://schemas.microsoft.com/office/drawing/2014/main" id="{3089486E-1612-46BB-89F7-6857E19C714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6" name="Text Box 9">
          <a:extLst>
            <a:ext uri="{FF2B5EF4-FFF2-40B4-BE49-F238E27FC236}">
              <a16:creationId xmlns:a16="http://schemas.microsoft.com/office/drawing/2014/main" id="{02BFE713-302C-42EA-B31A-FC75C13C10D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7" name="Text Box 8">
          <a:extLst>
            <a:ext uri="{FF2B5EF4-FFF2-40B4-BE49-F238E27FC236}">
              <a16:creationId xmlns:a16="http://schemas.microsoft.com/office/drawing/2014/main" id="{91E3DB68-1F9C-4953-BBDD-B10CA0DF1D0E}"/>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8" name="Text Box 9">
          <a:extLst>
            <a:ext uri="{FF2B5EF4-FFF2-40B4-BE49-F238E27FC236}">
              <a16:creationId xmlns:a16="http://schemas.microsoft.com/office/drawing/2014/main" id="{0FF9D691-D87E-446F-B995-A04DDC631891}"/>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89" name="Text Box 8">
          <a:extLst>
            <a:ext uri="{FF2B5EF4-FFF2-40B4-BE49-F238E27FC236}">
              <a16:creationId xmlns:a16="http://schemas.microsoft.com/office/drawing/2014/main" id="{82513A97-50A9-4B1F-B2D7-056725563453}"/>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0" name="Text Box 9">
          <a:extLst>
            <a:ext uri="{FF2B5EF4-FFF2-40B4-BE49-F238E27FC236}">
              <a16:creationId xmlns:a16="http://schemas.microsoft.com/office/drawing/2014/main" id="{A0A2D8A5-3FD7-47DF-A4E9-137ED4CD725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1" name="Text Box 8">
          <a:extLst>
            <a:ext uri="{FF2B5EF4-FFF2-40B4-BE49-F238E27FC236}">
              <a16:creationId xmlns:a16="http://schemas.microsoft.com/office/drawing/2014/main" id="{0561E6DE-A9C0-4EB4-90A9-1F53BFC7C4B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2" name="Text Box 9">
          <a:extLst>
            <a:ext uri="{FF2B5EF4-FFF2-40B4-BE49-F238E27FC236}">
              <a16:creationId xmlns:a16="http://schemas.microsoft.com/office/drawing/2014/main" id="{42566925-0111-4BFE-9BB5-68E3DAA83FD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3" name="Text Box 8">
          <a:extLst>
            <a:ext uri="{FF2B5EF4-FFF2-40B4-BE49-F238E27FC236}">
              <a16:creationId xmlns:a16="http://schemas.microsoft.com/office/drawing/2014/main" id="{076D0699-01B2-4F93-AB24-FAA3805DA59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4" name="Text Box 9">
          <a:extLst>
            <a:ext uri="{FF2B5EF4-FFF2-40B4-BE49-F238E27FC236}">
              <a16:creationId xmlns:a16="http://schemas.microsoft.com/office/drawing/2014/main" id="{F0FDD93E-E4AD-4698-8DAC-B9E12AAC16A8}"/>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5" name="Text Box 8">
          <a:extLst>
            <a:ext uri="{FF2B5EF4-FFF2-40B4-BE49-F238E27FC236}">
              <a16:creationId xmlns:a16="http://schemas.microsoft.com/office/drawing/2014/main" id="{5F8621B9-635F-4848-8CA6-D1BC46571E7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6" name="Text Box 9">
          <a:extLst>
            <a:ext uri="{FF2B5EF4-FFF2-40B4-BE49-F238E27FC236}">
              <a16:creationId xmlns:a16="http://schemas.microsoft.com/office/drawing/2014/main" id="{B2564B0C-3E24-4DAF-A156-3EB8D8515439}"/>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7" name="Text Box 8">
          <a:extLst>
            <a:ext uri="{FF2B5EF4-FFF2-40B4-BE49-F238E27FC236}">
              <a16:creationId xmlns:a16="http://schemas.microsoft.com/office/drawing/2014/main" id="{B51673F1-C532-42BC-806F-E810C4ABADB5}"/>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8" name="Text Box 9">
          <a:extLst>
            <a:ext uri="{FF2B5EF4-FFF2-40B4-BE49-F238E27FC236}">
              <a16:creationId xmlns:a16="http://schemas.microsoft.com/office/drawing/2014/main" id="{71EA4E5D-5C58-47CE-9C3C-CDC7A048FC80}"/>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299" name="Text Box 8">
          <a:extLst>
            <a:ext uri="{FF2B5EF4-FFF2-40B4-BE49-F238E27FC236}">
              <a16:creationId xmlns:a16="http://schemas.microsoft.com/office/drawing/2014/main" id="{74DB60E7-FC51-488E-B1A1-378E1380907A}"/>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300" name="Text Box 9">
          <a:extLst>
            <a:ext uri="{FF2B5EF4-FFF2-40B4-BE49-F238E27FC236}">
              <a16:creationId xmlns:a16="http://schemas.microsoft.com/office/drawing/2014/main" id="{9A7A7DCC-6DCD-4E59-9EE4-1B4E8BF853B7}"/>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301" name="Text Box 8">
          <a:extLst>
            <a:ext uri="{FF2B5EF4-FFF2-40B4-BE49-F238E27FC236}">
              <a16:creationId xmlns:a16="http://schemas.microsoft.com/office/drawing/2014/main" id="{71196825-6B5B-4C57-A85A-E3DCD6A3379C}"/>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505</xdr:row>
      <xdr:rowOff>0</xdr:rowOff>
    </xdr:from>
    <xdr:to>
      <xdr:col>1</xdr:col>
      <xdr:colOff>1304925</xdr:colOff>
      <xdr:row>509</xdr:row>
      <xdr:rowOff>137242</xdr:rowOff>
    </xdr:to>
    <xdr:sp macro="" textlink="">
      <xdr:nvSpPr>
        <xdr:cNvPr id="302" name="Text Box 9">
          <a:extLst>
            <a:ext uri="{FF2B5EF4-FFF2-40B4-BE49-F238E27FC236}">
              <a16:creationId xmlns:a16="http://schemas.microsoft.com/office/drawing/2014/main" id="{67254F25-E950-48FC-AD3B-347FCFBEC4A4}"/>
            </a:ext>
          </a:extLst>
        </xdr:cNvPr>
        <xdr:cNvSpPr txBox="1">
          <a:spLocks noChangeArrowheads="1"/>
        </xdr:cNvSpPr>
      </xdr:nvSpPr>
      <xdr:spPr bwMode="auto">
        <a:xfrm>
          <a:off x="1885950" y="94545150"/>
          <a:ext cx="0" cy="129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CARPETA%202015\MEYVER\ANALISIS%20DE%20COSTOS%20SIMO%20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99\c\backup%20costos%2003\RECLAMACIONES%202006\ZONA%20II\Rec.%202%20%2373-06%20al%20118-05%20terminacion%20acueducto%20de%20viaja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ps-fs-05\docs_compartidos$\Ingenieria\Evaluacion%20y%20Costo\Documentos%20Compartidos%20Evaluacion%20y%20Costo\JOHANNY\2022\VILLARPANDO\Constr.%20Acueducto%20Villarpand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ROYECTO\IMBERT_PEAD_21abr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ARCHIVO%20TECNICO%20GENERAL\GUIA%20ANALISIS,%20SIMO-%20MOPC\2022%2003Mar%2012%20txt%2029va%20Edic.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rvidor01\ingenieria\Documents%20and%20Settings\Raul%20N.%20%20Rizek\My%20Documents\Carretera%20Sto.%20Dgo.%20-%20Samana\Precios%20Rincon%20de%20Molinill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inapagobdo-my.sharepoint.com/HANGAR%20AILI/Hangares%20AILI%2002-09-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backup%20costos%2003/RECLAMACIONES%202005/ZONA%20II/Documents%20and%20Settings/CLAUDIA/Mis%20documentos/TRABAJO%20CLAUDIA/Garibaldy%20Bautista%20(actualizaciones)/analisis%20el%20pino%20junumuc&#25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ec-costos-05\servidor%20de%20red%20de%20costos%20(ervita)\carpeta%20joel.rivera\2011\VINCI%202011%20ULTIMO\Users\Luis%20Calderon\Documents\Trabajos\ANALISISDECOSTOS\BASE%20DE%20DATOS%20ANAL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7B7048AA\PROYECTO%20AQN-WC"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inapagobdo-my.sharepoint.com/Users/Maria%20Isabel%20Morales/Desktop/doc.%20memoria%20feb%2011/higuero%20nuevo/HANGAR%20AILI/pres.%20ampliacion%20y%20construc.%20plataforma%20tanqu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
      <sheetName val="Indice"/>
    </sheetNames>
    <sheetDataSet>
      <sheetData sheetId="0" refreshError="1"/>
      <sheetData sheetId="1" refreshError="1"/>
      <sheetData sheetId="2" refreshError="1"/>
      <sheetData sheetId="3" refreshError="1"/>
      <sheetData sheetId="4" refreshError="1"/>
      <sheetData sheetId="5" refreshError="1">
        <row r="20">
          <cell r="D20">
            <v>576.38</v>
          </cell>
        </row>
        <row r="31">
          <cell r="D31">
            <v>1345.24</v>
          </cell>
        </row>
        <row r="41">
          <cell r="D41">
            <v>1067.9100000000001</v>
          </cell>
        </row>
        <row r="61">
          <cell r="D61">
            <v>748.16</v>
          </cell>
        </row>
        <row r="63">
          <cell r="D63">
            <v>490.5</v>
          </cell>
        </row>
        <row r="73">
          <cell r="D73">
            <v>448.07</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s>
    <sheetDataSet>
      <sheetData sheetId="0"/>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s>
    <sheetDataSet>
      <sheetData sheetId="0" refreshError="1"/>
      <sheetData sheetId="1" refreshError="1"/>
      <sheetData sheetId="2">
        <row r="7">
          <cell r="C7" t="str">
            <v>Cant.</v>
          </cell>
        </row>
      </sheetData>
      <sheetData sheetId="3" refreshError="1"/>
      <sheetData sheetId="4"/>
      <sheetData sheetId="5"/>
      <sheetData sheetId="6"/>
      <sheetData sheetId="7"/>
      <sheetData sheetId="8">
        <row r="8">
          <cell r="C8" t="str">
            <v>Cant.</v>
          </cell>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do Equipos a utilizar"/>
      <sheetName val="Analisis de Precios Unitarios"/>
      <sheetName val="Hoja3"/>
      <sheetName val="INSUMOS"/>
      <sheetName val="H.A."/>
      <sheetName val="Car"/>
      <sheetName val="Ins"/>
      <sheetName val="FA"/>
      <sheetName val="Rndmto"/>
      <sheetName val="M.O."/>
      <sheetName val="Ana"/>
      <sheetName val="Resu"/>
      <sheetName val="Indice"/>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Analisis Contrato"/>
      <sheetName val="MO"/>
      <sheetName val="Equipos"/>
      <sheetName val="Calculo"/>
      <sheetName val="ANALISIS"/>
      <sheetName val="LISTA PRECIO"/>
    </sheetNames>
    <sheetDataSet>
      <sheetData sheetId="0" refreshError="1"/>
      <sheetData sheetId="1">
        <row r="11">
          <cell r="I11">
            <v>1863.7719999999999</v>
          </cell>
        </row>
        <row r="12">
          <cell r="I12">
            <v>1720.396</v>
          </cell>
        </row>
      </sheetData>
      <sheetData sheetId="2" refreshError="1"/>
      <sheetData sheetId="3" refreshError="1"/>
      <sheetData sheetId="4" refreshError="1"/>
      <sheetData sheetId="5" refreshError="1"/>
      <sheetData sheetId="6">
        <row r="4">
          <cell r="C4">
            <v>3118.8</v>
          </cell>
        </row>
      </sheetData>
      <sheetData sheetId="7">
        <row r="11">
          <cell r="F11">
            <v>397.73</v>
          </cell>
        </row>
      </sheetData>
      <sheetData sheetId="8"/>
      <sheetData sheetId="9"/>
      <sheetData sheetId="10"/>
      <sheetData sheetId="11"/>
      <sheetData sheetId="12"/>
      <sheetData sheetId="13"/>
      <sheetData sheetId="14"/>
      <sheetData sheetId="15"/>
      <sheetData sheetId="16"/>
      <sheetData sheetId="17">
        <row r="13">
          <cell r="I13">
            <v>5208.2</v>
          </cell>
        </row>
      </sheetData>
      <sheetData sheetId="18"/>
      <sheetData sheetId="19"/>
      <sheetData sheetId="20"/>
      <sheetData sheetId="21"/>
      <sheetData sheetId="22"/>
      <sheetData sheetId="23"/>
      <sheetData sheetId="24"/>
      <sheetData sheetId="25">
        <row r="39">
          <cell r="G39">
            <v>37.200000000000003</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1">
          <cell r="C11">
            <v>268</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macion 1)"/>
      <sheetName val="reclamacion  (2)"/>
      <sheetName val="PRESUPUESTO"/>
      <sheetName val="ANALISIS 05-06  "/>
      <sheetName val="ANALISIS(CAJUELA)"/>
      <sheetName val="PRESUPUESTO modificado"/>
      <sheetName val="reclamacion 1"/>
      <sheetName val="MEMO (2)"/>
      <sheetName val="Módulo1"/>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sheetData sheetId="39" refreshError="1"/>
      <sheetData sheetId="40" refreshError="1"/>
      <sheetData sheetId="41" refreshError="1"/>
      <sheetData sheetId="42">
        <row r="201">
          <cell r="F201">
            <v>7792.2050656250012</v>
          </cell>
        </row>
      </sheetData>
      <sheetData sheetId="43"/>
      <sheetData sheetId="44"/>
      <sheetData sheetId="45">
        <row r="201">
          <cell r="F201">
            <v>7792.2050656250012</v>
          </cell>
        </row>
      </sheetData>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s>
    <sheetDataSet>
      <sheetData sheetId="0" refreshError="1">
        <row r="16">
          <cell r="C16" t="str">
            <v>13/7 -</v>
          </cell>
        </row>
      </sheetData>
      <sheetData sheetId="1"/>
      <sheetData sheetId="2"/>
      <sheetData sheetId="3"/>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pando UNIDO"/>
      <sheetName val="ANALISIS PLANTA"/>
      <sheetName val="Volumetría"/>
      <sheetName val="BbQuantityLink"/>
      <sheetName val="Hoja10"/>
      <sheetName val="Hoja8"/>
      <sheetName val="ANALISIS PTAP-Elec"/>
      <sheetName val="Cal. VERJA"/>
      <sheetName val="Pre Villarpando Limpio"/>
      <sheetName val="Desglose d pzs"/>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TABLA CONT."/>
      <sheetName val="Ins"/>
      <sheetName val="Herram"/>
      <sheetName val="Rndmto"/>
      <sheetName val="MOJornal"/>
      <sheetName val="MOCuadrillas"/>
      <sheetName val="Ana-Basic"/>
      <sheetName val="Ana-Encofr"/>
      <sheetName val="Ana MO Aparatos Sanit"/>
      <sheetName val="Ana-Gral"/>
      <sheetName val="Ana-Inter"/>
      <sheetName val="Res Analisis"/>
      <sheetName val="Datos Tecnicos OK"/>
      <sheetName val="DOBLEZ OK"/>
      <sheetName val="CONECTORES"/>
    </sheetNames>
    <sheetDataSet>
      <sheetData sheetId="0"/>
      <sheetData sheetId="1"/>
      <sheetData sheetId="2"/>
      <sheetData sheetId="3"/>
      <sheetData sheetId="4"/>
      <sheetData sheetId="5"/>
      <sheetData sheetId="6"/>
      <sheetData sheetId="7">
        <row r="8">
          <cell r="O8">
            <v>3467.93</v>
          </cell>
        </row>
        <row r="28">
          <cell r="O28">
            <v>3479.92</v>
          </cell>
        </row>
        <row r="68">
          <cell r="O68">
            <v>3472.41</v>
          </cell>
        </row>
        <row r="108">
          <cell r="O108">
            <v>3442.73</v>
          </cell>
        </row>
        <row r="211">
          <cell r="O211">
            <v>6894.92</v>
          </cell>
        </row>
        <row r="223">
          <cell r="O223">
            <v>7116.55</v>
          </cell>
        </row>
        <row r="227">
          <cell r="O227">
            <v>7338.9</v>
          </cell>
        </row>
        <row r="356">
          <cell r="O356">
            <v>7775.12</v>
          </cell>
        </row>
        <row r="377">
          <cell r="O377">
            <v>8523.74</v>
          </cell>
        </row>
      </sheetData>
      <sheetData sheetId="8"/>
      <sheetData sheetId="9"/>
      <sheetData sheetId="10"/>
      <sheetData sheetId="11"/>
      <sheetData sheetId="12"/>
      <sheetData sheetId="13"/>
      <sheetData sheetId="14"/>
      <sheetData sheetId="1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ANALISIS"/>
      <sheetName val="Listado Equipos a utilizar"/>
      <sheetName val="A-civil"/>
      <sheetName val="MOV"/>
      <sheetName val="CAMPAMENTO2"/>
      <sheetName val="ingenieria"/>
      <sheetName val="MANT.TRANSITO"/>
      <sheetName val="Analisis de Costos Aceras"/>
      <sheetName val="M.O."/>
      <sheetName val="Ins"/>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3">
          <cell r="G13">
            <v>250</v>
          </cell>
        </row>
        <row r="17">
          <cell r="G17">
            <v>70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TRACTOR_D9T"/>
      <sheetName val="TRACTOR_D8T_"/>
      <sheetName val="TRACTOR_D6R"/>
      <sheetName val="PALA_950G"/>
      <sheetName val="Motoniveladora_140H"/>
      <sheetName val="Compactador_CS533E"/>
      <sheetName val="Excavadora_Cat__325C"/>
      <sheetName val="Resumen_Precio_Equipos"/>
      <sheetName val="Comparacion_precios_unitarios"/>
      <sheetName val="Detalle_Partidas"/>
      <sheetName val="Observaciones_"/>
      <sheetName val="P_U__Samana"/>
      <sheetName val="Listado_Equipos_Propios"/>
      <sheetName val="O_M__y_Salarios"/>
      <sheetName val="Posesion_Camion"/>
      <sheetName val="Posesion_Camion_Empirico_OK"/>
      <sheetName val="Posesion_RM_250_Julio"/>
      <sheetName val="TRACTOR_D7H"/>
      <sheetName val="PALA_950E"/>
      <sheetName val="GRADER_12G"/>
      <sheetName val="Modelo_de_P_U_"/>
      <sheetName val="Costo_Horario_D9N"/>
      <sheetName val="Determinación_de_Rendimientos"/>
      <sheetName val="Determinación_de_Rendimient_(2)"/>
      <sheetName val="Determinación_de_Rendimient_(3)"/>
      <sheetName val="P_U__Excavación_Roca_con_Ripper"/>
      <sheetName val="qqVgas"/>
      <sheetName val="ANALISIS HORMIGON ARMADO"/>
      <sheetName val="LISTA DE MATERIALES"/>
      <sheetName val="Mat"/>
      <sheetName val="Cubicacion"/>
      <sheetName val="ANALISIS"/>
      <sheetName val="Insumos materiales"/>
      <sheetName val="Costos Mano de Obra"/>
      <sheetName val="Ana. Horm mexc mort"/>
      <sheetName val="OBRAMANO"/>
      <sheetName val="EQUIPOS"/>
      <sheetName val="Precio"/>
      <sheetName val="R.A.U."/>
      <sheetName val="Insumos"/>
      <sheetName val="M.O."/>
      <sheetName val="insumo"/>
      <sheetName val="mezcla"/>
      <sheetName val="ANALISIS_HORMIGON_ARMADO"/>
      <sheetName val="LISTA_DE_MATERIALES"/>
      <sheetName val="Insumos_materiales"/>
      <sheetName val="Costos_Mano_de_Obra"/>
      <sheetName val="Ana__Horm_mexc_mort"/>
      <sheetName val="TRACTOR_D9T1"/>
      <sheetName val="TRACTOR_D8T_1"/>
      <sheetName val="TRACTOR_D6R1"/>
      <sheetName val="PALA_950G1"/>
      <sheetName val="Motoniveladora_140H1"/>
      <sheetName val="Compactador_CS533E1"/>
      <sheetName val="Excavadora_Cat__325C1"/>
      <sheetName val="Resumen_Precio_Equipos1"/>
      <sheetName val="Comparacion_precios_unitarios1"/>
      <sheetName val="Detalle_Partidas1"/>
      <sheetName val="Observaciones_1"/>
      <sheetName val="P_U__Samana1"/>
      <sheetName val="Listado_Equipos_Propios1"/>
      <sheetName val="O_M__y_Salarios1"/>
      <sheetName val="Posesion_Camion1"/>
      <sheetName val="Posesion_Camion_Empirico_OK1"/>
      <sheetName val="Posesion_RM_250_Julio1"/>
      <sheetName val="TRACTOR_D7H1"/>
      <sheetName val="PALA_950E1"/>
      <sheetName val="GRADER_12G1"/>
      <sheetName val="Modelo_de_P_U_1"/>
      <sheetName val="Costo_Horario_D9N1"/>
      <sheetName val="Determinación_de_Rendimientos1"/>
      <sheetName val="Determinación_de_Rendimient_(21"/>
      <sheetName val="Determinación_de_Rendimient_(31"/>
      <sheetName val="P_U__Excavación_Roca_con_Rippe1"/>
      <sheetName val="ANALISIS_HORMIGON_ARMADO1"/>
      <sheetName val="LISTA_DE_MATERIALES1"/>
      <sheetName val="Insumos_materiales1"/>
      <sheetName val="Costos_Mano_de_Obra1"/>
      <sheetName val="Ana__Horm_mexc_mort1"/>
      <sheetName val="TRACTOR_D9T2"/>
      <sheetName val="TRACTOR_D8T_2"/>
      <sheetName val="TRACTOR_D6R2"/>
      <sheetName val="PALA_950G2"/>
      <sheetName val="Motoniveladora_140H2"/>
      <sheetName val="Compactador_CS533E2"/>
      <sheetName val="Excavadora_Cat__325C2"/>
      <sheetName val="Resumen_Precio_Equipos2"/>
      <sheetName val="Comparacion_precios_unitarios2"/>
      <sheetName val="Detalle_Partidas2"/>
      <sheetName val="Observaciones_2"/>
      <sheetName val="P_U__Samana2"/>
      <sheetName val="Listado_Equipos_Propios2"/>
      <sheetName val="O_M__y_Salarios2"/>
      <sheetName val="Posesion_Camion2"/>
      <sheetName val="Posesion_Camion_Empirico_OK2"/>
      <sheetName val="Posesion_RM_250_Julio2"/>
      <sheetName val="TRACTOR_D7H2"/>
      <sheetName val="PALA_950E2"/>
      <sheetName val="GRADER_12G2"/>
      <sheetName val="Modelo_de_P_U_2"/>
      <sheetName val="Costo_Horario_D9N2"/>
      <sheetName val="Determinación_de_Rendimientos2"/>
      <sheetName val="Determinación_de_Rendimient_(22"/>
      <sheetName val="Determinación_de_Rendimient_(32"/>
      <sheetName val="P_U__Excavación_Roca_con_Rippe2"/>
      <sheetName val="ANALISIS_HORMIGON_ARMADO2"/>
      <sheetName val="LISTA_DE_MATERIALES2"/>
      <sheetName val="Insumos_materiales2"/>
      <sheetName val="Costos_Mano_de_Obra2"/>
      <sheetName val="Ana__Horm_mexc_mort2"/>
      <sheetName val="TRACTOR_D9T3"/>
      <sheetName val="TRACTOR_D8T_3"/>
      <sheetName val="TRACTOR_D6R3"/>
      <sheetName val="PALA_950G3"/>
      <sheetName val="Motoniveladora_140H3"/>
      <sheetName val="Compactador_CS533E3"/>
      <sheetName val="Excavadora_Cat__325C3"/>
      <sheetName val="Resumen_Precio_Equipos3"/>
      <sheetName val="Comparacion_precios_unitarios3"/>
      <sheetName val="Detalle_Partidas3"/>
      <sheetName val="Observaciones_3"/>
      <sheetName val="P_U__Samana3"/>
      <sheetName val="Listado_Equipos_Propios3"/>
      <sheetName val="O_M__y_Salarios3"/>
      <sheetName val="Posesion_Camion3"/>
      <sheetName val="Posesion_Camion_Empirico_OK3"/>
      <sheetName val="Posesion_RM_250_Julio3"/>
      <sheetName val="TRACTOR_D7H3"/>
      <sheetName val="PALA_950E3"/>
      <sheetName val="GRADER_12G3"/>
      <sheetName val="Modelo_de_P_U_3"/>
      <sheetName val="Costo_Horario_D9N3"/>
      <sheetName val="Determinación_de_Rendimientos3"/>
      <sheetName val="Determinación_de_Rendimient_(23"/>
      <sheetName val="Determinación_de_Rendimient_(33"/>
      <sheetName val="P_U__Excavación_Roca_con_Rippe3"/>
      <sheetName val="ANALISIS_HORMIGON_ARMADO3"/>
      <sheetName val="LISTA_DE_MATERIALES3"/>
      <sheetName val="Insumos_materiales3"/>
      <sheetName val="Costos_Mano_de_Obra3"/>
      <sheetName val="Ana__Horm_mexc_mort3"/>
    </sheetNames>
    <sheetDataSet>
      <sheetData sheetId="0">
        <row r="13">
          <cell r="I13">
            <v>5208.2</v>
          </cell>
        </row>
      </sheetData>
      <sheetData sheetId="1">
        <row r="13">
          <cell r="I13">
            <v>5208.2</v>
          </cell>
        </row>
      </sheetData>
      <sheetData sheetId="2">
        <row r="13">
          <cell r="I13">
            <v>5208.2</v>
          </cell>
        </row>
      </sheetData>
      <sheetData sheetId="3">
        <row r="13">
          <cell r="I13">
            <v>5208.2</v>
          </cell>
        </row>
      </sheetData>
      <sheetData sheetId="4">
        <row r="13">
          <cell r="I13">
            <v>5208.2</v>
          </cell>
        </row>
      </sheetData>
      <sheetData sheetId="5">
        <row r="13">
          <cell r="I13">
            <v>5208.2</v>
          </cell>
        </row>
      </sheetData>
      <sheetData sheetId="6">
        <row r="13">
          <cell r="I13">
            <v>5208.2</v>
          </cell>
        </row>
      </sheetData>
      <sheetData sheetId="7">
        <row r="13">
          <cell r="I13">
            <v>5208.2</v>
          </cell>
        </row>
        <row r="16">
          <cell r="I16">
            <v>2686.62</v>
          </cell>
        </row>
        <row r="27">
          <cell r="C27">
            <v>0.08</v>
          </cell>
        </row>
        <row r="28">
          <cell r="C28">
            <v>0.04</v>
          </cell>
        </row>
        <row r="30">
          <cell r="C30">
            <v>0.01</v>
          </cell>
        </row>
      </sheetData>
      <sheetData sheetId="8">
        <row r="13">
          <cell r="I13">
            <v>5208.2</v>
          </cell>
        </row>
      </sheetData>
      <sheetData sheetId="9">
        <row r="13">
          <cell r="I13">
            <v>5208.2</v>
          </cell>
        </row>
      </sheetData>
      <sheetData sheetId="10">
        <row r="13">
          <cell r="I13">
            <v>5208.2</v>
          </cell>
        </row>
      </sheetData>
      <sheetData sheetId="11">
        <row r="13">
          <cell r="I13">
            <v>5208.2</v>
          </cell>
        </row>
      </sheetData>
      <sheetData sheetId="12">
        <row r="13">
          <cell r="I13">
            <v>5208.2</v>
          </cell>
        </row>
      </sheetData>
      <sheetData sheetId="13">
        <row r="13">
          <cell r="I13">
            <v>5208.2</v>
          </cell>
        </row>
      </sheetData>
      <sheetData sheetId="14">
        <row r="13">
          <cell r="I13">
            <v>5208.2</v>
          </cell>
        </row>
      </sheetData>
      <sheetData sheetId="15">
        <row r="13">
          <cell r="I13">
            <v>5208.2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ow r="13">
          <cell r="I13">
            <v>5208.2</v>
          </cell>
        </row>
      </sheetData>
      <sheetData sheetId="29">
        <row r="13">
          <cell r="I13">
            <v>5208.2</v>
          </cell>
        </row>
      </sheetData>
      <sheetData sheetId="30">
        <row r="13">
          <cell r="I13">
            <v>5208.2</v>
          </cell>
        </row>
      </sheetData>
      <sheetData sheetId="31">
        <row r="13">
          <cell r="I13">
            <v>5208.2</v>
          </cell>
        </row>
      </sheetData>
      <sheetData sheetId="32">
        <row r="13">
          <cell r="I13">
            <v>5208.2</v>
          </cell>
        </row>
      </sheetData>
      <sheetData sheetId="33">
        <row r="13">
          <cell r="I13">
            <v>5208.2</v>
          </cell>
        </row>
      </sheetData>
      <sheetData sheetId="34">
        <row r="13">
          <cell r="I13">
            <v>5208.2</v>
          </cell>
        </row>
      </sheetData>
      <sheetData sheetId="35">
        <row r="13">
          <cell r="I13">
            <v>5208.2</v>
          </cell>
        </row>
      </sheetData>
      <sheetData sheetId="36">
        <row r="13">
          <cell r="I13">
            <v>5208.2</v>
          </cell>
        </row>
      </sheetData>
      <sheetData sheetId="37">
        <row r="13">
          <cell r="I13">
            <v>5208.2</v>
          </cell>
        </row>
      </sheetData>
      <sheetData sheetId="38">
        <row r="13">
          <cell r="I13">
            <v>5208.2</v>
          </cell>
        </row>
      </sheetData>
      <sheetData sheetId="39">
        <row r="13">
          <cell r="I13">
            <v>5208.2</v>
          </cell>
        </row>
      </sheetData>
      <sheetData sheetId="40">
        <row r="13">
          <cell r="I13">
            <v>5208.2</v>
          </cell>
        </row>
      </sheetData>
      <sheetData sheetId="41">
        <row r="13">
          <cell r="I13">
            <v>5208.2</v>
          </cell>
        </row>
      </sheetData>
      <sheetData sheetId="42"/>
      <sheetData sheetId="43">
        <row r="13">
          <cell r="I13">
            <v>5208.2</v>
          </cell>
        </row>
      </sheetData>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row r="13">
          <cell r="I13">
            <v>5208.2</v>
          </cell>
        </row>
      </sheetData>
      <sheetData sheetId="77">
        <row r="13">
          <cell r="I13">
            <v>5208.2</v>
          </cell>
        </row>
      </sheetData>
      <sheetData sheetId="78">
        <row r="13">
          <cell r="I13">
            <v>5208.2</v>
          </cell>
        </row>
      </sheetData>
      <sheetData sheetId="79">
        <row r="13">
          <cell r="I13">
            <v>5208.2</v>
          </cell>
        </row>
      </sheetData>
      <sheetData sheetId="80">
        <row r="13">
          <cell r="I13">
            <v>5208.2</v>
          </cell>
        </row>
      </sheetData>
      <sheetData sheetId="81">
        <row r="13">
          <cell r="I13">
            <v>5208.2</v>
          </cell>
        </row>
      </sheetData>
      <sheetData sheetId="82">
        <row r="13">
          <cell r="I13">
            <v>5208.2</v>
          </cell>
        </row>
      </sheetData>
      <sheetData sheetId="83">
        <row r="13">
          <cell r="I13">
            <v>5208.2</v>
          </cell>
        </row>
      </sheetData>
      <sheetData sheetId="84">
        <row r="13">
          <cell r="I13">
            <v>5208.2</v>
          </cell>
        </row>
      </sheetData>
      <sheetData sheetId="85">
        <row r="13">
          <cell r="I13">
            <v>5208.2</v>
          </cell>
        </row>
      </sheetData>
      <sheetData sheetId="86">
        <row r="13">
          <cell r="I13">
            <v>5208.2</v>
          </cell>
        </row>
      </sheetData>
      <sheetData sheetId="87">
        <row r="13">
          <cell r="I13">
            <v>5208.2</v>
          </cell>
        </row>
      </sheetData>
      <sheetData sheetId="88">
        <row r="13">
          <cell r="I13">
            <v>5208.2</v>
          </cell>
        </row>
      </sheetData>
      <sheetData sheetId="89">
        <row r="13">
          <cell r="I13">
            <v>5208.2</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ow r="13">
          <cell r="I13">
            <v>5208.2</v>
          </cell>
        </row>
      </sheetData>
      <sheetData sheetId="108">
        <row r="13">
          <cell r="I13">
            <v>5208.2</v>
          </cell>
        </row>
      </sheetData>
      <sheetData sheetId="109">
        <row r="13">
          <cell r="I13">
            <v>5208.2</v>
          </cell>
        </row>
      </sheetData>
      <sheetData sheetId="110">
        <row r="13">
          <cell r="I13">
            <v>5208.2</v>
          </cell>
        </row>
      </sheetData>
      <sheetData sheetId="111">
        <row r="13">
          <cell r="I13">
            <v>5208.2</v>
          </cell>
        </row>
      </sheetData>
      <sheetData sheetId="112">
        <row r="13">
          <cell r="I13">
            <v>5208.2</v>
          </cell>
        </row>
      </sheetData>
      <sheetData sheetId="113">
        <row r="13">
          <cell r="I13">
            <v>5208.2</v>
          </cell>
        </row>
      </sheetData>
      <sheetData sheetId="114">
        <row r="13">
          <cell r="I13">
            <v>5208.2</v>
          </cell>
        </row>
      </sheetData>
      <sheetData sheetId="115">
        <row r="13">
          <cell r="I13">
            <v>5208.2</v>
          </cell>
        </row>
      </sheetData>
      <sheetData sheetId="116">
        <row r="13">
          <cell r="I13">
            <v>5208.2</v>
          </cell>
        </row>
      </sheetData>
      <sheetData sheetId="117">
        <row r="13">
          <cell r="I13">
            <v>5208.2</v>
          </cell>
        </row>
      </sheetData>
      <sheetData sheetId="118">
        <row r="13">
          <cell r="I13">
            <v>5208.2</v>
          </cell>
        </row>
      </sheetData>
      <sheetData sheetId="119">
        <row r="13">
          <cell r="I13">
            <v>5208.2</v>
          </cell>
        </row>
      </sheetData>
      <sheetData sheetId="120">
        <row r="13">
          <cell r="I13">
            <v>5208.2</v>
          </cell>
        </row>
      </sheetData>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13">
          <cell r="I13">
            <v>5208.2</v>
          </cell>
        </row>
      </sheetData>
      <sheetData sheetId="139">
        <row r="13">
          <cell r="I13">
            <v>5208.2</v>
          </cell>
        </row>
      </sheetData>
      <sheetData sheetId="140">
        <row r="13">
          <cell r="I13">
            <v>5208.2</v>
          </cell>
        </row>
      </sheetData>
      <sheetData sheetId="141">
        <row r="13">
          <cell r="I13">
            <v>5208.2</v>
          </cell>
        </row>
      </sheetData>
      <sheetData sheetId="142">
        <row r="13">
          <cell r="I13">
            <v>5208.2</v>
          </cell>
        </row>
      </sheetData>
      <sheetData sheetId="143">
        <row r="13">
          <cell r="I13">
            <v>5208.2</v>
          </cell>
        </row>
      </sheetData>
      <sheetData sheetId="144">
        <row r="13">
          <cell r="I13">
            <v>5208.2</v>
          </cell>
        </row>
      </sheetData>
      <sheetData sheetId="145">
        <row r="13">
          <cell r="I13">
            <v>5208.2</v>
          </cell>
        </row>
      </sheetData>
      <sheetData sheetId="146">
        <row r="13">
          <cell r="I13">
            <v>5208.2</v>
          </cell>
        </row>
      </sheetData>
      <sheetData sheetId="147">
        <row r="13">
          <cell r="I13">
            <v>5208.2</v>
          </cell>
        </row>
      </sheetData>
      <sheetData sheetId="148">
        <row r="13">
          <cell r="I13">
            <v>5208.2</v>
          </cell>
        </row>
      </sheetData>
      <sheetData sheetId="149">
        <row r="13">
          <cell r="I13">
            <v>5208.2</v>
          </cell>
        </row>
      </sheetData>
      <sheetData sheetId="150">
        <row r="13">
          <cell r="I13">
            <v>5208.2</v>
          </cell>
        </row>
      </sheetData>
      <sheetData sheetId="151">
        <row r="13">
          <cell r="I13">
            <v>5208.2</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9">
          <cell r="C9">
            <v>1525</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ow r="8">
          <cell r="D8">
            <v>0.5</v>
          </cell>
        </row>
      </sheetData>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s>
    <sheetDataSet>
      <sheetData sheetId="0" refreshError="1"/>
      <sheetData sheetId="1" refreshError="1">
        <row r="14">
          <cell r="C14">
            <v>250</v>
          </cell>
        </row>
      </sheetData>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s>
    <sheetDataSet>
      <sheetData sheetId="0" refreshError="1">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refreshError="1"/>
      <sheetData sheetId="64">
        <row r="11">
          <cell r="B11">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s>
    <sheetDataSet>
      <sheetData sheetId="0">
        <row r="63">
          <cell r="D63">
            <v>5342</v>
          </cell>
        </row>
      </sheetData>
      <sheetData sheetId="1" refreshError="1"/>
      <sheetData sheetId="2" refreshError="1"/>
      <sheetData sheetId="3" refreshError="1"/>
      <sheetData sheetId="4">
        <row r="32">
          <cell r="C32">
            <v>157</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sheetData sheetId="26"/>
      <sheetData sheetId="27" refreshError="1"/>
      <sheetData sheetId="28"/>
      <sheetData sheetId="29"/>
      <sheetData sheetId="30"/>
      <sheetData sheetId="31"/>
      <sheetData sheetId="32"/>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sheetData sheetId="43"/>
      <sheetData sheetId="44"/>
      <sheetData sheetId="45"/>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sheetData sheetId="56"/>
      <sheetData sheetId="57"/>
      <sheetData sheetId="58"/>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MO"/>
      <sheetName val="Analisis BC"/>
      <sheetName val="O.M. y Salarios"/>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Cargas Sociales"/>
      <sheetName val="Programa_de_Trabajo"/>
      <sheetName val="Uso_de_Equipos"/>
      <sheetName val="Analisis Unit. "/>
      <sheetName val="Analisis Unitarios"/>
      <sheetName val="Tarifas de Alquiler de Equipo"/>
      <sheetName val="ANALISIS HORMIGON ARMADO"/>
      <sheetName val="analisis sto dgo"/>
      <sheetName val="EST N. DE OVANDO CENTRAL (MOD. "/>
      <sheetName val="Precio"/>
      <sheetName val="Programa_de_Trabajo1"/>
      <sheetName val="Uso_de_Equipos1"/>
      <sheetName val="Analisis_BC"/>
      <sheetName val="O_M__y_Salarios"/>
      <sheetName val="Gastos_Generales_y_Factores"/>
      <sheetName val="Listado_Mano_de_Obra"/>
      <sheetName val="Listado_Completo_de_Equipos"/>
      <sheetName val="Progr__Mensual"/>
      <sheetName val="Lista_de_Materiales"/>
      <sheetName val="Lista_de_Insumos_K-CC_146-148"/>
      <sheetName val="Pres__Nav__Pto_Plata"/>
      <sheetName val="PLANTA_150-200_TPH"/>
      <sheetName val="Trabajos_Generales"/>
      <sheetName val="Cargas_Sociales"/>
      <sheetName val="Analisis_Unit__"/>
      <sheetName val="Analisis_Unitarios"/>
      <sheetName val="Tarifas_de_Alquiler_de_Equipo"/>
      <sheetName val="ANALISIS_HORMIGON_ARMADO"/>
      <sheetName val="Programa_de_Trabajo2"/>
      <sheetName val="Uso_de_Equipos2"/>
      <sheetName val="Analisis_BC1"/>
      <sheetName val="O_M__y_Salarios1"/>
      <sheetName val="Gastos_Generales_y_Factores1"/>
      <sheetName val="Listado_Mano_de_Obra1"/>
      <sheetName val="Listado_Completo_de_Equipos1"/>
      <sheetName val="Progr__Mensual1"/>
      <sheetName val="Lista_de_Materiales1"/>
      <sheetName val="Lista_de_Insumos_K-CC_146-1481"/>
      <sheetName val="Pres__Nav__Pto_Plata1"/>
      <sheetName val="PLANTA_150-200_TPH1"/>
      <sheetName val="Trabajos_Generales1"/>
      <sheetName val="Cargas_Sociales1"/>
      <sheetName val="Analisis_Unit__1"/>
      <sheetName val="Analisis_Unitarios1"/>
      <sheetName val="Tarifas_de_Alquiler_de_Equipo1"/>
      <sheetName val="ANALISIS_HORMIGON_ARMADO1"/>
      <sheetName val="Programa_de_Trabajo3"/>
      <sheetName val="Uso_de_Equipos3"/>
      <sheetName val="Analisis_BC2"/>
      <sheetName val="O_M__y_Salarios2"/>
      <sheetName val="Gastos_Generales_y_Factores2"/>
      <sheetName val="Listado_Mano_de_Obra2"/>
      <sheetName val="Listado_Completo_de_Equipos2"/>
      <sheetName val="Progr__Mensual2"/>
      <sheetName val="Lista_de_Materiales2"/>
      <sheetName val="Lista_de_Insumos_K-CC_146-1482"/>
      <sheetName val="Pres__Nav__Pto_Plata2"/>
      <sheetName val="PLANTA_150-200_TPH2"/>
      <sheetName val="Trabajos_Generales2"/>
      <sheetName val="Cargas_Sociales2"/>
      <sheetName val="Analisis_Unit__2"/>
      <sheetName val="Analisis_Unitarios2"/>
      <sheetName val="Tarifas_de_Alquiler_de_Equipo2"/>
      <sheetName val="ANALISIS_HORMIGON_ARMADO2"/>
      <sheetName val="Programa_de_Trabajo4"/>
      <sheetName val="Uso_de_Equipos4"/>
      <sheetName val="Analisis_BC3"/>
      <sheetName val="O_M__y_Salarios3"/>
      <sheetName val="Gastos_Generales_y_Factores3"/>
      <sheetName val="Listado_Mano_de_Obra3"/>
      <sheetName val="Listado_Completo_de_Equipos3"/>
      <sheetName val="Progr__Mensual3"/>
      <sheetName val="Lista_de_Materiales3"/>
      <sheetName val="Lista_de_Insumos_K-CC_146-1483"/>
      <sheetName val="Pres__Nav__Pto_Plata3"/>
      <sheetName val="PLANTA_150-200_TPH3"/>
      <sheetName val="Trabajos_Generales3"/>
      <sheetName val="Cargas_Sociales3"/>
      <sheetName val="Analisis_Unit__3"/>
      <sheetName val="Analisis_Unitarios3"/>
      <sheetName val="Tarifas_de_Alquiler_de_Equipo3"/>
      <sheetName val="ANALISIS_HORMIGON_ARMADO3"/>
      <sheetName val="analisis_sto_dgo1"/>
      <sheetName val="analisis_sto_dgo"/>
      <sheetName val="Programa_de_Trabajo5"/>
      <sheetName val="Uso_de_Equipos5"/>
      <sheetName val="Analisis_BC4"/>
      <sheetName val="O_M__y_Salarios4"/>
      <sheetName val="Gastos_Generales_y_Factores4"/>
      <sheetName val="Listado_Mano_de_Obra4"/>
      <sheetName val="Listado_Completo_de_Equipos4"/>
      <sheetName val="Progr__Mensual4"/>
      <sheetName val="Lista_de_Materiales4"/>
      <sheetName val="Lista_de_Insumos_K-CC_146-1484"/>
      <sheetName val="Pres__Nav__Pto_Plata4"/>
      <sheetName val="PLANTA_150-200_TPH4"/>
      <sheetName val="Trabajos_Generales4"/>
      <sheetName val="Cargas_Sociales4"/>
      <sheetName val="Analisis_Unit__4"/>
      <sheetName val="Analisis_Unitarios4"/>
      <sheetName val="Tarifas_de_Alquiler_de_Equipo4"/>
      <sheetName val="ANALISIS_HORMIGON_ARMADO4"/>
      <sheetName val="Programa_de_Trabajo6"/>
      <sheetName val="Uso_de_Equipos6"/>
      <sheetName val="Analisis_BC5"/>
      <sheetName val="O_M__y_Salarios5"/>
      <sheetName val="Gastos_Generales_y_Factores5"/>
      <sheetName val="Listado_Mano_de_Obra5"/>
      <sheetName val="Listado_Completo_de_Equipos5"/>
      <sheetName val="Progr__Mensual5"/>
      <sheetName val="Lista_de_Materiales5"/>
      <sheetName val="Lista_de_Insumos_K-CC_146-1485"/>
      <sheetName val="Pres__Nav__Pto_Plata5"/>
      <sheetName val="PLANTA_150-200_TPH5"/>
      <sheetName val="Trabajos_Generales5"/>
      <sheetName val="Cargas_Sociales5"/>
      <sheetName val="Analisis_Unit__5"/>
      <sheetName val="Analisis_Unitarios5"/>
      <sheetName val="Tarifas_de_Alquiler_de_Equipo5"/>
      <sheetName val="ANALISIS_HORMIGON_ARMADO5"/>
      <sheetName val="Resumen Precio Equipos"/>
      <sheetName val="Insumos"/>
      <sheetName val="Análisis de Precios"/>
      <sheetName val="analisis"/>
      <sheetName val="Sheet4"/>
      <sheetName val="Sheet5"/>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refreshError="1"/>
      <sheetData sheetId="156" refreshError="1"/>
      <sheetData sheetId="1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2"/>
      <sheetName val="Rndmto"/>
      <sheetName val="M.O."/>
      <sheetName val="Ana"/>
      <sheetName val="Resu"/>
      <sheetName val="Indice"/>
      <sheetName val="Sheet1"/>
    </sheetNames>
    <sheetDataSet>
      <sheetData sheetId="0"/>
      <sheetData sheetId="1">
        <row r="589">
          <cell r="E589">
            <v>107.8</v>
          </cell>
        </row>
        <row r="660">
          <cell r="E660">
            <v>6.72</v>
          </cell>
        </row>
      </sheetData>
      <sheetData sheetId="2"/>
      <sheetData sheetId="3"/>
      <sheetData sheetId="4">
        <row r="26">
          <cell r="C26">
            <v>20.36</v>
          </cell>
        </row>
        <row r="126">
          <cell r="C126">
            <v>139.94999999999999</v>
          </cell>
        </row>
        <row r="203">
          <cell r="C203">
            <v>267.08999999999997</v>
          </cell>
        </row>
        <row r="216">
          <cell r="C216">
            <v>94.17</v>
          </cell>
        </row>
        <row r="970">
          <cell r="C970">
            <v>149.03</v>
          </cell>
        </row>
      </sheetData>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3" refreshError="1"/>
      <sheetData sheetId="4">
        <row r="8">
          <cell r="C8" t="str">
            <v>Cant.</v>
          </cell>
        </row>
      </sheetData>
      <sheetData sheetId="5">
        <row r="7">
          <cell r="C7" t="str">
            <v>Cant.</v>
          </cell>
        </row>
      </sheetData>
      <sheetData sheetId="6"/>
      <sheetData sheetId="7"/>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row r="7">
          <cell r="C7" t="str">
            <v>Cant.</v>
          </cell>
        </row>
      </sheetData>
      <sheetData sheetId="18"/>
      <sheetData sheetId="19">
        <row r="7">
          <cell r="C7" t="str">
            <v>Cant.</v>
          </cell>
        </row>
      </sheetData>
      <sheetData sheetId="20" refreshError="1"/>
      <sheetData sheetId="21" refreshError="1"/>
      <sheetData sheetId="22" refreshError="1"/>
      <sheetData sheetId="23"/>
      <sheetData sheetId="24">
        <row r="7">
          <cell r="C7" t="str">
            <v>Cant.</v>
          </cell>
        </row>
      </sheetData>
      <sheetData sheetId="25">
        <row r="7">
          <cell r="C7" t="str">
            <v>Cant.</v>
          </cell>
        </row>
      </sheetData>
      <sheetData sheetId="26"/>
      <sheetData sheetId="27"/>
      <sheetData sheetId="28" refreshError="1"/>
      <sheetData sheetId="29" refreshError="1"/>
      <sheetData sheetId="30" refreshError="1"/>
      <sheetData sheetId="31"/>
      <sheetData sheetId="32"/>
      <sheetData sheetId="33"/>
      <sheetData sheetId="34"/>
      <sheetData sheetId="35"/>
      <sheetData sheetId="36"/>
      <sheetData sheetId="37">
        <row r="7">
          <cell r="C7" t="str">
            <v>Cant.</v>
          </cell>
        </row>
      </sheetData>
      <sheetData sheetId="38"/>
      <sheetData sheetId="39"/>
      <sheetData sheetId="40"/>
      <sheetData sheetId="41"/>
      <sheetData sheetId="42"/>
      <sheetData sheetId="43"/>
      <sheetData sheetId="44">
        <row r="7">
          <cell r="C7" t="str">
            <v>Cant.</v>
          </cell>
        </row>
      </sheetData>
      <sheetData sheetId="45"/>
      <sheetData sheetId="46"/>
      <sheetData sheetId="47"/>
      <sheetData sheetId="48"/>
      <sheetData sheetId="49" refreshError="1"/>
      <sheetData sheetId="50"/>
      <sheetData sheetId="51"/>
      <sheetData sheetId="52">
        <row r="7">
          <cell r="C7" t="str">
            <v>Cant.</v>
          </cell>
        </row>
      </sheetData>
      <sheetData sheetId="53"/>
      <sheetData sheetId="54"/>
      <sheetData sheetId="55"/>
      <sheetData sheetId="56"/>
      <sheetData sheetId="57"/>
      <sheetData sheetId="58"/>
      <sheetData sheetId="59">
        <row r="7">
          <cell r="C7" t="str">
            <v>Cant.</v>
          </cell>
        </row>
      </sheetData>
      <sheetData sheetId="60"/>
      <sheetData sheetId="61"/>
      <sheetData sheetId="62"/>
      <sheetData sheetId="6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sheetData sheetId="4"/>
      <sheetData sheetId="5"/>
      <sheetData sheetId="6"/>
      <sheetData sheetId="7"/>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212">
          <cell r="H212">
            <v>2563.4295469815961</v>
          </cell>
        </row>
      </sheetData>
      <sheetData sheetId="22">
        <row r="212">
          <cell r="H212">
            <v>2563.4295469815961</v>
          </cell>
        </row>
      </sheetData>
      <sheetData sheetId="23">
        <row r="212">
          <cell r="H212">
            <v>2563.4295469815961</v>
          </cell>
        </row>
      </sheetData>
      <sheetData sheetId="24"/>
      <sheetData sheetId="25"/>
      <sheetData sheetId="26"/>
      <sheetData sheetId="27"/>
      <sheetData sheetId="28"/>
      <sheetData sheetId="29"/>
      <sheetData sheetId="30"/>
      <sheetData sheetId="31"/>
      <sheetData sheetId="32"/>
      <sheetData sheetId="33">
        <row r="212">
          <cell r="H212">
            <v>2563.4295469815961</v>
          </cell>
        </row>
      </sheetData>
      <sheetData sheetId="34">
        <row r="212">
          <cell r="H212">
            <v>2563.4295469815961</v>
          </cell>
        </row>
      </sheetData>
      <sheetData sheetId="35">
        <row r="212">
          <cell r="H212">
            <v>2563.4295469815961</v>
          </cell>
        </row>
      </sheetData>
      <sheetData sheetId="36"/>
      <sheetData sheetId="37"/>
      <sheetData sheetId="38"/>
      <sheetData sheetId="39"/>
      <sheetData sheetId="40"/>
      <sheetData sheetId="41"/>
      <sheetData sheetId="42">
        <row r="212">
          <cell r="H212">
            <v>2563.4295469815961</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ow r="10">
          <cell r="C10">
            <v>43335</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s>
    <sheetDataSet>
      <sheetData sheetId="0"/>
      <sheetData sheetId="1"/>
      <sheetData sheetId="2"/>
      <sheetData sheetId="3"/>
      <sheetData sheetId="4"/>
      <sheetData sheetId="5"/>
      <sheetData sheetId="6"/>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sheetData sheetId="24"/>
      <sheetData sheetId="25"/>
      <sheetData sheetId="26"/>
      <sheetData sheetId="27">
        <row r="32">
          <cell r="J32">
            <v>120</v>
          </cell>
        </row>
      </sheetData>
      <sheetData sheetId="28">
        <row r="13">
          <cell r="O13">
            <v>50</v>
          </cell>
        </row>
      </sheetData>
      <sheetData sheetId="29"/>
      <sheetData sheetId="30"/>
      <sheetData sheetId="31"/>
      <sheetData sheetId="32"/>
      <sheetData sheetId="33">
        <row r="70">
          <cell r="D70">
            <v>3526.3227562500001</v>
          </cell>
        </row>
      </sheetData>
      <sheetData sheetId="34">
        <row r="6">
          <cell r="D6">
            <v>820.26717298649987</v>
          </cell>
        </row>
      </sheetData>
      <sheetData sheetId="35"/>
      <sheetData sheetId="36"/>
      <sheetData sheetId="37" refreshError="1"/>
      <sheetData sheetId="38" refreshError="1"/>
      <sheetData sheetId="39"/>
      <sheetData sheetId="40"/>
      <sheetData sheetId="41"/>
      <sheetData sheetId="42"/>
      <sheetData sheetId="43"/>
      <sheetData sheetId="44"/>
      <sheetData sheetId="45"/>
      <sheetData sheetId="46">
        <row r="32">
          <cell r="J32">
            <v>120</v>
          </cell>
        </row>
      </sheetData>
      <sheetData sheetId="47">
        <row r="13">
          <cell r="O13">
            <v>50</v>
          </cell>
        </row>
      </sheetData>
      <sheetData sheetId="48"/>
      <sheetData sheetId="49"/>
      <sheetData sheetId="50"/>
      <sheetData sheetId="51"/>
      <sheetData sheetId="52">
        <row r="70">
          <cell r="D70">
            <v>3526.3227562500001</v>
          </cell>
        </row>
      </sheetData>
      <sheetData sheetId="53">
        <row r="6">
          <cell r="D6">
            <v>820.26717298649987</v>
          </cell>
        </row>
      </sheetData>
      <sheetData sheetId="54"/>
      <sheetData sheetId="55"/>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s>
    <sheetDataSet>
      <sheetData sheetId="0"/>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sheetData sheetId="10"/>
      <sheetData sheetId="1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s>
    <sheetDataSet>
      <sheetData sheetId="0">
        <row r="1512">
          <cell r="G1512">
            <v>3526.1216021874998</v>
          </cell>
        </row>
      </sheetData>
      <sheetData sheetId="1">
        <row r="1512">
          <cell r="G1512">
            <v>3526.1216021874998</v>
          </cell>
        </row>
      </sheetData>
      <sheetData sheetId="2"/>
      <sheetData sheetId="3">
        <row r="1512">
          <cell r="G1512">
            <v>3526.1216021874998</v>
          </cell>
        </row>
      </sheetData>
      <sheetData sheetId="4">
        <row r="1512">
          <cell r="G1512">
            <v>3526.1216021874998</v>
          </cell>
        </row>
      </sheetData>
      <sheetData sheetId="5"/>
      <sheetData sheetId="6"/>
      <sheetData sheetId="7">
        <row r="391">
          <cell r="F391">
            <v>14781.061545997285</v>
          </cell>
        </row>
      </sheetData>
      <sheetData sheetId="8">
        <row r="14">
          <cell r="D14">
            <v>1240</v>
          </cell>
        </row>
      </sheetData>
      <sheetData sheetId="9" refreshError="1">
        <row r="14">
          <cell r="D14">
            <v>1240</v>
          </cell>
        </row>
        <row r="1512">
          <cell r="G1512">
            <v>3526.1216021874998</v>
          </cell>
        </row>
      </sheetData>
      <sheetData sheetId="10"/>
      <sheetData sheetId="11">
        <row r="126">
          <cell r="C126">
            <v>55</v>
          </cell>
        </row>
      </sheetData>
      <sheetData sheetId="12">
        <row r="15">
          <cell r="D15">
            <v>1240</v>
          </cell>
        </row>
      </sheetData>
      <sheetData sheetId="13">
        <row r="39">
          <cell r="D39">
            <v>4.37</v>
          </cell>
        </row>
      </sheetData>
      <sheetData sheetId="14">
        <row r="1512">
          <cell r="G1512">
            <v>3526.1216021874998</v>
          </cell>
        </row>
      </sheetData>
      <sheetData sheetId="15">
        <row r="1512">
          <cell r="G1512">
            <v>3526.1216021874998</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512">
          <cell r="G1512">
            <v>3526.1216021874998</v>
          </cell>
        </row>
      </sheetData>
      <sheetData sheetId="50"/>
      <sheetData sheetId="51"/>
      <sheetData sheetId="52"/>
      <sheetData sheetId="53"/>
      <sheetData sheetId="54"/>
      <sheetData sheetId="55">
        <row r="1512">
          <cell r="G1512">
            <v>3526.1216021874998</v>
          </cell>
        </row>
      </sheetData>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 val="Análisis"/>
      <sheetName val="Configuración"/>
      <sheetName val="Ana"/>
      <sheetName val="01_000_00"/>
      <sheetName val="02_000_00"/>
      <sheetName val="03_000_00"/>
      <sheetName val="04_000_00"/>
      <sheetName val="05_000_00"/>
      <sheetName val="007_000_00"/>
      <sheetName val="08_000_00"/>
      <sheetName val="09_000_00"/>
      <sheetName val="13_000_00"/>
      <sheetName val="15_000_00"/>
      <sheetName val="16_000_00"/>
      <sheetName val="V_Tierras_A"/>
      <sheetName val="ANALISIS_SEÑAL"/>
      <sheetName val="01_000_001"/>
      <sheetName val="02_000_001"/>
      <sheetName val="03_000_001"/>
      <sheetName val="04_000_001"/>
      <sheetName val="05_000_001"/>
      <sheetName val="007_000_001"/>
      <sheetName val="08_000_001"/>
      <sheetName val="09_000_001"/>
      <sheetName val="13_000_001"/>
      <sheetName val="15_000_001"/>
      <sheetName val="16_000_001"/>
      <sheetName val="V_Tierras_A1"/>
      <sheetName val="ANALISIS_SEÑAL1"/>
      <sheetName val="m.o."/>
      <sheetName val="i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V.Tierras A"/>
      <sheetName val="materiales (2)"/>
      <sheetName val="Datos"/>
      <sheetName val="INSU"/>
      <sheetName val="MO"/>
      <sheetName val="O.M. y Salarios"/>
      <sheetName val="Materiales"/>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ow r="201">
          <cell r="F201">
            <v>7792.2050656250012</v>
          </cell>
        </row>
      </sheetData>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row r="201">
          <cell r="F201">
            <v>7792.2050656250012</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ow r="201">
          <cell r="F201">
            <v>7792.2050656250012</v>
          </cell>
        </row>
      </sheetData>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ow r="201">
          <cell r="F201">
            <v>7792.2050656250012</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ow r="201">
          <cell r="F201">
            <v>7792.2050656250012</v>
          </cell>
        </row>
      </sheetData>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EQUIPOS"/>
      <sheetName val="Precios"/>
      <sheetName val="COSTO INDIRECTO"/>
      <sheetName val="OPERADORES EQUIPOS"/>
      <sheetName val="M.O."/>
      <sheetName val="PRESENTACION_(2)"/>
      <sheetName val="PRESUPUESTO_(2)"/>
      <sheetName val="P_U__Const"/>
      <sheetName val="Analisis"/>
      <sheetName val="Insumos (2)"/>
      <sheetName val="Insumos"/>
      <sheetName val="Análisis"/>
      <sheetName val="via"/>
      <sheetName val="med.mov.de tierras2"/>
      <sheetName val="MANO DE OBRA"/>
      <sheetName val="qqVgas"/>
      <sheetName val="PRESENTACION_(2)1"/>
      <sheetName val="PRESUPUESTO_(2)1"/>
      <sheetName val="P_U__Const1"/>
      <sheetName val="COSTO_INDIRECTO"/>
      <sheetName val="OPERADORES_EQUIPOS"/>
      <sheetName val="Insumos_(2)"/>
      <sheetName val="M_O_"/>
      <sheetName val="PRESENTACION_(2)2"/>
      <sheetName val="PRESUPUESTO_(2)2"/>
      <sheetName val="P_U__Const2"/>
      <sheetName val="COSTO_INDIRECTO1"/>
      <sheetName val="OPERADORES_EQUIPOS1"/>
      <sheetName val="Insumos_(2)1"/>
      <sheetName val="M_O_1"/>
      <sheetName val="PRESENTACION_(2)3"/>
      <sheetName val="PRESUPUESTO_(2)3"/>
      <sheetName val="P_U__Const3"/>
      <sheetName val="COSTO_INDIRECTO2"/>
      <sheetName val="OPERADORES_EQUIPOS2"/>
      <sheetName val="Insumos_(2)2"/>
      <sheetName val="M_O_2"/>
      <sheetName val="PRESENTACION_(2)4"/>
      <sheetName val="PRESUPUESTO_(2)4"/>
      <sheetName val="P_U__Const4"/>
      <sheetName val="COSTO_INDIRECTO3"/>
      <sheetName val="OPERADORES_EQUIPOS3"/>
      <sheetName val="Insumos_(2)3"/>
      <sheetName val="M_O_3"/>
      <sheetName val="med_mov_de_tierras21"/>
      <sheetName val="med_mov_de_tierras2"/>
      <sheetName val="lis-prec"/>
      <sheetName val="PRESENTACION_(2)5"/>
      <sheetName val="PRESUPUESTO_(2)5"/>
      <sheetName val="P_U__Const5"/>
      <sheetName val="COSTO_INDIRECTO4"/>
      <sheetName val="OPERADORES_EQUIPOS4"/>
      <sheetName val="Insumos_(2)4"/>
      <sheetName val="M_O_4"/>
      <sheetName val="PRESENTACION_(2)6"/>
      <sheetName val="PRESUPUESTO_(2)6"/>
      <sheetName val="P_U__Const6"/>
      <sheetName val="COSTO_INDIRECTO5"/>
      <sheetName val="OPERADORES_EQUIPOS5"/>
      <sheetName val="Insumos_(2)5"/>
      <sheetName val="M_O_5"/>
      <sheetName val="Volumenes"/>
      <sheetName val="anal term"/>
      <sheetName val="Ana-Sanit."/>
      <sheetName val="Anal. horm."/>
      <sheetName val="UASD"/>
      <sheetName val="Mat"/>
      <sheetName val="Pu-Sanit."/>
      <sheetName val="Desembolso de Caja"/>
      <sheetName val="Col.Amarre"/>
      <sheetName val="Escalera"/>
      <sheetName val="Muros"/>
      <sheetName val="a"/>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s>
    <sheetDataSet>
      <sheetData sheetId="0" refreshError="1"/>
      <sheetData sheetId="1" refreshError="1"/>
      <sheetData sheetId="2">
        <row r="7">
          <cell r="C7" t="str">
            <v>Cant.</v>
          </cell>
        </row>
      </sheetData>
      <sheetData sheetId="3" refreshError="1"/>
      <sheetData sheetId="4"/>
      <sheetData sheetId="5"/>
      <sheetData sheetId="6"/>
      <sheetData sheetId="7"/>
      <sheetData sheetId="8">
        <row r="8">
          <cell r="C8" t="str">
            <v>Cant.</v>
          </cell>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 val="Presupuesto"/>
      <sheetName val="analisis1"/>
      <sheetName val="Materiales"/>
      <sheetName val="MANO DE OBRA"/>
      <sheetName val="med_mov_de_tierras"/>
      <sheetName val="med_superestruc_"/>
      <sheetName val="analisis_unitarios"/>
      <sheetName val="MOVIMIENTO_DE_TIERRAS"/>
      <sheetName val="med_terminacion"/>
      <sheetName val="RESUMEN_"/>
      <sheetName val="med_mov_de_tierras1"/>
      <sheetName val="med_superestruc_1"/>
      <sheetName val="analisis_unitarios1"/>
      <sheetName val="MOVIMIENTO_DE_TIERRAS1"/>
      <sheetName val="med_terminacion1"/>
      <sheetName val="RESUMEN_1"/>
      <sheetName val="OBS"/>
      <sheetName val="addenda"/>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Trabajos Generales"/>
      <sheetName val="ANALPRECIO"/>
      <sheetName val="Labor FD1"/>
      <sheetName val="Meses"/>
      <sheetName val="med.mov.de tierras"/>
      <sheetName val="Material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sheetData sheetId="33">
        <row r="4">
          <cell r="A4" t="str">
            <v>Id.</v>
          </cell>
        </row>
      </sheetData>
      <sheetData sheetId="34"/>
      <sheetData sheetId="35"/>
      <sheetData sheetId="36"/>
      <sheetData sheetId="37"/>
      <sheetData sheetId="38"/>
      <sheetData sheetId="39"/>
      <sheetData sheetId="40"/>
      <sheetData sheetId="41">
        <row r="4">
          <cell r="A4" t="str">
            <v>Id.</v>
          </cell>
        </row>
      </sheetData>
      <sheetData sheetId="42">
        <row r="5">
          <cell r="B5">
            <v>2</v>
          </cell>
        </row>
      </sheetData>
      <sheetData sheetId="43">
        <row r="4">
          <cell r="A4" t="str">
            <v>Id.</v>
          </cell>
        </row>
      </sheetData>
      <sheetData sheetId="44"/>
      <sheetData sheetId="45"/>
      <sheetData sheetId="46"/>
      <sheetData sheetId="47"/>
      <sheetData sheetId="48"/>
      <sheetData sheetId="49"/>
      <sheetData sheetId="50"/>
      <sheetData sheetId="51">
        <row r="4">
          <cell r="A4" t="str">
            <v>Id.</v>
          </cell>
        </row>
      </sheetData>
      <sheetData sheetId="52"/>
      <sheetData sheetId="53">
        <row r="4">
          <cell r="A4" t="str">
            <v>Id.</v>
          </cell>
        </row>
      </sheetData>
      <sheetData sheetId="54"/>
      <sheetData sheetId="55"/>
      <sheetData sheetId="56"/>
      <sheetData sheetId="57"/>
      <sheetData sheetId="58"/>
      <sheetData sheetId="59"/>
      <sheetData sheetId="60"/>
      <sheetData sheetId="61">
        <row r="4">
          <cell r="A4" t="str">
            <v>Id.</v>
          </cell>
        </row>
      </sheetData>
      <sheetData sheetId="62"/>
      <sheetData sheetId="63">
        <row r="4">
          <cell r="A4" t="str">
            <v>Id.</v>
          </cell>
        </row>
      </sheetData>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sheetData sheetId="82">
        <row r="4">
          <cell r="A4" t="str">
            <v>Id.</v>
          </cell>
        </row>
      </sheetData>
      <sheetData sheetId="83"/>
      <sheetData sheetId="84"/>
      <sheetData sheetId="85"/>
      <sheetData sheetId="86"/>
      <sheetData sheetId="87"/>
      <sheetData sheetId="88"/>
      <sheetData sheetId="89"/>
      <sheetData sheetId="90">
        <row r="4">
          <cell r="A4" t="str">
            <v>Id.</v>
          </cell>
        </row>
      </sheetData>
      <sheetData sheetId="91"/>
      <sheetData sheetId="92">
        <row r="4">
          <cell r="A4" t="str">
            <v>Id.</v>
          </cell>
        </row>
      </sheetData>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33">
          <cell r="D133">
            <v>1350</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s>
    <sheetDataSet>
      <sheetData sheetId="0">
        <row r="107">
          <cell r="H107">
            <v>8351734.1800199989</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47"/>
  <sheetViews>
    <sheetView showGridLines="0" showZeros="0" tabSelected="1" view="pageBreakPreview" zoomScaleNormal="100" zoomScaleSheetLayoutView="100" workbookViewId="0">
      <selection activeCell="A538" sqref="A538:XFD1048576"/>
    </sheetView>
  </sheetViews>
  <sheetFormatPr baseColWidth="10" defaultColWidth="11.42578125" defaultRowHeight="12.75"/>
  <cols>
    <col min="1" max="1" width="8.7109375" style="1" customWidth="1"/>
    <col min="2" max="2" width="59.140625" style="247" customWidth="1"/>
    <col min="3" max="3" width="10.85546875" style="3" customWidth="1"/>
    <col min="4" max="4" width="6.85546875" style="1" customWidth="1"/>
    <col min="5" max="5" width="13" style="3" customWidth="1"/>
    <col min="6" max="6" width="18.28515625" style="2" customWidth="1"/>
    <col min="7" max="7" width="17.42578125" style="4" bestFit="1" customWidth="1"/>
    <col min="8" max="8" width="14.5703125" style="4" bestFit="1" customWidth="1"/>
    <col min="9" max="9" width="14.5703125" style="5" bestFit="1" customWidth="1"/>
    <col min="10" max="10" width="12.28515625" style="4" bestFit="1" customWidth="1"/>
    <col min="11" max="12" width="11.42578125" style="4"/>
    <col min="13" max="13" width="11.42578125" style="6"/>
    <col min="14" max="16384" width="11.42578125" style="4"/>
  </cols>
  <sheetData>
    <row r="1" spans="1:8" ht="18" customHeight="1"/>
    <row r="2" spans="1:8" ht="15">
      <c r="A2" s="309"/>
      <c r="B2" s="309"/>
      <c r="C2" s="309"/>
      <c r="D2" s="309"/>
      <c r="E2" s="309"/>
      <c r="F2" s="309"/>
    </row>
    <row r="3" spans="1:8" ht="15">
      <c r="A3" s="309"/>
      <c r="B3" s="309"/>
      <c r="C3" s="309"/>
      <c r="D3" s="309"/>
      <c r="E3" s="309"/>
      <c r="F3" s="309"/>
    </row>
    <row r="4" spans="1:8">
      <c r="A4" s="7"/>
      <c r="B4" s="248"/>
      <c r="C4" s="8"/>
      <c r="D4" s="7"/>
      <c r="E4" s="8"/>
      <c r="F4" s="7"/>
    </row>
    <row r="5" spans="1:8">
      <c r="A5" s="310"/>
      <c r="B5" s="310"/>
      <c r="C5" s="8"/>
      <c r="D5" s="7"/>
      <c r="E5" s="8"/>
      <c r="F5" s="7"/>
    </row>
    <row r="6" spans="1:8">
      <c r="A6" s="307" t="s">
        <v>438</v>
      </c>
      <c r="B6" s="308"/>
      <c r="C6" s="308"/>
      <c r="D6" s="308"/>
      <c r="E6" s="308"/>
      <c r="F6" s="308"/>
    </row>
    <row r="7" spans="1:8">
      <c r="A7" s="312" t="s">
        <v>417</v>
      </c>
      <c r="B7" s="312"/>
      <c r="C7" s="56"/>
      <c r="D7" s="57"/>
      <c r="E7" s="56"/>
      <c r="F7" s="56"/>
    </row>
    <row r="8" spans="1:8">
      <c r="A8" s="9" t="s">
        <v>0</v>
      </c>
      <c r="B8" s="249"/>
      <c r="C8" s="10"/>
      <c r="D8" s="65"/>
      <c r="E8" s="11" t="s">
        <v>1</v>
      </c>
      <c r="F8" s="12"/>
    </row>
    <row r="9" spans="1:8">
      <c r="A9" s="314"/>
      <c r="B9" s="314"/>
      <c r="C9" s="314"/>
      <c r="D9" s="314"/>
      <c r="E9" s="314"/>
      <c r="F9" s="314"/>
    </row>
    <row r="10" spans="1:8">
      <c r="A10" s="58" t="s">
        <v>2</v>
      </c>
      <c r="B10" s="250" t="s">
        <v>3</v>
      </c>
      <c r="C10" s="59" t="s">
        <v>4</v>
      </c>
      <c r="D10" s="58" t="s">
        <v>5</v>
      </c>
      <c r="E10" s="60" t="s">
        <v>6</v>
      </c>
      <c r="F10" s="59" t="s">
        <v>7</v>
      </c>
    </row>
    <row r="11" spans="1:8">
      <c r="A11" s="13"/>
      <c r="B11" s="251"/>
      <c r="C11" s="14"/>
      <c r="D11" s="13"/>
      <c r="E11" s="14"/>
      <c r="F11" s="13"/>
    </row>
    <row r="12" spans="1:8">
      <c r="A12" s="69" t="s">
        <v>8</v>
      </c>
      <c r="B12" s="252" t="s">
        <v>105</v>
      </c>
      <c r="C12" s="70"/>
      <c r="D12" s="71"/>
      <c r="E12" s="72"/>
      <c r="F12" s="73"/>
      <c r="G12" s="15"/>
      <c r="H12" s="16"/>
    </row>
    <row r="13" spans="1:8">
      <c r="A13" s="74"/>
      <c r="B13" s="253"/>
      <c r="C13" s="70"/>
      <c r="D13" s="71"/>
      <c r="E13" s="72"/>
      <c r="F13" s="73"/>
      <c r="G13" s="15"/>
      <c r="H13" s="16"/>
    </row>
    <row r="14" spans="1:8">
      <c r="A14" s="75">
        <v>1</v>
      </c>
      <c r="B14" s="254" t="s">
        <v>9</v>
      </c>
      <c r="C14" s="76"/>
      <c r="D14" s="77"/>
      <c r="E14" s="78"/>
      <c r="F14" s="79"/>
      <c r="G14" s="15"/>
      <c r="H14" s="16"/>
    </row>
    <row r="15" spans="1:8">
      <c r="A15" s="80">
        <v>1.1000000000000001</v>
      </c>
      <c r="B15" s="81" t="s">
        <v>82</v>
      </c>
      <c r="C15" s="70">
        <v>3854.84</v>
      </c>
      <c r="D15" s="82" t="s">
        <v>10</v>
      </c>
      <c r="E15" s="83"/>
      <c r="F15" s="84">
        <f t="shared" ref="F15:F35" si="0">ROUND(C15*E15,2)</f>
        <v>0</v>
      </c>
      <c r="G15" s="17"/>
    </row>
    <row r="16" spans="1:8">
      <c r="A16" s="85"/>
      <c r="B16" s="255"/>
      <c r="C16" s="70"/>
      <c r="D16" s="86"/>
      <c r="E16" s="72"/>
      <c r="F16" s="84">
        <f t="shared" si="0"/>
        <v>0</v>
      </c>
      <c r="G16" s="17"/>
    </row>
    <row r="17" spans="1:11">
      <c r="A17" s="85">
        <v>2</v>
      </c>
      <c r="B17" s="256" t="s">
        <v>11</v>
      </c>
      <c r="C17" s="70"/>
      <c r="D17" s="86"/>
      <c r="E17" s="72"/>
      <c r="F17" s="84">
        <f t="shared" si="0"/>
        <v>0</v>
      </c>
      <c r="G17" s="17"/>
    </row>
    <row r="18" spans="1:11">
      <c r="A18" s="87">
        <v>2.1</v>
      </c>
      <c r="B18" s="81" t="s">
        <v>106</v>
      </c>
      <c r="C18" s="70">
        <v>12394.74</v>
      </c>
      <c r="D18" s="88" t="s">
        <v>12</v>
      </c>
      <c r="E18" s="72"/>
      <c r="F18" s="84">
        <f t="shared" si="0"/>
        <v>0</v>
      </c>
      <c r="G18" s="17"/>
    </row>
    <row r="19" spans="1:11">
      <c r="A19" s="87">
        <v>2.2000000000000002</v>
      </c>
      <c r="B19" s="81" t="s">
        <v>13</v>
      </c>
      <c r="C19" s="70">
        <v>12000.92</v>
      </c>
      <c r="D19" s="88" t="s">
        <v>14</v>
      </c>
      <c r="E19" s="72"/>
      <c r="F19" s="84">
        <f t="shared" si="0"/>
        <v>0</v>
      </c>
      <c r="G19" s="17"/>
    </row>
    <row r="20" spans="1:11">
      <c r="A20" s="87">
        <v>2.2999999999999998</v>
      </c>
      <c r="B20" s="257" t="s">
        <v>84</v>
      </c>
      <c r="C20" s="70">
        <v>367.56</v>
      </c>
      <c r="D20" s="88" t="s">
        <v>107</v>
      </c>
      <c r="E20" s="89"/>
      <c r="F20" s="84">
        <f t="shared" si="0"/>
        <v>0</v>
      </c>
      <c r="G20" s="17"/>
    </row>
    <row r="21" spans="1:11" ht="25.5">
      <c r="A21" s="87">
        <v>2.4</v>
      </c>
      <c r="B21" s="257" t="s">
        <v>16</v>
      </c>
      <c r="C21" s="90">
        <v>2800.46</v>
      </c>
      <c r="D21" s="88" t="s">
        <v>17</v>
      </c>
      <c r="E21" s="72"/>
      <c r="F21" s="84">
        <f t="shared" si="0"/>
        <v>0</v>
      </c>
      <c r="G21" s="17"/>
      <c r="K21" s="6"/>
    </row>
    <row r="22" spans="1:11" ht="25.5">
      <c r="A22" s="87">
        <v>2.5</v>
      </c>
      <c r="B22" s="258" t="s">
        <v>18</v>
      </c>
      <c r="C22" s="90">
        <v>11668.57</v>
      </c>
      <c r="D22" s="91" t="s">
        <v>86</v>
      </c>
      <c r="E22" s="72"/>
      <c r="F22" s="84">
        <f t="shared" si="0"/>
        <v>0</v>
      </c>
      <c r="G22" s="17"/>
      <c r="K22" s="6"/>
    </row>
    <row r="23" spans="1:11" ht="25.5">
      <c r="A23" s="87">
        <v>2.6</v>
      </c>
      <c r="B23" s="258" t="s">
        <v>87</v>
      </c>
      <c r="C23" s="90">
        <v>2866.18</v>
      </c>
      <c r="D23" s="88" t="s">
        <v>17</v>
      </c>
      <c r="E23" s="72"/>
      <c r="F23" s="84">
        <f t="shared" si="0"/>
        <v>0</v>
      </c>
      <c r="G23" s="17"/>
      <c r="H23" s="6"/>
    </row>
    <row r="24" spans="1:11">
      <c r="A24" s="92"/>
      <c r="B24" s="259"/>
      <c r="C24" s="93"/>
      <c r="D24" s="94"/>
      <c r="E24" s="72"/>
      <c r="F24" s="84">
        <f t="shared" si="0"/>
        <v>0</v>
      </c>
      <c r="G24" s="17"/>
    </row>
    <row r="25" spans="1:11">
      <c r="A25" s="95">
        <v>3</v>
      </c>
      <c r="B25" s="252" t="s">
        <v>20</v>
      </c>
      <c r="C25" s="96"/>
      <c r="D25" s="82"/>
      <c r="E25" s="72"/>
      <c r="F25" s="84">
        <f t="shared" si="0"/>
        <v>0</v>
      </c>
      <c r="G25" s="17"/>
    </row>
    <row r="26" spans="1:11">
      <c r="A26" s="97">
        <v>3.1</v>
      </c>
      <c r="B26" s="260" t="s">
        <v>21</v>
      </c>
      <c r="C26" s="70">
        <v>3213.07</v>
      </c>
      <c r="D26" s="82" t="s">
        <v>10</v>
      </c>
      <c r="E26" s="72"/>
      <c r="F26" s="84">
        <f t="shared" si="0"/>
        <v>0</v>
      </c>
      <c r="G26" s="40"/>
    </row>
    <row r="27" spans="1:11">
      <c r="A27" s="97">
        <v>3.2</v>
      </c>
      <c r="B27" s="260" t="s">
        <v>108</v>
      </c>
      <c r="C27" s="70">
        <v>713.13</v>
      </c>
      <c r="D27" s="82" t="s">
        <v>10</v>
      </c>
      <c r="E27" s="83"/>
      <c r="F27" s="84">
        <f t="shared" si="0"/>
        <v>0</v>
      </c>
      <c r="G27" s="17"/>
    </row>
    <row r="28" spans="1:11">
      <c r="A28" s="98"/>
      <c r="B28" s="253"/>
      <c r="C28" s="70"/>
      <c r="D28" s="82"/>
      <c r="E28" s="72"/>
      <c r="F28" s="84">
        <f t="shared" si="0"/>
        <v>0</v>
      </c>
      <c r="G28" s="17"/>
    </row>
    <row r="29" spans="1:11">
      <c r="A29" s="95">
        <v>4</v>
      </c>
      <c r="B29" s="252" t="s">
        <v>109</v>
      </c>
      <c r="C29" s="96"/>
      <c r="D29" s="82"/>
      <c r="E29" s="72"/>
      <c r="F29" s="84">
        <f t="shared" si="0"/>
        <v>0</v>
      </c>
      <c r="G29" s="17"/>
    </row>
    <row r="30" spans="1:11">
      <c r="A30" s="97">
        <v>4.0999999999999996</v>
      </c>
      <c r="B30" s="260" t="s">
        <v>110</v>
      </c>
      <c r="C30" s="70">
        <v>56.18</v>
      </c>
      <c r="D30" s="82" t="s">
        <v>10</v>
      </c>
      <c r="E30" s="72"/>
      <c r="F30" s="84">
        <f t="shared" si="0"/>
        <v>0</v>
      </c>
      <c r="G30" s="17"/>
    </row>
    <row r="31" spans="1:11">
      <c r="A31" s="97"/>
      <c r="B31" s="260"/>
      <c r="C31" s="70"/>
      <c r="D31" s="82"/>
      <c r="E31" s="72"/>
      <c r="F31" s="84"/>
      <c r="G31" s="17"/>
    </row>
    <row r="32" spans="1:11">
      <c r="A32" s="95">
        <v>5</v>
      </c>
      <c r="B32" s="252" t="s">
        <v>22</v>
      </c>
      <c r="C32" s="70"/>
      <c r="D32" s="82"/>
      <c r="E32" s="72"/>
      <c r="F32" s="84">
        <f t="shared" si="0"/>
        <v>0</v>
      </c>
      <c r="G32" s="40"/>
    </row>
    <row r="33" spans="1:13">
      <c r="A33" s="97">
        <v>5.0999999999999996</v>
      </c>
      <c r="B33" s="260" t="s">
        <v>23</v>
      </c>
      <c r="C33" s="70">
        <v>3119.49</v>
      </c>
      <c r="D33" s="82" t="s">
        <v>10</v>
      </c>
      <c r="E33" s="72"/>
      <c r="F33" s="84">
        <f t="shared" si="0"/>
        <v>0</v>
      </c>
      <c r="G33" s="17"/>
      <c r="H33" s="6"/>
    </row>
    <row r="34" spans="1:13">
      <c r="A34" s="97">
        <v>5.2</v>
      </c>
      <c r="B34" s="260" t="s">
        <v>111</v>
      </c>
      <c r="C34" s="70">
        <v>679.17</v>
      </c>
      <c r="D34" s="82" t="s">
        <v>10</v>
      </c>
      <c r="E34" s="72"/>
      <c r="F34" s="84">
        <f t="shared" si="0"/>
        <v>0</v>
      </c>
      <c r="G34" s="17"/>
      <c r="H34" s="6"/>
      <c r="M34" s="18"/>
    </row>
    <row r="35" spans="1:13">
      <c r="A35" s="87">
        <v>5.3</v>
      </c>
      <c r="B35" s="260" t="s">
        <v>112</v>
      </c>
      <c r="C35" s="70">
        <v>56.18</v>
      </c>
      <c r="D35" s="82" t="s">
        <v>10</v>
      </c>
      <c r="E35" s="72"/>
      <c r="F35" s="84">
        <f t="shared" si="0"/>
        <v>0</v>
      </c>
      <c r="G35" s="17"/>
      <c r="H35" s="6"/>
      <c r="M35" s="18"/>
    </row>
    <row r="36" spans="1:13">
      <c r="A36" s="87"/>
      <c r="B36" s="260"/>
      <c r="C36" s="96"/>
      <c r="D36" s="82"/>
      <c r="E36" s="72"/>
      <c r="F36" s="84"/>
      <c r="G36" s="17"/>
      <c r="H36" s="6"/>
      <c r="M36" s="18"/>
    </row>
    <row r="37" spans="1:13">
      <c r="A37" s="99">
        <v>6</v>
      </c>
      <c r="B37" s="252" t="s">
        <v>24</v>
      </c>
      <c r="C37" s="100"/>
      <c r="D37" s="101"/>
      <c r="E37" s="102"/>
      <c r="F37" s="103"/>
      <c r="G37" s="17"/>
      <c r="H37" s="6"/>
    </row>
    <row r="38" spans="1:13">
      <c r="A38" s="104">
        <v>5.0999999999999996</v>
      </c>
      <c r="B38" s="81" t="s">
        <v>25</v>
      </c>
      <c r="C38" s="70">
        <v>1</v>
      </c>
      <c r="D38" s="105" t="s">
        <v>26</v>
      </c>
      <c r="E38" s="89"/>
      <c r="F38" s="84">
        <f t="shared" ref="F38:F43" si="1">ROUND(C38*E38,2)</f>
        <v>0</v>
      </c>
      <c r="G38" s="17"/>
      <c r="J38" s="3"/>
    </row>
    <row r="39" spans="1:13" s="16" customFormat="1">
      <c r="A39" s="104">
        <v>5.2</v>
      </c>
      <c r="B39" s="81" t="s">
        <v>27</v>
      </c>
      <c r="C39" s="70">
        <v>3</v>
      </c>
      <c r="D39" s="105" t="s">
        <v>26</v>
      </c>
      <c r="E39" s="89"/>
      <c r="F39" s="84">
        <f t="shared" si="1"/>
        <v>0</v>
      </c>
      <c r="G39" s="17"/>
      <c r="I39" s="5"/>
      <c r="J39" s="41"/>
      <c r="M39" s="19"/>
    </row>
    <row r="40" spans="1:13">
      <c r="A40" s="104">
        <v>5.3</v>
      </c>
      <c r="B40" s="81" t="s">
        <v>28</v>
      </c>
      <c r="C40" s="70">
        <v>6</v>
      </c>
      <c r="D40" s="105" t="s">
        <v>26</v>
      </c>
      <c r="E40" s="89"/>
      <c r="F40" s="84">
        <f t="shared" si="1"/>
        <v>0</v>
      </c>
      <c r="G40" s="17"/>
      <c r="J40" s="3"/>
    </row>
    <row r="41" spans="1:13">
      <c r="A41" s="104">
        <v>5.4</v>
      </c>
      <c r="B41" s="81" t="s">
        <v>29</v>
      </c>
      <c r="C41" s="70">
        <v>4</v>
      </c>
      <c r="D41" s="105" t="s">
        <v>26</v>
      </c>
      <c r="E41" s="89"/>
      <c r="F41" s="84">
        <f t="shared" si="1"/>
        <v>0</v>
      </c>
      <c r="G41" s="17"/>
      <c r="J41" s="41"/>
    </row>
    <row r="42" spans="1:13">
      <c r="A42" s="104">
        <v>5.5</v>
      </c>
      <c r="B42" s="81" t="s">
        <v>30</v>
      </c>
      <c r="C42" s="70">
        <v>1</v>
      </c>
      <c r="D42" s="105" t="s">
        <v>26</v>
      </c>
      <c r="E42" s="89"/>
      <c r="F42" s="84">
        <f t="shared" si="1"/>
        <v>0</v>
      </c>
      <c r="G42" s="17"/>
      <c r="J42" s="3"/>
    </row>
    <row r="43" spans="1:13">
      <c r="A43" s="104">
        <v>5.6</v>
      </c>
      <c r="B43" s="81" t="s">
        <v>31</v>
      </c>
      <c r="C43" s="70">
        <v>2</v>
      </c>
      <c r="D43" s="105" t="s">
        <v>26</v>
      </c>
      <c r="E43" s="89"/>
      <c r="F43" s="84">
        <f t="shared" si="1"/>
        <v>0</v>
      </c>
      <c r="G43" s="17"/>
      <c r="J43" s="41"/>
    </row>
    <row r="44" spans="1:13">
      <c r="A44" s="104"/>
      <c r="B44" s="81"/>
      <c r="C44" s="70"/>
      <c r="D44" s="105"/>
      <c r="E44" s="89"/>
      <c r="F44" s="84"/>
      <c r="G44" s="17"/>
      <c r="J44" s="41"/>
    </row>
    <row r="45" spans="1:13" s="16" customFormat="1">
      <c r="A45" s="99">
        <v>7</v>
      </c>
      <c r="B45" s="106" t="s">
        <v>32</v>
      </c>
      <c r="C45" s="100"/>
      <c r="D45" s="101"/>
      <c r="E45" s="102"/>
      <c r="F45" s="103"/>
      <c r="G45" s="17"/>
      <c r="I45" s="5"/>
      <c r="J45" s="41"/>
      <c r="M45" s="19"/>
    </row>
    <row r="46" spans="1:13">
      <c r="A46" s="104">
        <v>7.1</v>
      </c>
      <c r="B46" s="81" t="s">
        <v>33</v>
      </c>
      <c r="C46" s="83">
        <v>225</v>
      </c>
      <c r="D46" s="105" t="s">
        <v>26</v>
      </c>
      <c r="E46" s="89"/>
      <c r="F46" s="84">
        <f t="shared" ref="F46:F47" si="2">ROUND(C46*E46,2)</f>
        <v>0</v>
      </c>
      <c r="G46" s="17"/>
    </row>
    <row r="47" spans="1:13">
      <c r="A47" s="107"/>
      <c r="B47" s="108"/>
      <c r="C47" s="109"/>
      <c r="D47" s="110"/>
      <c r="E47" s="89"/>
      <c r="F47" s="111">
        <f t="shared" si="2"/>
        <v>0</v>
      </c>
      <c r="G47" s="17"/>
    </row>
    <row r="48" spans="1:13" ht="25.5">
      <c r="A48" s="112">
        <v>8</v>
      </c>
      <c r="B48" s="261" t="s">
        <v>113</v>
      </c>
      <c r="C48" s="83"/>
      <c r="D48" s="88"/>
      <c r="E48" s="83"/>
      <c r="F48" s="113"/>
      <c r="G48" s="17"/>
    </row>
    <row r="49" spans="1:9">
      <c r="A49" s="114">
        <v>8.1</v>
      </c>
      <c r="B49" s="262" t="s">
        <v>34</v>
      </c>
      <c r="C49" s="115"/>
      <c r="D49" s="116"/>
      <c r="E49" s="83"/>
      <c r="F49" s="117"/>
      <c r="G49" s="17"/>
      <c r="H49" s="6"/>
    </row>
    <row r="50" spans="1:9" ht="15">
      <c r="A50" s="118" t="s">
        <v>88</v>
      </c>
      <c r="B50" s="263" t="s">
        <v>35</v>
      </c>
      <c r="C50" s="83">
        <v>50</v>
      </c>
      <c r="D50" s="88" t="s">
        <v>10</v>
      </c>
      <c r="E50" s="83"/>
      <c r="F50" s="117">
        <f>ROUND(E50*C50,2)</f>
        <v>0</v>
      </c>
      <c r="G50" s="17"/>
      <c r="H50" s="6"/>
      <c r="I50" s="61"/>
    </row>
    <row r="51" spans="1:9">
      <c r="A51" s="118" t="s">
        <v>89</v>
      </c>
      <c r="B51" s="263" t="s">
        <v>36</v>
      </c>
      <c r="C51" s="83">
        <v>25</v>
      </c>
      <c r="D51" s="88" t="s">
        <v>10</v>
      </c>
      <c r="E51" s="83"/>
      <c r="F51" s="117">
        <f>ROUND(E51*C51,2)</f>
        <v>0</v>
      </c>
      <c r="G51" s="17"/>
      <c r="H51" s="6"/>
      <c r="I51" s="20"/>
    </row>
    <row r="52" spans="1:9">
      <c r="A52" s="118" t="s">
        <v>90</v>
      </c>
      <c r="B52" s="263" t="s">
        <v>37</v>
      </c>
      <c r="C52" s="83">
        <v>15</v>
      </c>
      <c r="D52" s="88" t="s">
        <v>10</v>
      </c>
      <c r="E52" s="83"/>
      <c r="F52" s="117">
        <f>ROUND(E52*C52,2)</f>
        <v>0</v>
      </c>
      <c r="G52" s="17"/>
      <c r="H52" s="6"/>
      <c r="I52" s="20"/>
    </row>
    <row r="53" spans="1:9">
      <c r="A53" s="118" t="s">
        <v>91</v>
      </c>
      <c r="B53" s="263" t="s">
        <v>38</v>
      </c>
      <c r="C53" s="83">
        <v>25</v>
      </c>
      <c r="D53" s="88" t="s">
        <v>10</v>
      </c>
      <c r="E53" s="83"/>
      <c r="F53" s="117">
        <f>ROUND(E53*C53,2)</f>
        <v>0</v>
      </c>
      <c r="G53" s="17"/>
      <c r="H53" s="6"/>
      <c r="I53" s="20"/>
    </row>
    <row r="54" spans="1:9">
      <c r="A54" s="118" t="s">
        <v>92</v>
      </c>
      <c r="B54" s="263" t="s">
        <v>39</v>
      </c>
      <c r="C54" s="83">
        <v>10</v>
      </c>
      <c r="D54" s="88" t="s">
        <v>10</v>
      </c>
      <c r="E54" s="83"/>
      <c r="F54" s="117">
        <f>ROUND(E54*C54,2)</f>
        <v>0</v>
      </c>
      <c r="G54" s="17"/>
      <c r="H54" s="6"/>
      <c r="I54" s="20"/>
    </row>
    <row r="55" spans="1:9">
      <c r="A55" s="118"/>
      <c r="B55" s="263"/>
      <c r="C55" s="83"/>
      <c r="D55" s="88"/>
      <c r="E55" s="83"/>
      <c r="F55" s="117"/>
      <c r="G55" s="17"/>
      <c r="H55" s="6"/>
    </row>
    <row r="56" spans="1:9">
      <c r="A56" s="114">
        <v>8.1999999999999993</v>
      </c>
      <c r="B56" s="262" t="s">
        <v>114</v>
      </c>
      <c r="C56" s="115"/>
      <c r="D56" s="116"/>
      <c r="E56" s="83"/>
      <c r="F56" s="117"/>
      <c r="G56" s="17"/>
      <c r="H56" s="6"/>
    </row>
    <row r="57" spans="1:9">
      <c r="A57" s="118" t="s">
        <v>93</v>
      </c>
      <c r="B57" s="81" t="s">
        <v>40</v>
      </c>
      <c r="C57" s="83">
        <v>25</v>
      </c>
      <c r="D57" s="105" t="s">
        <v>26</v>
      </c>
      <c r="E57" s="119"/>
      <c r="F57" s="117">
        <f>ROUND(E57*C57,2)</f>
        <v>0</v>
      </c>
      <c r="G57" s="17"/>
      <c r="H57" s="6"/>
    </row>
    <row r="58" spans="1:9">
      <c r="A58" s="118" t="s">
        <v>94</v>
      </c>
      <c r="B58" s="81" t="s">
        <v>41</v>
      </c>
      <c r="C58" s="83">
        <v>50</v>
      </c>
      <c r="D58" s="105" t="s">
        <v>26</v>
      </c>
      <c r="E58" s="119"/>
      <c r="F58" s="117">
        <f>ROUND(E58*C58,2)</f>
        <v>0</v>
      </c>
      <c r="G58" s="17"/>
      <c r="H58" s="6"/>
    </row>
    <row r="59" spans="1:9">
      <c r="A59" s="118" t="s">
        <v>95</v>
      </c>
      <c r="B59" s="81" t="s">
        <v>42</v>
      </c>
      <c r="C59" s="83">
        <v>15</v>
      </c>
      <c r="D59" s="105" t="s">
        <v>26</v>
      </c>
      <c r="E59" s="119"/>
      <c r="F59" s="117">
        <f>ROUND(E59*C59,2)</f>
        <v>0</v>
      </c>
      <c r="G59" s="17"/>
      <c r="H59" s="6"/>
    </row>
    <row r="60" spans="1:9">
      <c r="A60" s="118" t="s">
        <v>96</v>
      </c>
      <c r="B60" s="81" t="s">
        <v>43</v>
      </c>
      <c r="C60" s="83">
        <v>15</v>
      </c>
      <c r="D60" s="105" t="s">
        <v>26</v>
      </c>
      <c r="E60" s="119"/>
      <c r="F60" s="117">
        <f>ROUND(E60*C60,2)</f>
        <v>0</v>
      </c>
      <c r="G60" s="17"/>
      <c r="H60" s="6"/>
    </row>
    <row r="61" spans="1:9">
      <c r="A61" s="118" t="s">
        <v>97</v>
      </c>
      <c r="B61" s="81" t="s">
        <v>44</v>
      </c>
      <c r="C61" s="83">
        <v>20</v>
      </c>
      <c r="D61" s="105" t="s">
        <v>26</v>
      </c>
      <c r="E61" s="120"/>
      <c r="F61" s="117">
        <f>ROUND(E61*C61,2)</f>
        <v>0</v>
      </c>
      <c r="G61" s="17"/>
      <c r="H61" s="6"/>
    </row>
    <row r="62" spans="1:9">
      <c r="A62" s="118"/>
      <c r="B62" s="263"/>
      <c r="C62" s="83"/>
      <c r="D62" s="88"/>
      <c r="E62" s="83"/>
      <c r="F62" s="117"/>
      <c r="G62" s="17"/>
      <c r="H62" s="6"/>
    </row>
    <row r="63" spans="1:9">
      <c r="A63" s="114">
        <v>8.3000000000000007</v>
      </c>
      <c r="B63" s="262" t="s">
        <v>45</v>
      </c>
      <c r="C63" s="115"/>
      <c r="D63" s="116"/>
      <c r="E63" s="121"/>
      <c r="F63" s="117"/>
      <c r="G63" s="17"/>
      <c r="H63" s="6"/>
    </row>
    <row r="64" spans="1:9">
      <c r="A64" s="118" t="s">
        <v>98</v>
      </c>
      <c r="B64" s="264" t="s">
        <v>46</v>
      </c>
      <c r="C64" s="83">
        <v>30</v>
      </c>
      <c r="D64" s="88" t="s">
        <v>99</v>
      </c>
      <c r="E64" s="122"/>
      <c r="F64" s="117">
        <f>ROUND(E64*C64,2)</f>
        <v>0</v>
      </c>
      <c r="G64" s="17"/>
      <c r="H64" s="6"/>
    </row>
    <row r="65" spans="1:13">
      <c r="A65" s="118" t="s">
        <v>100</v>
      </c>
      <c r="B65" s="264" t="s">
        <v>47</v>
      </c>
      <c r="C65" s="83">
        <v>30</v>
      </c>
      <c r="D65" s="88" t="s">
        <v>99</v>
      </c>
      <c r="E65" s="122"/>
      <c r="F65" s="117">
        <f>ROUND(E65*C65,2)</f>
        <v>0</v>
      </c>
      <c r="G65" s="17"/>
      <c r="H65" s="6"/>
    </row>
    <row r="66" spans="1:13">
      <c r="A66" s="118" t="s">
        <v>101</v>
      </c>
      <c r="B66" s="264" t="s">
        <v>48</v>
      </c>
      <c r="C66" s="83">
        <v>25</v>
      </c>
      <c r="D66" s="88" t="s">
        <v>49</v>
      </c>
      <c r="E66" s="122"/>
      <c r="F66" s="117">
        <f>ROUND(E66*C66,2)</f>
        <v>0</v>
      </c>
      <c r="G66" s="17"/>
      <c r="H66" s="6"/>
    </row>
    <row r="67" spans="1:13">
      <c r="A67" s="118"/>
      <c r="B67" s="263"/>
      <c r="C67" s="83"/>
      <c r="D67" s="88"/>
      <c r="E67" s="122"/>
      <c r="F67" s="117"/>
      <c r="G67" s="17"/>
      <c r="H67" s="6"/>
    </row>
    <row r="68" spans="1:13">
      <c r="A68" s="123">
        <v>9</v>
      </c>
      <c r="B68" s="265" t="s">
        <v>102</v>
      </c>
      <c r="C68" s="124"/>
      <c r="D68" s="125"/>
      <c r="E68" s="120"/>
      <c r="F68" s="126"/>
      <c r="G68" s="17"/>
    </row>
    <row r="69" spans="1:13">
      <c r="A69" s="127">
        <v>9.1</v>
      </c>
      <c r="B69" s="264" t="s">
        <v>50</v>
      </c>
      <c r="C69" s="124">
        <v>135</v>
      </c>
      <c r="D69" s="125" t="s">
        <v>14</v>
      </c>
      <c r="E69" s="128"/>
      <c r="F69" s="126">
        <f t="shared" ref="F69:F71" si="3">ROUND((C69*E69),2)</f>
        <v>0</v>
      </c>
      <c r="G69" s="17"/>
    </row>
    <row r="70" spans="1:13">
      <c r="A70" s="127">
        <f>+A69+0.1</f>
        <v>9.1999999999999993</v>
      </c>
      <c r="B70" s="264" t="s">
        <v>51</v>
      </c>
      <c r="C70" s="124">
        <v>135</v>
      </c>
      <c r="D70" s="125" t="s">
        <v>10</v>
      </c>
      <c r="E70" s="128"/>
      <c r="F70" s="126">
        <f t="shared" si="3"/>
        <v>0</v>
      </c>
      <c r="G70" s="17"/>
    </row>
    <row r="71" spans="1:13">
      <c r="A71" s="127">
        <f t="shared" ref="A71:A75" si="4">+A70+0.1</f>
        <v>9.2999999999999989</v>
      </c>
      <c r="B71" s="264" t="s">
        <v>115</v>
      </c>
      <c r="C71" s="124">
        <v>22.5</v>
      </c>
      <c r="D71" s="125" t="s">
        <v>15</v>
      </c>
      <c r="E71" s="128"/>
      <c r="F71" s="126">
        <f t="shared" si="3"/>
        <v>0</v>
      </c>
      <c r="G71" s="17"/>
    </row>
    <row r="72" spans="1:13" s="22" customFormat="1" ht="25.5">
      <c r="A72" s="127">
        <f t="shared" si="4"/>
        <v>9.3999999999999986</v>
      </c>
      <c r="B72" s="264" t="s">
        <v>116</v>
      </c>
      <c r="C72" s="129">
        <v>229.32</v>
      </c>
      <c r="D72" s="130" t="s">
        <v>17</v>
      </c>
      <c r="E72" s="72"/>
      <c r="F72" s="131">
        <f t="shared" ref="F72" si="5">ROUND(E72*C72,2)</f>
        <v>0</v>
      </c>
      <c r="G72" s="17"/>
      <c r="I72" s="21"/>
      <c r="M72" s="23"/>
    </row>
    <row r="73" spans="1:13">
      <c r="A73" s="127">
        <f t="shared" si="4"/>
        <v>9.4999999999999982</v>
      </c>
      <c r="B73" s="264" t="s">
        <v>52</v>
      </c>
      <c r="C73" s="124">
        <v>135</v>
      </c>
      <c r="D73" s="125" t="s">
        <v>14</v>
      </c>
      <c r="E73" s="128"/>
      <c r="F73" s="126">
        <f t="shared" ref="F73" si="6">ROUND((C73*E73),2)</f>
        <v>0</v>
      </c>
      <c r="G73" s="17"/>
    </row>
    <row r="74" spans="1:13" s="22" customFormat="1">
      <c r="A74" s="127">
        <f t="shared" si="4"/>
        <v>9.5999999999999979</v>
      </c>
      <c r="B74" s="264" t="s">
        <v>53</v>
      </c>
      <c r="C74" s="124">
        <v>135</v>
      </c>
      <c r="D74" s="130" t="s">
        <v>10</v>
      </c>
      <c r="E74" s="128"/>
      <c r="F74" s="132">
        <f>ROUND(C74*E74,2)</f>
        <v>0</v>
      </c>
      <c r="G74" s="17"/>
      <c r="I74" s="21"/>
      <c r="M74" s="23"/>
    </row>
    <row r="75" spans="1:13" s="22" customFormat="1" ht="25.5">
      <c r="A75" s="127">
        <f t="shared" si="4"/>
        <v>9.6999999999999975</v>
      </c>
      <c r="B75" s="264" t="s">
        <v>117</v>
      </c>
      <c r="C75" s="124">
        <v>22.5</v>
      </c>
      <c r="D75" s="130" t="s">
        <v>15</v>
      </c>
      <c r="E75" s="128"/>
      <c r="F75" s="132">
        <f>ROUND(C75*E75,2)</f>
        <v>0</v>
      </c>
      <c r="G75" s="17"/>
      <c r="I75" s="21"/>
      <c r="M75" s="23"/>
    </row>
    <row r="76" spans="1:13">
      <c r="A76" s="133"/>
      <c r="B76" s="266"/>
      <c r="C76" s="134"/>
      <c r="D76" s="135"/>
      <c r="E76" s="134"/>
      <c r="F76" s="136"/>
      <c r="G76" s="17"/>
    </row>
    <row r="77" spans="1:13">
      <c r="A77" s="137">
        <v>10</v>
      </c>
      <c r="B77" s="266" t="s">
        <v>54</v>
      </c>
      <c r="C77" s="138"/>
      <c r="D77" s="135"/>
      <c r="E77" s="134"/>
      <c r="F77" s="136"/>
      <c r="G77" s="17"/>
      <c r="H77" s="24"/>
    </row>
    <row r="78" spans="1:13">
      <c r="A78" s="139">
        <f>+A77+0.1</f>
        <v>10.1</v>
      </c>
      <c r="B78" s="81" t="s">
        <v>55</v>
      </c>
      <c r="C78" s="83">
        <v>7709.68</v>
      </c>
      <c r="D78" s="105" t="s">
        <v>10</v>
      </c>
      <c r="E78" s="89"/>
      <c r="F78" s="84">
        <f t="shared" ref="F78:F83" si="7">ROUND(C78*E78,2)</f>
        <v>0</v>
      </c>
      <c r="G78" s="17"/>
    </row>
    <row r="79" spans="1:13">
      <c r="A79" s="139">
        <f t="shared" ref="A79:A83" si="8">+A78+0.1</f>
        <v>10.199999999999999</v>
      </c>
      <c r="B79" s="81" t="s">
        <v>56</v>
      </c>
      <c r="C79" s="83">
        <v>4625.8100000000004</v>
      </c>
      <c r="D79" s="105" t="s">
        <v>14</v>
      </c>
      <c r="E79" s="89"/>
      <c r="F79" s="84">
        <f t="shared" si="7"/>
        <v>0</v>
      </c>
      <c r="G79" s="17"/>
      <c r="H79" s="6"/>
    </row>
    <row r="80" spans="1:13" ht="25.5">
      <c r="A80" s="139">
        <f t="shared" si="8"/>
        <v>10.299999999999999</v>
      </c>
      <c r="B80" s="258" t="s">
        <v>57</v>
      </c>
      <c r="C80" s="140">
        <v>300.68</v>
      </c>
      <c r="D80" s="141" t="s">
        <v>15</v>
      </c>
      <c r="E80" s="72"/>
      <c r="F80" s="84">
        <f t="shared" si="7"/>
        <v>0</v>
      </c>
      <c r="G80" s="17"/>
    </row>
    <row r="81" spans="1:13">
      <c r="A81" s="139">
        <f t="shared" si="8"/>
        <v>10.399999999999999</v>
      </c>
      <c r="B81" s="258" t="s">
        <v>58</v>
      </c>
      <c r="C81" s="83">
        <v>4625.8100000000004</v>
      </c>
      <c r="D81" s="88" t="s">
        <v>14</v>
      </c>
      <c r="E81" s="89"/>
      <c r="F81" s="113">
        <f t="shared" si="7"/>
        <v>0</v>
      </c>
      <c r="G81" s="17"/>
    </row>
    <row r="82" spans="1:13" ht="12.75" customHeight="1">
      <c r="A82" s="139">
        <f t="shared" si="8"/>
        <v>10.499999999999998</v>
      </c>
      <c r="B82" s="258" t="s">
        <v>59</v>
      </c>
      <c r="C82" s="83">
        <v>6499</v>
      </c>
      <c r="D82" s="88" t="s">
        <v>14</v>
      </c>
      <c r="E82" s="89"/>
      <c r="F82" s="113">
        <f t="shared" si="7"/>
        <v>0</v>
      </c>
      <c r="G82" s="17"/>
    </row>
    <row r="83" spans="1:13">
      <c r="A83" s="139">
        <f t="shared" si="8"/>
        <v>10.599999999999998</v>
      </c>
      <c r="B83" s="81" t="s">
        <v>60</v>
      </c>
      <c r="C83" s="83">
        <v>17138.63</v>
      </c>
      <c r="D83" s="88" t="s">
        <v>61</v>
      </c>
      <c r="E83" s="89"/>
      <c r="F83" s="113">
        <f t="shared" si="7"/>
        <v>0</v>
      </c>
      <c r="G83" s="17"/>
    </row>
    <row r="84" spans="1:13">
      <c r="A84" s="142"/>
      <c r="B84" s="267"/>
      <c r="C84" s="134"/>
      <c r="D84" s="135"/>
      <c r="E84" s="144"/>
      <c r="F84" s="136"/>
      <c r="G84" s="17"/>
    </row>
    <row r="85" spans="1:13" ht="63.75">
      <c r="A85" s="145">
        <v>11</v>
      </c>
      <c r="B85" s="268" t="s">
        <v>62</v>
      </c>
      <c r="C85" s="120">
        <v>3854.84</v>
      </c>
      <c r="D85" s="130" t="s">
        <v>10</v>
      </c>
      <c r="E85" s="120"/>
      <c r="F85" s="132">
        <f>ROUND(C85*E85,2)</f>
        <v>0</v>
      </c>
      <c r="G85" s="17"/>
      <c r="I85" s="25"/>
    </row>
    <row r="86" spans="1:13">
      <c r="A86" s="99"/>
      <c r="B86" s="261"/>
      <c r="C86" s="70"/>
      <c r="D86" s="105"/>
      <c r="E86" s="89"/>
      <c r="F86" s="146"/>
      <c r="G86" s="17"/>
    </row>
    <row r="87" spans="1:13" ht="25.5">
      <c r="A87" s="147">
        <v>12</v>
      </c>
      <c r="B87" s="258" t="s">
        <v>63</v>
      </c>
      <c r="C87" s="70">
        <v>3854.84</v>
      </c>
      <c r="D87" s="105" t="s">
        <v>10</v>
      </c>
      <c r="E87" s="89"/>
      <c r="F87" s="132">
        <f>ROUND(C87*E87,2)</f>
        <v>0</v>
      </c>
      <c r="G87" s="17"/>
    </row>
    <row r="88" spans="1:13">
      <c r="A88" s="148"/>
      <c r="B88" s="269" t="s">
        <v>64</v>
      </c>
      <c r="C88" s="149"/>
      <c r="D88" s="150"/>
      <c r="E88" s="151"/>
      <c r="F88" s="152">
        <f>SUM(F12:F87)</f>
        <v>0</v>
      </c>
      <c r="G88" s="17"/>
      <c r="H88" s="16"/>
      <c r="I88" s="42"/>
    </row>
    <row r="89" spans="1:13">
      <c r="A89" s="153"/>
      <c r="B89" s="270"/>
      <c r="C89" s="134"/>
      <c r="D89" s="135"/>
      <c r="E89" s="154"/>
      <c r="F89" s="155"/>
      <c r="G89" s="17"/>
      <c r="H89" s="16"/>
    </row>
    <row r="90" spans="1:13" ht="25.5">
      <c r="A90" s="156" t="s">
        <v>118</v>
      </c>
      <c r="B90" s="271" t="s">
        <v>119</v>
      </c>
      <c r="C90" s="157"/>
      <c r="D90" s="158"/>
      <c r="E90" s="154"/>
      <c r="F90" s="159"/>
      <c r="G90" s="17"/>
      <c r="H90" s="16"/>
    </row>
    <row r="91" spans="1:13">
      <c r="A91" s="156"/>
      <c r="B91" s="271"/>
      <c r="C91" s="157"/>
      <c r="D91" s="158"/>
      <c r="E91" s="154"/>
      <c r="F91" s="159"/>
      <c r="G91" s="17"/>
      <c r="H91" s="16"/>
    </row>
    <row r="92" spans="1:13">
      <c r="A92" s="156" t="s">
        <v>120</v>
      </c>
      <c r="B92" s="271" t="s">
        <v>121</v>
      </c>
      <c r="C92" s="157"/>
      <c r="D92" s="158"/>
      <c r="E92" s="154"/>
      <c r="F92" s="159"/>
      <c r="G92" s="17"/>
      <c r="H92" s="16"/>
    </row>
    <row r="93" spans="1:13">
      <c r="A93" s="156"/>
      <c r="B93" s="271"/>
      <c r="C93" s="157"/>
      <c r="D93" s="158"/>
      <c r="E93" s="154"/>
      <c r="F93" s="159"/>
      <c r="G93" s="17"/>
      <c r="H93" s="16"/>
    </row>
    <row r="94" spans="1:13">
      <c r="A94" s="160">
        <v>1</v>
      </c>
      <c r="B94" s="272" t="s">
        <v>122</v>
      </c>
      <c r="C94" s="161"/>
      <c r="D94" s="162"/>
      <c r="E94" s="163"/>
      <c r="F94" s="164"/>
      <c r="G94" s="17"/>
      <c r="H94" s="16"/>
    </row>
    <row r="95" spans="1:13" s="5" customFormat="1">
      <c r="A95" s="165">
        <v>1.1000000000000001</v>
      </c>
      <c r="B95" s="273" t="s">
        <v>123</v>
      </c>
      <c r="C95" s="161">
        <v>102</v>
      </c>
      <c r="D95" s="162" t="s">
        <v>15</v>
      </c>
      <c r="E95" s="163"/>
      <c r="F95" s="166">
        <f t="shared" ref="F95:F99" si="9">ROUND(C95*E95,2)</f>
        <v>0</v>
      </c>
      <c r="G95" s="17"/>
      <c r="H95" s="16"/>
      <c r="J95" s="4"/>
      <c r="K95" s="4"/>
      <c r="L95" s="4"/>
      <c r="M95" s="6"/>
    </row>
    <row r="96" spans="1:13" s="5" customFormat="1">
      <c r="A96" s="165">
        <v>1.2</v>
      </c>
      <c r="B96" s="273" t="s">
        <v>124</v>
      </c>
      <c r="C96" s="161">
        <v>132.6</v>
      </c>
      <c r="D96" s="162" t="s">
        <v>15</v>
      </c>
      <c r="E96" s="72"/>
      <c r="F96" s="166">
        <f t="shared" si="9"/>
        <v>0</v>
      </c>
      <c r="G96" s="17"/>
      <c r="H96" s="16"/>
      <c r="J96" s="4"/>
      <c r="K96" s="4"/>
      <c r="L96" s="4"/>
      <c r="M96" s="6"/>
    </row>
    <row r="97" spans="1:13" s="5" customFormat="1" ht="25.5">
      <c r="A97" s="165">
        <v>1.3</v>
      </c>
      <c r="B97" s="257" t="s">
        <v>16</v>
      </c>
      <c r="C97" s="161">
        <v>127.5</v>
      </c>
      <c r="D97" s="162" t="s">
        <v>15</v>
      </c>
      <c r="E97" s="163"/>
      <c r="F97" s="166">
        <f t="shared" si="9"/>
        <v>0</v>
      </c>
      <c r="G97" s="17"/>
      <c r="H97" s="16"/>
      <c r="J97" s="4"/>
      <c r="K97" s="4"/>
      <c r="L97" s="4"/>
      <c r="M97" s="6"/>
    </row>
    <row r="98" spans="1:13" s="5" customFormat="1">
      <c r="A98" s="165">
        <v>1.4</v>
      </c>
      <c r="B98" s="273" t="s">
        <v>125</v>
      </c>
      <c r="C98" s="161">
        <v>127.5</v>
      </c>
      <c r="D98" s="162" t="s">
        <v>15</v>
      </c>
      <c r="E98" s="163"/>
      <c r="F98" s="166">
        <f t="shared" si="9"/>
        <v>0</v>
      </c>
      <c r="G98" s="17"/>
      <c r="H98" s="16"/>
      <c r="J98" s="4"/>
      <c r="K98" s="4"/>
      <c r="L98" s="4"/>
      <c r="M98" s="6"/>
    </row>
    <row r="99" spans="1:13" s="5" customFormat="1">
      <c r="A99" s="165">
        <v>1.5</v>
      </c>
      <c r="B99" s="273" t="s">
        <v>126</v>
      </c>
      <c r="C99" s="161">
        <v>102</v>
      </c>
      <c r="D99" s="162" t="s">
        <v>15</v>
      </c>
      <c r="E99" s="163"/>
      <c r="F99" s="166">
        <f t="shared" si="9"/>
        <v>0</v>
      </c>
      <c r="G99" s="17"/>
      <c r="H99" s="16"/>
      <c r="J99" s="4"/>
      <c r="K99" s="4"/>
      <c r="L99" s="4"/>
      <c r="M99" s="6"/>
    </row>
    <row r="100" spans="1:13" s="5" customFormat="1">
      <c r="A100" s="156"/>
      <c r="B100" s="271"/>
      <c r="C100" s="157"/>
      <c r="D100" s="158"/>
      <c r="E100" s="154"/>
      <c r="F100" s="159"/>
      <c r="G100" s="17"/>
      <c r="H100" s="16"/>
      <c r="J100" s="4"/>
      <c r="K100" s="4"/>
      <c r="L100" s="4"/>
      <c r="M100" s="6"/>
    </row>
    <row r="101" spans="1:13" s="5" customFormat="1">
      <c r="A101" s="137">
        <v>2</v>
      </c>
      <c r="B101" s="266" t="s">
        <v>54</v>
      </c>
      <c r="C101" s="157"/>
      <c r="D101" s="158"/>
      <c r="E101" s="154"/>
      <c r="F101" s="159"/>
      <c r="G101" s="17"/>
      <c r="H101" s="16"/>
      <c r="J101" s="4"/>
      <c r="K101" s="4"/>
      <c r="L101" s="4"/>
      <c r="M101" s="6"/>
    </row>
    <row r="102" spans="1:13" s="5" customFormat="1">
      <c r="A102" s="139">
        <f t="shared" ref="A102:A104" si="10">+A101+0.1</f>
        <v>2.1</v>
      </c>
      <c r="B102" s="264" t="s">
        <v>58</v>
      </c>
      <c r="C102" s="83">
        <v>510</v>
      </c>
      <c r="D102" s="88" t="s">
        <v>14</v>
      </c>
      <c r="E102" s="89"/>
      <c r="F102" s="113">
        <f t="shared" ref="F102:F104" si="11">ROUND(C102*E102,2)</f>
        <v>0</v>
      </c>
      <c r="G102" s="17"/>
      <c r="H102" s="16"/>
      <c r="J102" s="4"/>
      <c r="K102" s="4"/>
      <c r="L102" s="4"/>
      <c r="M102" s="6"/>
    </row>
    <row r="103" spans="1:13" s="5" customFormat="1">
      <c r="A103" s="139">
        <f t="shared" si="10"/>
        <v>2.2000000000000002</v>
      </c>
      <c r="B103" s="264" t="s">
        <v>59</v>
      </c>
      <c r="C103" s="83">
        <v>637.5</v>
      </c>
      <c r="D103" s="88" t="s">
        <v>14</v>
      </c>
      <c r="E103" s="89"/>
      <c r="F103" s="113">
        <f t="shared" si="11"/>
        <v>0</v>
      </c>
      <c r="G103" s="17"/>
      <c r="H103" s="16"/>
      <c r="J103" s="4"/>
      <c r="K103" s="4"/>
      <c r="L103" s="4"/>
      <c r="M103" s="6"/>
    </row>
    <row r="104" spans="1:13" s="5" customFormat="1">
      <c r="A104" s="139">
        <f t="shared" si="10"/>
        <v>2.3000000000000003</v>
      </c>
      <c r="B104" s="81" t="s">
        <v>60</v>
      </c>
      <c r="C104" s="83">
        <v>1919.78</v>
      </c>
      <c r="D104" s="88" t="s">
        <v>61</v>
      </c>
      <c r="E104" s="89"/>
      <c r="F104" s="113">
        <f t="shared" si="11"/>
        <v>0</v>
      </c>
      <c r="G104" s="17"/>
      <c r="H104" s="16"/>
      <c r="J104" s="4"/>
      <c r="K104" s="4"/>
      <c r="L104" s="4"/>
      <c r="M104" s="6"/>
    </row>
    <row r="105" spans="1:13" s="5" customFormat="1">
      <c r="A105" s="156"/>
      <c r="B105" s="271"/>
      <c r="C105" s="157"/>
      <c r="D105" s="158"/>
      <c r="E105" s="154"/>
      <c r="F105" s="159"/>
      <c r="G105" s="17"/>
      <c r="H105" s="16"/>
      <c r="J105" s="4"/>
      <c r="K105" s="4"/>
      <c r="L105" s="4"/>
      <c r="M105" s="6"/>
    </row>
    <row r="106" spans="1:13" s="5" customFormat="1">
      <c r="A106" s="167" t="s">
        <v>127</v>
      </c>
      <c r="B106" s="271" t="s">
        <v>128</v>
      </c>
      <c r="C106" s="157"/>
      <c r="D106" s="158"/>
      <c r="E106" s="154"/>
      <c r="F106" s="159"/>
      <c r="G106" s="17"/>
      <c r="H106" s="16"/>
      <c r="J106" s="4"/>
      <c r="K106" s="4"/>
      <c r="L106" s="4"/>
      <c r="M106" s="6"/>
    </row>
    <row r="107" spans="1:13" s="5" customFormat="1">
      <c r="A107" s="167"/>
      <c r="B107" s="271"/>
      <c r="C107" s="157"/>
      <c r="D107" s="158"/>
      <c r="E107" s="154"/>
      <c r="F107" s="159"/>
      <c r="G107" s="17"/>
      <c r="H107" s="16"/>
      <c r="J107" s="4"/>
      <c r="K107" s="4"/>
      <c r="L107" s="4"/>
      <c r="M107" s="6"/>
    </row>
    <row r="108" spans="1:13" s="5" customFormat="1">
      <c r="A108" s="168">
        <v>1</v>
      </c>
      <c r="B108" s="271" t="s">
        <v>129</v>
      </c>
      <c r="C108" s="157"/>
      <c r="D108" s="158"/>
      <c r="E108" s="154"/>
      <c r="F108" s="159"/>
      <c r="G108" s="17"/>
      <c r="H108" s="16"/>
      <c r="J108" s="4"/>
      <c r="K108" s="4"/>
      <c r="L108" s="4"/>
      <c r="M108" s="6"/>
    </row>
    <row r="109" spans="1:13" s="5" customFormat="1">
      <c r="A109" s="169">
        <f>+A108+0.1</f>
        <v>1.1000000000000001</v>
      </c>
      <c r="B109" s="274" t="s">
        <v>130</v>
      </c>
      <c r="C109" s="170">
        <v>3</v>
      </c>
      <c r="D109" s="171" t="s">
        <v>131</v>
      </c>
      <c r="E109" s="172"/>
      <c r="F109" s="113">
        <f t="shared" ref="F109:F172" si="12">ROUND(C109*E109,2)</f>
        <v>0</v>
      </c>
      <c r="G109" s="17"/>
      <c r="H109" s="16"/>
      <c r="J109" s="4"/>
      <c r="K109" s="4"/>
      <c r="L109" s="4"/>
      <c r="M109" s="6"/>
    </row>
    <row r="110" spans="1:13" s="5" customFormat="1">
      <c r="A110" s="169">
        <f t="shared" ref="A110:A112" si="13">+A109+0.1</f>
        <v>1.2000000000000002</v>
      </c>
      <c r="B110" s="274" t="s">
        <v>132</v>
      </c>
      <c r="C110" s="170">
        <v>43586.3</v>
      </c>
      <c r="D110" s="171" t="s">
        <v>14</v>
      </c>
      <c r="E110" s="172"/>
      <c r="F110" s="113">
        <f t="shared" si="12"/>
        <v>0</v>
      </c>
      <c r="G110" s="17"/>
      <c r="H110" s="16"/>
      <c r="J110" s="4"/>
      <c r="K110" s="4"/>
      <c r="L110" s="4"/>
      <c r="M110" s="6"/>
    </row>
    <row r="111" spans="1:13" s="5" customFormat="1">
      <c r="A111" s="169">
        <f t="shared" si="13"/>
        <v>1.3000000000000003</v>
      </c>
      <c r="B111" s="274" t="s">
        <v>133</v>
      </c>
      <c r="C111" s="170">
        <v>5735.02</v>
      </c>
      <c r="D111" s="171" t="s">
        <v>134</v>
      </c>
      <c r="E111" s="172"/>
      <c r="F111" s="113">
        <f t="shared" si="12"/>
        <v>0</v>
      </c>
      <c r="G111" s="17"/>
      <c r="H111" s="16"/>
      <c r="J111" s="4"/>
      <c r="K111" s="4"/>
      <c r="L111" s="4"/>
      <c r="M111" s="6"/>
    </row>
    <row r="112" spans="1:13" s="5" customFormat="1" ht="25.5">
      <c r="A112" s="169">
        <f t="shared" si="13"/>
        <v>1.4000000000000004</v>
      </c>
      <c r="B112" s="274" t="s">
        <v>135</v>
      </c>
      <c r="C112" s="170">
        <v>10288.64</v>
      </c>
      <c r="D112" s="171" t="s">
        <v>134</v>
      </c>
      <c r="E112" s="72"/>
      <c r="F112" s="113">
        <f t="shared" si="12"/>
        <v>0</v>
      </c>
      <c r="G112" s="17"/>
      <c r="H112" s="16"/>
      <c r="J112" s="4"/>
      <c r="K112" s="4"/>
      <c r="L112" s="4"/>
      <c r="M112" s="6"/>
    </row>
    <row r="113" spans="1:13" s="5" customFormat="1">
      <c r="A113" s="173"/>
      <c r="B113" s="275"/>
      <c r="C113" s="157"/>
      <c r="D113" s="173"/>
      <c r="E113" s="174"/>
      <c r="F113" s="136">
        <f t="shared" si="12"/>
        <v>0</v>
      </c>
      <c r="G113" s="17"/>
      <c r="H113" s="16"/>
      <c r="J113" s="4"/>
      <c r="K113" s="4"/>
      <c r="L113" s="4"/>
      <c r="M113" s="6"/>
    </row>
    <row r="114" spans="1:13" s="5" customFormat="1">
      <c r="A114" s="156" t="s">
        <v>136</v>
      </c>
      <c r="B114" s="271" t="s">
        <v>137</v>
      </c>
      <c r="C114" s="157"/>
      <c r="D114" s="158"/>
      <c r="E114" s="154"/>
      <c r="F114" s="136">
        <f t="shared" si="12"/>
        <v>0</v>
      </c>
      <c r="G114" s="17"/>
      <c r="H114" s="16"/>
      <c r="J114" s="4"/>
      <c r="K114" s="4"/>
      <c r="L114" s="4"/>
      <c r="M114" s="6"/>
    </row>
    <row r="115" spans="1:13" s="5" customFormat="1">
      <c r="A115" s="168">
        <v>1</v>
      </c>
      <c r="B115" s="271" t="s">
        <v>122</v>
      </c>
      <c r="C115" s="157"/>
      <c r="D115" s="158"/>
      <c r="E115" s="154"/>
      <c r="F115" s="136">
        <f t="shared" si="12"/>
        <v>0</v>
      </c>
      <c r="G115" s="17"/>
      <c r="H115" s="16"/>
      <c r="J115" s="4"/>
      <c r="K115" s="4"/>
      <c r="L115" s="4"/>
      <c r="M115" s="6"/>
    </row>
    <row r="116" spans="1:13" s="5" customFormat="1">
      <c r="A116" s="169">
        <v>1.1000000000000001</v>
      </c>
      <c r="B116" s="274" t="s">
        <v>138</v>
      </c>
      <c r="C116" s="170">
        <v>85</v>
      </c>
      <c r="D116" s="171" t="s">
        <v>12</v>
      </c>
      <c r="E116" s="72"/>
      <c r="F116" s="113">
        <f t="shared" si="12"/>
        <v>0</v>
      </c>
      <c r="G116" s="17"/>
      <c r="H116" s="16"/>
      <c r="J116" s="4"/>
      <c r="K116" s="4"/>
      <c r="L116" s="4"/>
      <c r="M116" s="6"/>
    </row>
    <row r="117" spans="1:13" s="5" customFormat="1">
      <c r="A117" s="169">
        <v>1.2</v>
      </c>
      <c r="B117" s="274" t="s">
        <v>139</v>
      </c>
      <c r="C117" s="170">
        <v>42.5</v>
      </c>
      <c r="D117" s="171" t="s">
        <v>19</v>
      </c>
      <c r="E117" s="72"/>
      <c r="F117" s="113">
        <f t="shared" si="12"/>
        <v>0</v>
      </c>
      <c r="G117" s="17"/>
      <c r="H117" s="16"/>
      <c r="J117" s="4"/>
      <c r="K117" s="4"/>
      <c r="L117" s="4"/>
      <c r="M117" s="6"/>
    </row>
    <row r="118" spans="1:13" s="5" customFormat="1" ht="25.5">
      <c r="A118" s="169">
        <v>1.3</v>
      </c>
      <c r="B118" s="274" t="s">
        <v>140</v>
      </c>
      <c r="C118" s="170">
        <v>51</v>
      </c>
      <c r="D118" s="171" t="s">
        <v>141</v>
      </c>
      <c r="E118" s="172"/>
      <c r="F118" s="113">
        <f t="shared" si="12"/>
        <v>0</v>
      </c>
      <c r="G118" s="17"/>
      <c r="H118" s="16"/>
      <c r="J118" s="4"/>
      <c r="K118" s="4"/>
      <c r="L118" s="4"/>
      <c r="M118" s="6"/>
    </row>
    <row r="119" spans="1:13" s="5" customFormat="1" ht="25.5">
      <c r="A119" s="169">
        <v>1.4</v>
      </c>
      <c r="B119" s="274" t="s">
        <v>142</v>
      </c>
      <c r="C119" s="170">
        <v>110.5</v>
      </c>
      <c r="D119" s="171" t="s">
        <v>385</v>
      </c>
      <c r="E119" s="72"/>
      <c r="F119" s="113">
        <f t="shared" si="12"/>
        <v>0</v>
      </c>
      <c r="G119" s="17"/>
      <c r="H119" s="16"/>
      <c r="J119" s="4"/>
      <c r="K119" s="4"/>
      <c r="L119" s="4"/>
      <c r="M119" s="6"/>
    </row>
    <row r="120" spans="1:13" s="5" customFormat="1">
      <c r="A120" s="175"/>
      <c r="B120" s="276"/>
      <c r="C120" s="170"/>
      <c r="D120" s="171"/>
      <c r="E120" s="172"/>
      <c r="F120" s="113">
        <f t="shared" si="12"/>
        <v>0</v>
      </c>
      <c r="G120" s="17"/>
      <c r="H120" s="16"/>
      <c r="J120" s="4"/>
      <c r="K120" s="4"/>
      <c r="L120" s="4"/>
      <c r="M120" s="6"/>
    </row>
    <row r="121" spans="1:13" s="5" customFormat="1">
      <c r="A121" s="176">
        <v>2</v>
      </c>
      <c r="B121" s="276" t="s">
        <v>143</v>
      </c>
      <c r="C121" s="170"/>
      <c r="D121" s="171"/>
      <c r="E121" s="172"/>
      <c r="F121" s="113">
        <f t="shared" si="12"/>
        <v>0</v>
      </c>
      <c r="G121" s="17"/>
      <c r="H121" s="16"/>
      <c r="J121" s="4"/>
      <c r="K121" s="4"/>
      <c r="L121" s="4"/>
      <c r="M121" s="6"/>
    </row>
    <row r="122" spans="1:13" s="5" customFormat="1">
      <c r="A122" s="169">
        <v>2.1</v>
      </c>
      <c r="B122" s="274" t="s">
        <v>144</v>
      </c>
      <c r="C122" s="170">
        <v>10.79</v>
      </c>
      <c r="D122" s="171" t="s">
        <v>15</v>
      </c>
      <c r="E122" s="172"/>
      <c r="F122" s="113">
        <f t="shared" si="12"/>
        <v>0</v>
      </c>
      <c r="G122" s="17"/>
      <c r="H122" s="16"/>
      <c r="J122" s="4"/>
      <c r="K122" s="4"/>
      <c r="L122" s="4"/>
      <c r="M122" s="6"/>
    </row>
    <row r="123" spans="1:13" s="5" customFormat="1">
      <c r="A123" s="169">
        <v>2.2000000000000002</v>
      </c>
      <c r="B123" s="274" t="s">
        <v>145</v>
      </c>
      <c r="C123" s="170">
        <v>0.22</v>
      </c>
      <c r="D123" s="171" t="s">
        <v>15</v>
      </c>
      <c r="E123" s="172"/>
      <c r="F123" s="113">
        <f t="shared" si="12"/>
        <v>0</v>
      </c>
      <c r="G123" s="17"/>
      <c r="H123" s="16"/>
      <c r="J123" s="4"/>
      <c r="K123" s="4"/>
      <c r="L123" s="4"/>
      <c r="M123" s="6"/>
    </row>
    <row r="124" spans="1:13" s="5" customFormat="1">
      <c r="A124" s="169">
        <v>2.2999999999999998</v>
      </c>
      <c r="B124" s="274" t="s">
        <v>146</v>
      </c>
      <c r="C124" s="170">
        <v>10.47</v>
      </c>
      <c r="D124" s="171" t="s">
        <v>15</v>
      </c>
      <c r="E124" s="172"/>
      <c r="F124" s="113">
        <f t="shared" si="12"/>
        <v>0</v>
      </c>
      <c r="G124" s="17"/>
      <c r="H124" s="16"/>
      <c r="J124" s="4"/>
      <c r="K124" s="4"/>
      <c r="L124" s="4"/>
      <c r="M124" s="6"/>
    </row>
    <row r="125" spans="1:13" s="5" customFormat="1">
      <c r="A125" s="169">
        <v>2.4</v>
      </c>
      <c r="B125" s="274" t="s">
        <v>147</v>
      </c>
      <c r="C125" s="170">
        <v>1.81</v>
      </c>
      <c r="D125" s="171" t="s">
        <v>15</v>
      </c>
      <c r="E125" s="172"/>
      <c r="F125" s="113">
        <f t="shared" si="12"/>
        <v>0</v>
      </c>
      <c r="G125" s="17"/>
      <c r="H125" s="16"/>
      <c r="J125" s="4"/>
      <c r="K125" s="4"/>
      <c r="L125" s="4"/>
      <c r="M125" s="6"/>
    </row>
    <row r="126" spans="1:13" s="5" customFormat="1">
      <c r="A126" s="169">
        <v>2.6</v>
      </c>
      <c r="B126" s="274" t="s">
        <v>148</v>
      </c>
      <c r="C126" s="170">
        <v>1.8</v>
      </c>
      <c r="D126" s="171" t="s">
        <v>15</v>
      </c>
      <c r="E126" s="172"/>
      <c r="F126" s="113">
        <f t="shared" si="12"/>
        <v>0</v>
      </c>
      <c r="G126" s="17"/>
      <c r="H126" s="16"/>
      <c r="J126" s="4"/>
      <c r="K126" s="4"/>
      <c r="L126" s="4"/>
      <c r="M126" s="6"/>
    </row>
    <row r="127" spans="1:13" s="5" customFormat="1">
      <c r="A127" s="169">
        <v>2.7</v>
      </c>
      <c r="B127" s="274" t="s">
        <v>149</v>
      </c>
      <c r="C127" s="170">
        <v>29.27</v>
      </c>
      <c r="D127" s="171" t="s">
        <v>10</v>
      </c>
      <c r="E127" s="172"/>
      <c r="F127" s="113">
        <f t="shared" si="12"/>
        <v>0</v>
      </c>
      <c r="G127" s="17"/>
      <c r="H127" s="16"/>
      <c r="J127" s="4"/>
      <c r="K127" s="4"/>
      <c r="L127" s="4"/>
      <c r="M127" s="6"/>
    </row>
    <row r="128" spans="1:13" s="5" customFormat="1">
      <c r="A128" s="177"/>
      <c r="B128" s="271"/>
      <c r="C128" s="157"/>
      <c r="D128" s="158"/>
      <c r="E128" s="154"/>
      <c r="F128" s="136">
        <f t="shared" si="12"/>
        <v>0</v>
      </c>
      <c r="G128" s="17"/>
      <c r="H128" s="16"/>
      <c r="J128" s="4"/>
      <c r="K128" s="4"/>
      <c r="L128" s="4"/>
      <c r="M128" s="6"/>
    </row>
    <row r="129" spans="1:13" s="5" customFormat="1">
      <c r="A129" s="168">
        <v>3</v>
      </c>
      <c r="B129" s="271" t="s">
        <v>150</v>
      </c>
      <c r="C129" s="157"/>
      <c r="D129" s="158"/>
      <c r="E129" s="154"/>
      <c r="F129" s="136">
        <f t="shared" si="12"/>
        <v>0</v>
      </c>
      <c r="G129" s="17"/>
      <c r="H129" s="16"/>
      <c r="J129" s="4"/>
      <c r="K129" s="4"/>
      <c r="L129" s="4"/>
      <c r="M129" s="6"/>
    </row>
    <row r="130" spans="1:13" s="5" customFormat="1">
      <c r="A130" s="178">
        <v>3.1</v>
      </c>
      <c r="B130" s="277" t="s">
        <v>151</v>
      </c>
      <c r="C130" s="179">
        <v>70.42</v>
      </c>
      <c r="D130" s="180" t="s">
        <v>14</v>
      </c>
      <c r="E130" s="172"/>
      <c r="F130" s="113">
        <f t="shared" si="12"/>
        <v>0</v>
      </c>
      <c r="G130" s="17"/>
      <c r="H130" s="16"/>
      <c r="J130" s="4"/>
      <c r="K130" s="4"/>
      <c r="L130" s="4"/>
      <c r="M130" s="6"/>
    </row>
    <row r="131" spans="1:13" s="5" customFormat="1">
      <c r="A131" s="178">
        <v>3.2</v>
      </c>
      <c r="B131" s="277" t="s">
        <v>152</v>
      </c>
      <c r="C131" s="179">
        <v>18.670000000000002</v>
      </c>
      <c r="D131" s="180" t="s">
        <v>14</v>
      </c>
      <c r="E131" s="172"/>
      <c r="F131" s="113">
        <f t="shared" si="12"/>
        <v>0</v>
      </c>
      <c r="G131" s="17"/>
      <c r="H131" s="16"/>
      <c r="J131" s="4"/>
      <c r="K131" s="4"/>
      <c r="L131" s="4"/>
      <c r="M131" s="6"/>
    </row>
    <row r="132" spans="1:13" s="5" customFormat="1">
      <c r="A132" s="178">
        <v>3.3</v>
      </c>
      <c r="B132" s="277" t="s">
        <v>153</v>
      </c>
      <c r="C132" s="179">
        <v>1.45</v>
      </c>
      <c r="D132" s="180" t="s">
        <v>14</v>
      </c>
      <c r="E132" s="172"/>
      <c r="F132" s="113">
        <f t="shared" si="12"/>
        <v>0</v>
      </c>
      <c r="G132" s="17"/>
      <c r="H132" s="16"/>
      <c r="J132" s="4"/>
      <c r="K132" s="4"/>
      <c r="L132" s="4"/>
      <c r="M132" s="6"/>
    </row>
    <row r="133" spans="1:13" s="5" customFormat="1">
      <c r="A133" s="178">
        <v>3.4</v>
      </c>
      <c r="B133" s="277" t="s">
        <v>154</v>
      </c>
      <c r="C133" s="179">
        <v>61.65</v>
      </c>
      <c r="D133" s="180" t="s">
        <v>14</v>
      </c>
      <c r="E133" s="172"/>
      <c r="F133" s="113">
        <f t="shared" si="12"/>
        <v>0</v>
      </c>
      <c r="G133" s="17"/>
      <c r="H133" s="16"/>
      <c r="J133" s="4"/>
      <c r="K133" s="4"/>
      <c r="L133" s="4"/>
      <c r="M133" s="6"/>
    </row>
    <row r="134" spans="1:13" s="5" customFormat="1">
      <c r="A134" s="178">
        <v>3.5</v>
      </c>
      <c r="B134" s="277" t="s">
        <v>155</v>
      </c>
      <c r="C134" s="179">
        <v>8.77</v>
      </c>
      <c r="D134" s="180" t="s">
        <v>14</v>
      </c>
      <c r="E134" s="172"/>
      <c r="F134" s="113">
        <f t="shared" si="12"/>
        <v>0</v>
      </c>
      <c r="G134" s="17"/>
      <c r="H134" s="16"/>
      <c r="J134" s="4"/>
      <c r="K134" s="4"/>
      <c r="L134" s="4"/>
      <c r="M134" s="6"/>
    </row>
    <row r="135" spans="1:13" s="5" customFormat="1">
      <c r="A135" s="178">
        <v>3.5</v>
      </c>
      <c r="B135" s="277" t="s">
        <v>156</v>
      </c>
      <c r="C135" s="179">
        <v>88</v>
      </c>
      <c r="D135" s="180" t="s">
        <v>10</v>
      </c>
      <c r="E135" s="172"/>
      <c r="F135" s="113">
        <f t="shared" si="12"/>
        <v>0</v>
      </c>
      <c r="G135" s="17"/>
      <c r="H135" s="16"/>
      <c r="J135" s="4"/>
      <c r="K135" s="4"/>
      <c r="L135" s="4"/>
      <c r="M135" s="6"/>
    </row>
    <row r="136" spans="1:13" s="5" customFormat="1">
      <c r="A136" s="178">
        <v>3.6</v>
      </c>
      <c r="B136" s="277" t="s">
        <v>157</v>
      </c>
      <c r="C136" s="179">
        <v>88.75</v>
      </c>
      <c r="D136" s="180" t="s">
        <v>10</v>
      </c>
      <c r="E136" s="172"/>
      <c r="F136" s="113">
        <f t="shared" si="12"/>
        <v>0</v>
      </c>
      <c r="G136" s="17"/>
      <c r="H136" s="16"/>
      <c r="J136" s="4"/>
      <c r="K136" s="4"/>
      <c r="L136" s="4"/>
      <c r="M136" s="6"/>
    </row>
    <row r="137" spans="1:13" s="5" customFormat="1">
      <c r="A137" s="177"/>
      <c r="B137" s="271"/>
      <c r="C137" s="157"/>
      <c r="D137" s="158"/>
      <c r="E137" s="154"/>
      <c r="F137" s="136">
        <f t="shared" si="12"/>
        <v>0</v>
      </c>
      <c r="G137" s="17"/>
      <c r="H137" s="16"/>
      <c r="J137" s="4"/>
      <c r="K137" s="4"/>
      <c r="L137" s="4"/>
      <c r="M137" s="6"/>
    </row>
    <row r="138" spans="1:13" s="5" customFormat="1">
      <c r="A138" s="168">
        <v>4</v>
      </c>
      <c r="B138" s="271" t="s">
        <v>158</v>
      </c>
      <c r="C138" s="157"/>
      <c r="D138" s="158"/>
      <c r="E138" s="154"/>
      <c r="F138" s="136">
        <f t="shared" si="12"/>
        <v>0</v>
      </c>
      <c r="G138" s="17"/>
      <c r="H138" s="16"/>
      <c r="J138" s="4"/>
      <c r="K138" s="4"/>
      <c r="L138" s="4"/>
      <c r="M138" s="6"/>
    </row>
    <row r="139" spans="1:13" s="5" customFormat="1" ht="38.25">
      <c r="A139" s="169">
        <v>4.0999999999999996</v>
      </c>
      <c r="B139" s="274" t="s">
        <v>159</v>
      </c>
      <c r="C139" s="170">
        <v>2</v>
      </c>
      <c r="D139" s="171" t="s">
        <v>26</v>
      </c>
      <c r="E139" s="172"/>
      <c r="F139" s="113">
        <f t="shared" si="12"/>
        <v>0</v>
      </c>
      <c r="G139" s="17"/>
      <c r="H139" s="16"/>
      <c r="J139" s="4"/>
      <c r="K139" s="4"/>
      <c r="L139" s="4"/>
      <c r="M139" s="6"/>
    </row>
    <row r="140" spans="1:13" s="5" customFormat="1">
      <c r="A140" s="169">
        <v>4.2</v>
      </c>
      <c r="B140" s="274" t="s">
        <v>160</v>
      </c>
      <c r="C140" s="170">
        <v>2</v>
      </c>
      <c r="D140" s="171" t="s">
        <v>26</v>
      </c>
      <c r="E140" s="172"/>
      <c r="F140" s="113">
        <f t="shared" si="12"/>
        <v>0</v>
      </c>
      <c r="G140" s="17"/>
      <c r="H140" s="16"/>
      <c r="J140" s="4"/>
      <c r="K140" s="4"/>
      <c r="L140" s="4"/>
      <c r="M140" s="6"/>
    </row>
    <row r="141" spans="1:13" s="5" customFormat="1">
      <c r="A141" s="169">
        <v>4.3</v>
      </c>
      <c r="B141" s="274" t="s">
        <v>161</v>
      </c>
      <c r="C141" s="170">
        <v>2</v>
      </c>
      <c r="D141" s="171" t="s">
        <v>26</v>
      </c>
      <c r="E141" s="172"/>
      <c r="F141" s="113">
        <f t="shared" si="12"/>
        <v>0</v>
      </c>
      <c r="G141" s="17"/>
      <c r="H141" s="16"/>
      <c r="J141" s="4"/>
      <c r="K141" s="4"/>
      <c r="L141" s="4"/>
      <c r="M141" s="6"/>
    </row>
    <row r="142" spans="1:13" s="5" customFormat="1">
      <c r="A142" s="181"/>
      <c r="B142" s="278"/>
      <c r="C142" s="157"/>
      <c r="D142" s="158"/>
      <c r="E142" s="154"/>
      <c r="F142" s="136">
        <f t="shared" si="12"/>
        <v>0</v>
      </c>
      <c r="G142" s="17"/>
      <c r="H142" s="16"/>
      <c r="J142" s="4"/>
      <c r="K142" s="4"/>
      <c r="L142" s="4"/>
      <c r="M142" s="6"/>
    </row>
    <row r="143" spans="1:13" s="5" customFormat="1" ht="25.5">
      <c r="A143" s="168">
        <v>5</v>
      </c>
      <c r="B143" s="271" t="s">
        <v>162</v>
      </c>
      <c r="C143" s="157">
        <v>0</v>
      </c>
      <c r="D143" s="158"/>
      <c r="E143" s="154"/>
      <c r="F143" s="136">
        <f t="shared" si="12"/>
        <v>0</v>
      </c>
      <c r="G143" s="17"/>
      <c r="H143" s="16"/>
      <c r="J143" s="4"/>
      <c r="K143" s="4"/>
      <c r="L143" s="4"/>
      <c r="M143" s="6"/>
    </row>
    <row r="144" spans="1:13" s="5" customFormat="1" ht="25.5">
      <c r="A144" s="169">
        <v>5.0999999999999996</v>
      </c>
      <c r="B144" s="274" t="s">
        <v>428</v>
      </c>
      <c r="C144" s="170">
        <v>2</v>
      </c>
      <c r="D144" s="171" t="s">
        <v>26</v>
      </c>
      <c r="E144" s="172"/>
      <c r="F144" s="113">
        <f t="shared" si="12"/>
        <v>0</v>
      </c>
      <c r="G144" s="17"/>
      <c r="H144" s="16"/>
      <c r="J144" s="4"/>
      <c r="K144" s="4"/>
      <c r="L144" s="4"/>
      <c r="M144" s="6"/>
    </row>
    <row r="145" spans="1:13" s="5" customFormat="1">
      <c r="A145" s="169">
        <v>5.2</v>
      </c>
      <c r="B145" s="274" t="s">
        <v>163</v>
      </c>
      <c r="C145" s="170">
        <v>2</v>
      </c>
      <c r="D145" s="171" t="s">
        <v>26</v>
      </c>
      <c r="E145" s="172"/>
      <c r="F145" s="113">
        <f t="shared" si="12"/>
        <v>0</v>
      </c>
      <c r="G145" s="17"/>
      <c r="H145" s="16"/>
      <c r="J145" s="4"/>
      <c r="K145" s="4"/>
      <c r="L145" s="4"/>
      <c r="M145" s="6"/>
    </row>
    <row r="146" spans="1:13" s="5" customFormat="1" ht="14.25" customHeight="1">
      <c r="A146" s="169">
        <v>5.3</v>
      </c>
      <c r="B146" s="274" t="s">
        <v>164</v>
      </c>
      <c r="C146" s="170">
        <v>4</v>
      </c>
      <c r="D146" s="171" t="s">
        <v>10</v>
      </c>
      <c r="E146" s="172"/>
      <c r="F146" s="113">
        <f t="shared" si="12"/>
        <v>0</v>
      </c>
      <c r="G146" s="17"/>
      <c r="H146" s="16"/>
      <c r="J146" s="4"/>
      <c r="K146" s="4"/>
      <c r="L146" s="4"/>
      <c r="M146" s="6"/>
    </row>
    <row r="147" spans="1:13" s="5" customFormat="1" ht="14.25" customHeight="1">
      <c r="A147" s="169">
        <v>5.4</v>
      </c>
      <c r="B147" s="274" t="s">
        <v>165</v>
      </c>
      <c r="C147" s="170">
        <v>3</v>
      </c>
      <c r="D147" s="171" t="s">
        <v>26</v>
      </c>
      <c r="E147" s="172"/>
      <c r="F147" s="113">
        <f t="shared" si="12"/>
        <v>0</v>
      </c>
      <c r="G147" s="17"/>
      <c r="H147" s="16"/>
      <c r="J147" s="4"/>
      <c r="K147" s="4"/>
      <c r="L147" s="4"/>
      <c r="M147" s="6"/>
    </row>
    <row r="148" spans="1:13" s="5" customFormat="1" ht="15" customHeight="1">
      <c r="A148" s="169">
        <v>5.5</v>
      </c>
      <c r="B148" s="274" t="s">
        <v>166</v>
      </c>
      <c r="C148" s="170">
        <v>2</v>
      </c>
      <c r="D148" s="171" t="s">
        <v>26</v>
      </c>
      <c r="E148" s="172"/>
      <c r="F148" s="113">
        <f t="shared" si="12"/>
        <v>0</v>
      </c>
      <c r="G148" s="17"/>
      <c r="H148" s="16"/>
      <c r="J148" s="4"/>
      <c r="K148" s="4"/>
      <c r="L148" s="4"/>
      <c r="M148" s="6"/>
    </row>
    <row r="149" spans="1:13" s="5" customFormat="1" ht="25.5">
      <c r="A149" s="169">
        <v>5.6</v>
      </c>
      <c r="B149" s="274" t="s">
        <v>167</v>
      </c>
      <c r="C149" s="170">
        <v>1</v>
      </c>
      <c r="D149" s="171" t="s">
        <v>168</v>
      </c>
      <c r="E149" s="172"/>
      <c r="F149" s="113">
        <f t="shared" si="12"/>
        <v>0</v>
      </c>
      <c r="G149" s="17"/>
      <c r="H149" s="16"/>
      <c r="J149" s="4"/>
      <c r="K149" s="4"/>
      <c r="L149" s="4"/>
      <c r="M149" s="6"/>
    </row>
    <row r="150" spans="1:13" s="5" customFormat="1">
      <c r="A150" s="156"/>
      <c r="B150" s="271"/>
      <c r="C150" s="157"/>
      <c r="D150" s="158"/>
      <c r="E150" s="154"/>
      <c r="F150" s="136">
        <f t="shared" si="12"/>
        <v>0</v>
      </c>
      <c r="G150" s="17"/>
      <c r="H150" s="16"/>
      <c r="J150" s="4"/>
      <c r="K150" s="4"/>
      <c r="L150" s="4"/>
      <c r="M150" s="6"/>
    </row>
    <row r="151" spans="1:13" s="5" customFormat="1">
      <c r="A151" s="156" t="s">
        <v>169</v>
      </c>
      <c r="B151" s="271" t="s">
        <v>170</v>
      </c>
      <c r="C151" s="157">
        <v>0</v>
      </c>
      <c r="D151" s="158"/>
      <c r="E151" s="154"/>
      <c r="F151" s="136">
        <f t="shared" si="12"/>
        <v>0</v>
      </c>
      <c r="G151" s="17"/>
      <c r="H151" s="16"/>
      <c r="J151" s="4"/>
      <c r="K151" s="4"/>
      <c r="L151" s="4"/>
      <c r="M151" s="6"/>
    </row>
    <row r="152" spans="1:13" s="5" customFormat="1">
      <c r="A152" s="168">
        <v>1</v>
      </c>
      <c r="B152" s="271" t="s">
        <v>122</v>
      </c>
      <c r="C152" s="157"/>
      <c r="D152" s="158"/>
      <c r="E152" s="154"/>
      <c r="F152" s="136">
        <f t="shared" si="12"/>
        <v>0</v>
      </c>
      <c r="G152" s="17"/>
      <c r="H152" s="16"/>
      <c r="J152" s="4"/>
      <c r="K152" s="4"/>
      <c r="L152" s="4"/>
      <c r="M152" s="6"/>
    </row>
    <row r="153" spans="1:13" s="5" customFormat="1">
      <c r="A153" s="169">
        <v>1.1000000000000001</v>
      </c>
      <c r="B153" s="274" t="s">
        <v>138</v>
      </c>
      <c r="C153" s="170">
        <v>11</v>
      </c>
      <c r="D153" s="171" t="s">
        <v>83</v>
      </c>
      <c r="E153" s="72"/>
      <c r="F153" s="113">
        <f t="shared" si="12"/>
        <v>0</v>
      </c>
      <c r="G153" s="17"/>
      <c r="H153" s="16"/>
      <c r="J153" s="4"/>
      <c r="K153" s="4"/>
      <c r="L153" s="4"/>
      <c r="M153" s="6"/>
    </row>
    <row r="154" spans="1:13" s="5" customFormat="1">
      <c r="A154" s="169">
        <v>1.2</v>
      </c>
      <c r="B154" s="274" t="s">
        <v>171</v>
      </c>
      <c r="C154" s="170">
        <v>4.4000000000000004</v>
      </c>
      <c r="D154" s="171" t="s">
        <v>86</v>
      </c>
      <c r="E154" s="72"/>
      <c r="F154" s="113">
        <f t="shared" si="12"/>
        <v>0</v>
      </c>
      <c r="G154" s="17"/>
      <c r="H154" s="16"/>
      <c r="J154" s="4"/>
      <c r="K154" s="4"/>
      <c r="L154" s="4"/>
      <c r="M154" s="6"/>
    </row>
    <row r="155" spans="1:13" s="5" customFormat="1" ht="25.5">
      <c r="A155" s="169">
        <v>1.3</v>
      </c>
      <c r="B155" s="274" t="s">
        <v>172</v>
      </c>
      <c r="C155" s="170">
        <v>5.28</v>
      </c>
      <c r="D155" s="171" t="s">
        <v>85</v>
      </c>
      <c r="E155" s="172"/>
      <c r="F155" s="113">
        <f t="shared" si="12"/>
        <v>0</v>
      </c>
      <c r="G155" s="17"/>
      <c r="H155" s="16"/>
      <c r="J155" s="4"/>
      <c r="K155" s="4"/>
      <c r="L155" s="4"/>
      <c r="M155" s="6"/>
    </row>
    <row r="156" spans="1:13" s="5" customFormat="1" ht="25.5">
      <c r="A156" s="169">
        <v>1.4</v>
      </c>
      <c r="B156" s="274" t="s">
        <v>173</v>
      </c>
      <c r="C156" s="170">
        <v>14.3</v>
      </c>
      <c r="D156" s="171" t="s">
        <v>85</v>
      </c>
      <c r="E156" s="72"/>
      <c r="F156" s="113">
        <f t="shared" si="12"/>
        <v>0</v>
      </c>
      <c r="G156" s="17"/>
      <c r="H156" s="16"/>
      <c r="J156" s="4"/>
      <c r="K156" s="4"/>
      <c r="L156" s="4"/>
      <c r="M156" s="6"/>
    </row>
    <row r="157" spans="1:13" s="5" customFormat="1">
      <c r="A157" s="177"/>
      <c r="B157" s="271"/>
      <c r="C157" s="157"/>
      <c r="D157" s="158"/>
      <c r="E157" s="154"/>
      <c r="F157" s="136">
        <f t="shared" si="12"/>
        <v>0</v>
      </c>
      <c r="G157" s="17"/>
      <c r="H157" s="16"/>
      <c r="J157" s="4"/>
      <c r="K157" s="4"/>
      <c r="L157" s="4"/>
      <c r="M157" s="6"/>
    </row>
    <row r="158" spans="1:13" s="5" customFormat="1">
      <c r="A158" s="168">
        <v>2</v>
      </c>
      <c r="B158" s="271" t="s">
        <v>174</v>
      </c>
      <c r="C158" s="157"/>
      <c r="D158" s="158"/>
      <c r="E158" s="154"/>
      <c r="F158" s="136">
        <f t="shared" si="12"/>
        <v>0</v>
      </c>
      <c r="G158" s="17"/>
      <c r="H158" s="16"/>
      <c r="J158" s="4"/>
      <c r="K158" s="4"/>
      <c r="L158" s="4"/>
      <c r="M158" s="6"/>
    </row>
    <row r="159" spans="1:13" s="5" customFormat="1">
      <c r="A159" s="169">
        <v>2.1</v>
      </c>
      <c r="B159" s="274" t="s">
        <v>175</v>
      </c>
      <c r="C159" s="170">
        <v>0.64</v>
      </c>
      <c r="D159" s="171" t="s">
        <v>15</v>
      </c>
      <c r="E159" s="172"/>
      <c r="F159" s="113">
        <f t="shared" si="12"/>
        <v>0</v>
      </c>
      <c r="G159" s="17"/>
      <c r="H159" s="16"/>
      <c r="J159" s="4"/>
      <c r="K159" s="4"/>
      <c r="L159" s="4"/>
      <c r="M159" s="6"/>
    </row>
    <row r="160" spans="1:13" s="5" customFormat="1">
      <c r="A160" s="169">
        <v>2.2000000000000002</v>
      </c>
      <c r="B160" s="274" t="s">
        <v>176</v>
      </c>
      <c r="C160" s="170">
        <v>3.02</v>
      </c>
      <c r="D160" s="171" t="s">
        <v>15</v>
      </c>
      <c r="E160" s="172"/>
      <c r="F160" s="113">
        <f t="shared" si="12"/>
        <v>0</v>
      </c>
      <c r="G160" s="17"/>
      <c r="H160" s="16"/>
      <c r="J160" s="4"/>
      <c r="K160" s="4"/>
      <c r="L160" s="4"/>
      <c r="M160" s="6"/>
    </row>
    <row r="161" spans="1:13" s="5" customFormat="1" ht="25.5">
      <c r="A161" s="169">
        <v>2.2999999999999998</v>
      </c>
      <c r="B161" s="274" t="s">
        <v>177</v>
      </c>
      <c r="C161" s="170">
        <v>0.16</v>
      </c>
      <c r="D161" s="171" t="s">
        <v>15</v>
      </c>
      <c r="E161" s="172"/>
      <c r="F161" s="113">
        <f t="shared" si="12"/>
        <v>0</v>
      </c>
      <c r="G161" s="17"/>
      <c r="H161" s="16"/>
      <c r="J161" s="4"/>
      <c r="K161" s="4"/>
      <c r="L161" s="4"/>
      <c r="M161" s="6"/>
    </row>
    <row r="162" spans="1:13" s="5" customFormat="1">
      <c r="A162" s="169">
        <v>2.4</v>
      </c>
      <c r="B162" s="274" t="s">
        <v>178</v>
      </c>
      <c r="C162" s="170">
        <v>0.5</v>
      </c>
      <c r="D162" s="171" t="s">
        <v>15</v>
      </c>
      <c r="E162" s="172"/>
      <c r="F162" s="113">
        <f t="shared" si="12"/>
        <v>0</v>
      </c>
      <c r="G162" s="17"/>
      <c r="H162" s="16"/>
      <c r="J162" s="4"/>
      <c r="K162" s="4"/>
      <c r="L162" s="4"/>
      <c r="M162" s="6"/>
    </row>
    <row r="163" spans="1:13" s="5" customFormat="1">
      <c r="A163" s="169">
        <v>2.5</v>
      </c>
      <c r="B163" s="274" t="s">
        <v>179</v>
      </c>
      <c r="C163" s="170">
        <v>0.13</v>
      </c>
      <c r="D163" s="171" t="s">
        <v>15</v>
      </c>
      <c r="E163" s="172"/>
      <c r="F163" s="113">
        <f t="shared" si="12"/>
        <v>0</v>
      </c>
      <c r="G163" s="17"/>
      <c r="H163" s="16"/>
      <c r="J163" s="4"/>
      <c r="K163" s="4"/>
      <c r="L163" s="4"/>
      <c r="M163" s="6"/>
    </row>
    <row r="164" spans="1:13" s="5" customFormat="1">
      <c r="A164" s="169">
        <v>2.6</v>
      </c>
      <c r="B164" s="274" t="s">
        <v>180</v>
      </c>
      <c r="C164" s="170">
        <v>6.4</v>
      </c>
      <c r="D164" s="171" t="s">
        <v>10</v>
      </c>
      <c r="E164" s="172"/>
      <c r="F164" s="113">
        <f t="shared" si="12"/>
        <v>0</v>
      </c>
      <c r="G164" s="17"/>
      <c r="H164" s="16"/>
      <c r="J164" s="4"/>
      <c r="K164" s="4"/>
      <c r="L164" s="4"/>
      <c r="M164" s="6"/>
    </row>
    <row r="165" spans="1:13" s="5" customFormat="1">
      <c r="A165" s="177"/>
      <c r="B165" s="271"/>
      <c r="C165" s="157"/>
      <c r="D165" s="158"/>
      <c r="E165" s="154"/>
      <c r="F165" s="136">
        <f t="shared" si="12"/>
        <v>0</v>
      </c>
      <c r="G165" s="17"/>
      <c r="H165" s="16"/>
      <c r="J165" s="4"/>
      <c r="K165" s="4"/>
      <c r="L165" s="4"/>
      <c r="M165" s="6"/>
    </row>
    <row r="166" spans="1:13" s="5" customFormat="1">
      <c r="A166" s="168">
        <v>3</v>
      </c>
      <c r="B166" s="271" t="s">
        <v>181</v>
      </c>
      <c r="C166" s="157"/>
      <c r="D166" s="158"/>
      <c r="E166" s="154"/>
      <c r="F166" s="136">
        <f t="shared" si="12"/>
        <v>0</v>
      </c>
      <c r="G166" s="17"/>
      <c r="H166" s="16"/>
      <c r="J166" s="4"/>
      <c r="K166" s="4"/>
      <c r="L166" s="4"/>
      <c r="M166" s="6"/>
    </row>
    <row r="167" spans="1:13" s="5" customFormat="1">
      <c r="A167" s="178">
        <v>3.1</v>
      </c>
      <c r="B167" s="277" t="s">
        <v>151</v>
      </c>
      <c r="C167" s="179">
        <v>20.079999999999998</v>
      </c>
      <c r="D167" s="180" t="s">
        <v>14</v>
      </c>
      <c r="E167" s="172"/>
      <c r="F167" s="113">
        <f t="shared" si="12"/>
        <v>0</v>
      </c>
      <c r="G167" s="17"/>
      <c r="H167" s="16"/>
      <c r="J167" s="4"/>
      <c r="K167" s="4"/>
      <c r="L167" s="4"/>
      <c r="M167" s="6"/>
    </row>
    <row r="168" spans="1:13" s="5" customFormat="1">
      <c r="A168" s="178">
        <v>3.2</v>
      </c>
      <c r="B168" s="277" t="s">
        <v>182</v>
      </c>
      <c r="C168" s="179">
        <v>1.44</v>
      </c>
      <c r="D168" s="180" t="s">
        <v>14</v>
      </c>
      <c r="E168" s="172"/>
      <c r="F168" s="113">
        <f t="shared" si="12"/>
        <v>0</v>
      </c>
      <c r="G168" s="17"/>
      <c r="H168" s="16"/>
      <c r="J168" s="4"/>
      <c r="K168" s="4"/>
      <c r="L168" s="4"/>
      <c r="M168" s="6"/>
    </row>
    <row r="169" spans="1:13" s="5" customFormat="1">
      <c r="A169" s="178">
        <v>3.3</v>
      </c>
      <c r="B169" s="277" t="s">
        <v>183</v>
      </c>
      <c r="C169" s="179">
        <v>15.6</v>
      </c>
      <c r="D169" s="180" t="s">
        <v>14</v>
      </c>
      <c r="E169" s="172"/>
      <c r="F169" s="113">
        <f t="shared" si="12"/>
        <v>0</v>
      </c>
      <c r="G169" s="17"/>
      <c r="H169" s="16"/>
      <c r="J169" s="4"/>
      <c r="K169" s="4"/>
      <c r="L169" s="4"/>
      <c r="M169" s="6"/>
    </row>
    <row r="170" spans="1:13" s="5" customFormat="1">
      <c r="A170" s="178">
        <v>3.4</v>
      </c>
      <c r="B170" s="277" t="s">
        <v>155</v>
      </c>
      <c r="C170" s="179">
        <v>4.4800000000000004</v>
      </c>
      <c r="D170" s="180" t="s">
        <v>14</v>
      </c>
      <c r="E170" s="172"/>
      <c r="F170" s="113">
        <f t="shared" si="12"/>
        <v>0</v>
      </c>
      <c r="G170" s="17"/>
      <c r="H170" s="16"/>
      <c r="J170" s="4"/>
      <c r="K170" s="4"/>
      <c r="L170" s="4"/>
      <c r="M170" s="6"/>
    </row>
    <row r="171" spans="1:13" s="5" customFormat="1">
      <c r="A171" s="178">
        <v>3.5</v>
      </c>
      <c r="B171" s="277" t="s">
        <v>157</v>
      </c>
      <c r="C171" s="179">
        <v>11.2</v>
      </c>
      <c r="D171" s="180" t="s">
        <v>10</v>
      </c>
      <c r="E171" s="172"/>
      <c r="F171" s="113">
        <f t="shared" si="12"/>
        <v>0</v>
      </c>
      <c r="G171" s="17"/>
      <c r="H171" s="16"/>
      <c r="J171" s="4"/>
      <c r="K171" s="4"/>
      <c r="L171" s="4"/>
      <c r="M171" s="6"/>
    </row>
    <row r="172" spans="1:13" s="5" customFormat="1">
      <c r="A172" s="177"/>
      <c r="B172" s="271"/>
      <c r="C172" s="157"/>
      <c r="D172" s="158"/>
      <c r="E172" s="154"/>
      <c r="F172" s="136">
        <f t="shared" si="12"/>
        <v>0</v>
      </c>
      <c r="G172" s="17"/>
      <c r="H172" s="16"/>
      <c r="J172" s="4"/>
      <c r="K172" s="4"/>
      <c r="L172" s="4"/>
      <c r="M172" s="6"/>
    </row>
    <row r="173" spans="1:13" s="5" customFormat="1">
      <c r="A173" s="168">
        <v>4</v>
      </c>
      <c r="B173" s="271" t="s">
        <v>184</v>
      </c>
      <c r="C173" s="157"/>
      <c r="D173" s="158"/>
      <c r="E173" s="154"/>
      <c r="F173" s="136">
        <f t="shared" ref="F173:F236" si="14">ROUND(C173*E173,2)</f>
        <v>0</v>
      </c>
      <c r="G173" s="17"/>
      <c r="H173" s="16"/>
      <c r="J173" s="4"/>
      <c r="K173" s="4"/>
      <c r="L173" s="4"/>
      <c r="M173" s="6"/>
    </row>
    <row r="174" spans="1:13" s="5" customFormat="1" ht="25.5">
      <c r="A174" s="169">
        <v>4.0999999999999996</v>
      </c>
      <c r="B174" s="274" t="s">
        <v>185</v>
      </c>
      <c r="C174" s="170">
        <v>1</v>
      </c>
      <c r="D174" s="171" t="s">
        <v>26</v>
      </c>
      <c r="E174" s="172"/>
      <c r="F174" s="113">
        <f t="shared" si="14"/>
        <v>0</v>
      </c>
      <c r="G174" s="17"/>
      <c r="H174" s="16"/>
      <c r="J174" s="4"/>
      <c r="K174" s="4"/>
      <c r="L174" s="4"/>
      <c r="M174" s="6"/>
    </row>
    <row r="175" spans="1:13" s="5" customFormat="1">
      <c r="A175" s="169">
        <v>4.2</v>
      </c>
      <c r="B175" s="274" t="s">
        <v>186</v>
      </c>
      <c r="C175" s="170">
        <v>20.99</v>
      </c>
      <c r="D175" s="171" t="s">
        <v>187</v>
      </c>
      <c r="E175" s="172"/>
      <c r="F175" s="113">
        <f t="shared" si="14"/>
        <v>0</v>
      </c>
      <c r="G175" s="17"/>
      <c r="H175" s="16"/>
      <c r="J175" s="4"/>
      <c r="K175" s="4"/>
      <c r="L175" s="4"/>
      <c r="M175" s="6"/>
    </row>
    <row r="176" spans="1:13" s="5" customFormat="1">
      <c r="A176" s="169">
        <v>4.3</v>
      </c>
      <c r="B176" s="274" t="s">
        <v>188</v>
      </c>
      <c r="C176" s="170">
        <v>1</v>
      </c>
      <c r="D176" s="171" t="s">
        <v>26</v>
      </c>
      <c r="E176" s="172"/>
      <c r="F176" s="113">
        <f t="shared" si="14"/>
        <v>0</v>
      </c>
      <c r="G176" s="17"/>
      <c r="H176" s="16"/>
      <c r="J176" s="4"/>
      <c r="K176" s="4"/>
      <c r="L176" s="4"/>
      <c r="M176" s="6"/>
    </row>
    <row r="177" spans="1:13" s="5" customFormat="1">
      <c r="A177" s="169">
        <v>4.4000000000000004</v>
      </c>
      <c r="B177" s="274" t="s">
        <v>189</v>
      </c>
      <c r="C177" s="170">
        <v>1</v>
      </c>
      <c r="D177" s="171" t="s">
        <v>26</v>
      </c>
      <c r="E177" s="172"/>
      <c r="F177" s="113">
        <f t="shared" si="14"/>
        <v>0</v>
      </c>
      <c r="G177" s="17"/>
      <c r="H177" s="16"/>
      <c r="J177" s="4"/>
      <c r="K177" s="4"/>
      <c r="L177" s="4"/>
      <c r="M177" s="6"/>
    </row>
    <row r="178" spans="1:13" s="5" customFormat="1">
      <c r="A178" s="169">
        <v>4.5</v>
      </c>
      <c r="B178" s="274" t="s">
        <v>190</v>
      </c>
      <c r="C178" s="170">
        <v>1</v>
      </c>
      <c r="D178" s="171" t="s">
        <v>26</v>
      </c>
      <c r="E178" s="172"/>
      <c r="F178" s="113">
        <f t="shared" si="14"/>
        <v>0</v>
      </c>
      <c r="G178" s="17"/>
      <c r="H178" s="16"/>
      <c r="J178" s="4"/>
      <c r="K178" s="4"/>
      <c r="L178" s="4"/>
      <c r="M178" s="6"/>
    </row>
    <row r="179" spans="1:13" s="5" customFormat="1">
      <c r="A179" s="169">
        <v>4.5999999999999996</v>
      </c>
      <c r="B179" s="274" t="s">
        <v>191</v>
      </c>
      <c r="C179" s="170">
        <v>2</v>
      </c>
      <c r="D179" s="171" t="s">
        <v>26</v>
      </c>
      <c r="E179" s="172"/>
      <c r="F179" s="113">
        <f t="shared" si="14"/>
        <v>0</v>
      </c>
      <c r="G179" s="17"/>
      <c r="H179" s="16"/>
      <c r="J179" s="4"/>
      <c r="K179" s="4"/>
      <c r="L179" s="4"/>
      <c r="M179" s="6"/>
    </row>
    <row r="180" spans="1:13" s="5" customFormat="1">
      <c r="A180" s="169">
        <v>4.7</v>
      </c>
      <c r="B180" s="274" t="s">
        <v>192</v>
      </c>
      <c r="C180" s="170">
        <v>8</v>
      </c>
      <c r="D180" s="171" t="s">
        <v>26</v>
      </c>
      <c r="E180" s="172"/>
      <c r="F180" s="113">
        <f t="shared" si="14"/>
        <v>0</v>
      </c>
      <c r="G180" s="17"/>
      <c r="H180" s="16"/>
      <c r="J180" s="4"/>
      <c r="K180" s="4"/>
      <c r="L180" s="4"/>
      <c r="M180" s="6"/>
    </row>
    <row r="181" spans="1:13" s="5" customFormat="1">
      <c r="A181" s="156"/>
      <c r="B181" s="271"/>
      <c r="C181" s="157"/>
      <c r="D181" s="158"/>
      <c r="E181" s="154"/>
      <c r="F181" s="136">
        <f t="shared" si="14"/>
        <v>0</v>
      </c>
      <c r="G181" s="17"/>
      <c r="H181" s="16"/>
      <c r="J181" s="4"/>
      <c r="K181" s="4"/>
      <c r="L181" s="4"/>
      <c r="M181" s="6"/>
    </row>
    <row r="182" spans="1:13" s="5" customFormat="1">
      <c r="A182" s="156" t="s">
        <v>193</v>
      </c>
      <c r="B182" s="320" t="s">
        <v>194</v>
      </c>
      <c r="C182" s="320"/>
      <c r="D182" s="158"/>
      <c r="E182" s="154"/>
      <c r="F182" s="136">
        <f t="shared" si="14"/>
        <v>0</v>
      </c>
      <c r="G182" s="17"/>
      <c r="H182" s="16"/>
      <c r="J182" s="4"/>
      <c r="K182" s="4"/>
      <c r="L182" s="4"/>
      <c r="M182" s="6"/>
    </row>
    <row r="183" spans="1:13" s="5" customFormat="1">
      <c r="A183" s="156"/>
      <c r="B183" s="271"/>
      <c r="C183" s="157"/>
      <c r="D183" s="158"/>
      <c r="E183" s="154"/>
      <c r="F183" s="136">
        <f t="shared" si="14"/>
        <v>0</v>
      </c>
      <c r="G183" s="17"/>
      <c r="H183" s="16"/>
      <c r="J183" s="4"/>
      <c r="K183" s="4"/>
      <c r="L183" s="4"/>
      <c r="M183" s="6"/>
    </row>
    <row r="184" spans="1:13" s="5" customFormat="1">
      <c r="A184" s="168">
        <v>1</v>
      </c>
      <c r="B184" s="271" t="s">
        <v>429</v>
      </c>
      <c r="C184" s="157"/>
      <c r="D184" s="158"/>
      <c r="E184" s="154"/>
      <c r="F184" s="136">
        <f t="shared" si="14"/>
        <v>0</v>
      </c>
      <c r="G184" s="17"/>
      <c r="H184" s="16"/>
      <c r="J184" s="4"/>
      <c r="K184" s="4"/>
      <c r="L184" s="4"/>
      <c r="M184" s="6"/>
    </row>
    <row r="185" spans="1:13" s="5" customFormat="1">
      <c r="A185" s="168"/>
      <c r="B185" s="271"/>
      <c r="C185" s="157"/>
      <c r="D185" s="158"/>
      <c r="E185" s="154"/>
      <c r="F185" s="136">
        <f t="shared" si="14"/>
        <v>0</v>
      </c>
      <c r="G185" s="17"/>
      <c r="H185" s="16"/>
      <c r="J185" s="4"/>
      <c r="K185" s="4"/>
      <c r="L185" s="4"/>
      <c r="M185" s="6"/>
    </row>
    <row r="186" spans="1:13" s="5" customFormat="1">
      <c r="A186" s="177">
        <v>1.1000000000000001</v>
      </c>
      <c r="B186" s="271" t="s">
        <v>195</v>
      </c>
      <c r="C186" s="157"/>
      <c r="D186" s="158"/>
      <c r="E186" s="154"/>
      <c r="F186" s="136">
        <f t="shared" si="14"/>
        <v>0</v>
      </c>
      <c r="G186" s="17"/>
      <c r="H186" s="16"/>
      <c r="J186" s="4"/>
      <c r="K186" s="4"/>
      <c r="L186" s="4"/>
      <c r="M186" s="6"/>
    </row>
    <row r="187" spans="1:13" s="5" customFormat="1" ht="25.5">
      <c r="A187" s="169" t="s">
        <v>196</v>
      </c>
      <c r="B187" s="274" t="s">
        <v>197</v>
      </c>
      <c r="C187" s="170">
        <v>17340.54</v>
      </c>
      <c r="D187" s="171" t="s">
        <v>15</v>
      </c>
      <c r="E187" s="72"/>
      <c r="F187" s="113">
        <f t="shared" si="14"/>
        <v>0</v>
      </c>
      <c r="G187" s="17"/>
      <c r="H187" s="16"/>
      <c r="J187" s="4"/>
      <c r="K187" s="4"/>
      <c r="L187" s="4"/>
      <c r="M187" s="6"/>
    </row>
    <row r="188" spans="1:13" s="5" customFormat="1" ht="25.5">
      <c r="A188" s="169" t="s">
        <v>198</v>
      </c>
      <c r="B188" s="274" t="s">
        <v>199</v>
      </c>
      <c r="C188" s="170">
        <v>328.7</v>
      </c>
      <c r="D188" s="171" t="s">
        <v>15</v>
      </c>
      <c r="E188" s="172"/>
      <c r="F188" s="113">
        <f t="shared" si="14"/>
        <v>0</v>
      </c>
      <c r="G188" s="17"/>
      <c r="H188" s="16"/>
      <c r="J188" s="4"/>
      <c r="K188" s="4"/>
      <c r="L188" s="4"/>
      <c r="M188" s="6"/>
    </row>
    <row r="189" spans="1:13" s="5" customFormat="1" ht="25.5">
      <c r="A189" s="169" t="s">
        <v>200</v>
      </c>
      <c r="B189" s="274" t="s">
        <v>201</v>
      </c>
      <c r="C189" s="170">
        <v>22115.39</v>
      </c>
      <c r="D189" s="171" t="s">
        <v>15</v>
      </c>
      <c r="E189" s="72"/>
      <c r="F189" s="113">
        <f t="shared" si="14"/>
        <v>0</v>
      </c>
      <c r="G189" s="17"/>
      <c r="H189" s="16"/>
      <c r="J189" s="4"/>
      <c r="K189" s="4"/>
      <c r="L189" s="4"/>
      <c r="M189" s="6"/>
    </row>
    <row r="190" spans="1:13" s="5" customFormat="1">
      <c r="A190" s="156"/>
      <c r="B190" s="271"/>
      <c r="C190" s="157"/>
      <c r="D190" s="158"/>
      <c r="E190" s="154"/>
      <c r="F190" s="136">
        <f t="shared" si="14"/>
        <v>0</v>
      </c>
      <c r="G190" s="17"/>
      <c r="H190" s="16"/>
      <c r="J190" s="4"/>
      <c r="K190" s="4"/>
      <c r="L190" s="4"/>
      <c r="M190" s="6"/>
    </row>
    <row r="191" spans="1:13" s="5" customFormat="1">
      <c r="A191" s="177">
        <v>1.2</v>
      </c>
      <c r="B191" s="271" t="s">
        <v>202</v>
      </c>
      <c r="C191" s="157"/>
      <c r="D191" s="158"/>
      <c r="E191" s="154"/>
      <c r="F191" s="136">
        <f t="shared" si="14"/>
        <v>0</v>
      </c>
      <c r="G191" s="17"/>
      <c r="H191" s="16"/>
      <c r="J191" s="4"/>
      <c r="K191" s="4"/>
      <c r="L191" s="4"/>
      <c r="M191" s="6"/>
    </row>
    <row r="192" spans="1:13" s="5" customFormat="1" ht="25.5">
      <c r="A192" s="169" t="s">
        <v>203</v>
      </c>
      <c r="B192" s="277" t="s">
        <v>204</v>
      </c>
      <c r="C192" s="179">
        <v>2878.47</v>
      </c>
      <c r="D192" s="180" t="s">
        <v>205</v>
      </c>
      <c r="E192" s="172"/>
      <c r="F192" s="113">
        <f t="shared" si="14"/>
        <v>0</v>
      </c>
      <c r="G192" s="17"/>
      <c r="H192" s="16"/>
      <c r="J192" s="4"/>
      <c r="K192" s="4"/>
      <c r="L192" s="4"/>
      <c r="M192" s="6"/>
    </row>
    <row r="193" spans="1:13" s="5" customFormat="1" ht="25.5">
      <c r="A193" s="169" t="s">
        <v>206</v>
      </c>
      <c r="B193" s="277" t="s">
        <v>207</v>
      </c>
      <c r="C193" s="179">
        <v>2232.9</v>
      </c>
      <c r="D193" s="180" t="s">
        <v>205</v>
      </c>
      <c r="E193" s="172"/>
      <c r="F193" s="113">
        <f t="shared" si="14"/>
        <v>0</v>
      </c>
      <c r="G193" s="17"/>
      <c r="H193" s="16"/>
      <c r="J193" s="4"/>
      <c r="K193" s="4"/>
      <c r="L193" s="4"/>
      <c r="M193" s="6"/>
    </row>
    <row r="194" spans="1:13" s="5" customFormat="1">
      <c r="A194" s="169"/>
      <c r="B194" s="274"/>
      <c r="C194" s="170"/>
      <c r="D194" s="171"/>
      <c r="E194" s="172"/>
      <c r="F194" s="113">
        <f t="shared" si="14"/>
        <v>0</v>
      </c>
      <c r="G194" s="17"/>
      <c r="H194" s="16"/>
      <c r="J194" s="4"/>
      <c r="K194" s="4"/>
      <c r="L194" s="4"/>
      <c r="M194" s="6"/>
    </row>
    <row r="195" spans="1:13" s="5" customFormat="1">
      <c r="A195" s="182">
        <v>1.3</v>
      </c>
      <c r="B195" s="276" t="s">
        <v>208</v>
      </c>
      <c r="C195" s="170">
        <v>2</v>
      </c>
      <c r="D195" s="171" t="s">
        <v>26</v>
      </c>
      <c r="E195" s="172"/>
      <c r="F195" s="113">
        <f t="shared" si="14"/>
        <v>0</v>
      </c>
      <c r="G195" s="17"/>
      <c r="H195" s="16"/>
      <c r="J195" s="4"/>
      <c r="K195" s="4"/>
      <c r="L195" s="4"/>
      <c r="M195" s="6"/>
    </row>
    <row r="196" spans="1:13" s="5" customFormat="1">
      <c r="A196" s="176"/>
      <c r="B196" s="276"/>
      <c r="C196" s="170"/>
      <c r="D196" s="171"/>
      <c r="E196" s="172"/>
      <c r="F196" s="113">
        <f t="shared" si="14"/>
        <v>0</v>
      </c>
      <c r="G196" s="17"/>
      <c r="H196" s="16"/>
      <c r="J196" s="4"/>
      <c r="K196" s="4"/>
      <c r="L196" s="4"/>
      <c r="M196" s="6"/>
    </row>
    <row r="197" spans="1:13" s="5" customFormat="1">
      <c r="A197" s="176">
        <v>2</v>
      </c>
      <c r="B197" s="276" t="s">
        <v>209</v>
      </c>
      <c r="C197" s="170"/>
      <c r="D197" s="171"/>
      <c r="E197" s="172"/>
      <c r="F197" s="113">
        <f t="shared" si="14"/>
        <v>0</v>
      </c>
      <c r="G197" s="17"/>
      <c r="H197" s="16"/>
      <c r="J197" s="4"/>
      <c r="K197" s="4"/>
      <c r="L197" s="4"/>
      <c r="M197" s="6"/>
    </row>
    <row r="198" spans="1:13" s="5" customFormat="1">
      <c r="A198" s="183"/>
      <c r="B198" s="279"/>
      <c r="C198" s="170"/>
      <c r="D198" s="171"/>
      <c r="E198" s="172"/>
      <c r="F198" s="113">
        <f t="shared" si="14"/>
        <v>0</v>
      </c>
      <c r="G198" s="17"/>
      <c r="H198" s="16"/>
      <c r="J198" s="4"/>
      <c r="K198" s="4"/>
      <c r="L198" s="4"/>
      <c r="M198" s="6"/>
    </row>
    <row r="199" spans="1:13" s="5" customFormat="1">
      <c r="A199" s="182">
        <v>2.1</v>
      </c>
      <c r="B199" s="276" t="s">
        <v>210</v>
      </c>
      <c r="C199" s="170">
        <v>418.11</v>
      </c>
      <c r="D199" s="171" t="s">
        <v>10</v>
      </c>
      <c r="E199" s="179"/>
      <c r="F199" s="113">
        <f t="shared" si="14"/>
        <v>0</v>
      </c>
      <c r="G199" s="17"/>
      <c r="H199" s="16"/>
      <c r="J199" s="4"/>
      <c r="K199" s="4"/>
      <c r="L199" s="4"/>
      <c r="M199" s="6"/>
    </row>
    <row r="200" spans="1:13" s="5" customFormat="1">
      <c r="A200" s="182"/>
      <c r="B200" s="276"/>
      <c r="C200" s="170"/>
      <c r="D200" s="171"/>
      <c r="E200" s="172"/>
      <c r="F200" s="113">
        <f t="shared" si="14"/>
        <v>0</v>
      </c>
      <c r="G200" s="17"/>
      <c r="H200" s="16"/>
      <c r="J200" s="4"/>
      <c r="K200" s="4"/>
      <c r="L200" s="4"/>
      <c r="M200" s="6"/>
    </row>
    <row r="201" spans="1:13" s="5" customFormat="1">
      <c r="A201" s="182">
        <v>2.2000000000000002</v>
      </c>
      <c r="B201" s="276" t="s">
        <v>211</v>
      </c>
      <c r="C201" s="170"/>
      <c r="D201" s="171"/>
      <c r="E201" s="172"/>
      <c r="F201" s="113">
        <f t="shared" si="14"/>
        <v>0</v>
      </c>
      <c r="G201" s="17"/>
      <c r="H201" s="16"/>
      <c r="J201" s="4"/>
      <c r="K201" s="4"/>
      <c r="L201" s="4"/>
      <c r="M201" s="6"/>
    </row>
    <row r="202" spans="1:13" s="5" customFormat="1">
      <c r="A202" s="169" t="s">
        <v>212</v>
      </c>
      <c r="B202" s="274" t="s">
        <v>213</v>
      </c>
      <c r="C202" s="170">
        <v>629.04</v>
      </c>
      <c r="D202" s="171" t="s">
        <v>12</v>
      </c>
      <c r="E202" s="72"/>
      <c r="F202" s="113">
        <f t="shared" si="14"/>
        <v>0</v>
      </c>
      <c r="G202" s="17"/>
      <c r="H202" s="16"/>
      <c r="J202" s="4"/>
      <c r="K202" s="4"/>
      <c r="L202" s="4"/>
      <c r="M202" s="6"/>
    </row>
    <row r="203" spans="1:13" s="5" customFormat="1">
      <c r="A203" s="169" t="s">
        <v>214</v>
      </c>
      <c r="B203" s="274" t="s">
        <v>215</v>
      </c>
      <c r="C203" s="170">
        <v>495.79</v>
      </c>
      <c r="D203" s="171" t="s">
        <v>205</v>
      </c>
      <c r="E203" s="72"/>
      <c r="F203" s="113">
        <f t="shared" si="14"/>
        <v>0</v>
      </c>
      <c r="G203" s="17"/>
      <c r="H203" s="16"/>
      <c r="J203" s="4"/>
      <c r="K203" s="4"/>
      <c r="L203" s="4"/>
      <c r="M203" s="6"/>
    </row>
    <row r="204" spans="1:13" s="5" customFormat="1">
      <c r="A204" s="169" t="s">
        <v>216</v>
      </c>
      <c r="B204" s="274" t="s">
        <v>217</v>
      </c>
      <c r="C204" s="170">
        <v>45.25</v>
      </c>
      <c r="D204" s="171" t="s">
        <v>15</v>
      </c>
      <c r="E204" s="72"/>
      <c r="F204" s="113">
        <f t="shared" si="14"/>
        <v>0</v>
      </c>
      <c r="G204" s="17"/>
      <c r="H204" s="16"/>
      <c r="J204" s="4"/>
      <c r="K204" s="4"/>
      <c r="L204" s="4"/>
      <c r="M204" s="6"/>
    </row>
    <row r="205" spans="1:13" s="5" customFormat="1">
      <c r="A205" s="169" t="s">
        <v>218</v>
      </c>
      <c r="B205" s="274" t="s">
        <v>219</v>
      </c>
      <c r="C205" s="170">
        <v>491.73</v>
      </c>
      <c r="D205" s="171" t="s">
        <v>19</v>
      </c>
      <c r="E205" s="72"/>
      <c r="F205" s="113">
        <f t="shared" si="14"/>
        <v>0</v>
      </c>
      <c r="G205" s="17"/>
      <c r="H205" s="16"/>
      <c r="J205" s="4"/>
      <c r="K205" s="4"/>
      <c r="L205" s="4"/>
      <c r="M205" s="6"/>
    </row>
    <row r="206" spans="1:13" s="5" customFormat="1" ht="25.5">
      <c r="A206" s="169" t="s">
        <v>220</v>
      </c>
      <c r="B206" s="274" t="s">
        <v>201</v>
      </c>
      <c r="C206" s="170">
        <v>164.78</v>
      </c>
      <c r="D206" s="171" t="s">
        <v>17</v>
      </c>
      <c r="E206" s="72"/>
      <c r="F206" s="113">
        <f t="shared" si="14"/>
        <v>0</v>
      </c>
      <c r="G206" s="17"/>
      <c r="H206" s="16"/>
      <c r="J206" s="4"/>
      <c r="K206" s="4"/>
      <c r="L206" s="4"/>
      <c r="M206" s="6"/>
    </row>
    <row r="207" spans="1:13" s="5" customFormat="1">
      <c r="A207" s="182"/>
      <c r="B207" s="276"/>
      <c r="C207" s="170"/>
      <c r="D207" s="171"/>
      <c r="E207" s="172"/>
      <c r="F207" s="113">
        <f t="shared" si="14"/>
        <v>0</v>
      </c>
      <c r="G207" s="17"/>
      <c r="H207" s="16"/>
      <c r="J207" s="4"/>
      <c r="K207" s="4"/>
      <c r="L207" s="4"/>
      <c r="M207" s="6"/>
    </row>
    <row r="208" spans="1:13" s="5" customFormat="1">
      <c r="A208" s="182">
        <v>2.2999999999999998</v>
      </c>
      <c r="B208" s="276" t="s">
        <v>221</v>
      </c>
      <c r="C208" s="170"/>
      <c r="D208" s="171"/>
      <c r="E208" s="172"/>
      <c r="F208" s="113">
        <f t="shared" si="14"/>
        <v>0</v>
      </c>
      <c r="G208" s="17"/>
      <c r="H208" s="16"/>
      <c r="J208" s="4"/>
      <c r="K208" s="4"/>
      <c r="L208" s="4"/>
      <c r="M208" s="6"/>
    </row>
    <row r="209" spans="1:13" s="5" customFormat="1">
      <c r="A209" s="169" t="s">
        <v>222</v>
      </c>
      <c r="B209" s="274" t="s">
        <v>223</v>
      </c>
      <c r="C209" s="170">
        <v>221.92</v>
      </c>
      <c r="D209" s="171" t="s">
        <v>10</v>
      </c>
      <c r="E209" s="172"/>
      <c r="F209" s="113">
        <f t="shared" si="14"/>
        <v>0</v>
      </c>
      <c r="G209" s="17"/>
      <c r="H209" s="16"/>
      <c r="J209" s="4"/>
      <c r="K209" s="4"/>
      <c r="L209" s="4"/>
      <c r="M209" s="6"/>
    </row>
    <row r="210" spans="1:13" s="5" customFormat="1">
      <c r="A210" s="169" t="s">
        <v>224</v>
      </c>
      <c r="B210" s="274" t="s">
        <v>225</v>
      </c>
      <c r="C210" s="170">
        <v>187.86</v>
      </c>
      <c r="D210" s="171" t="s">
        <v>10</v>
      </c>
      <c r="E210" s="172"/>
      <c r="F210" s="113">
        <f t="shared" si="14"/>
        <v>0</v>
      </c>
      <c r="G210" s="17"/>
      <c r="H210" s="16"/>
      <c r="J210" s="4"/>
      <c r="K210" s="4"/>
      <c r="L210" s="4"/>
      <c r="M210" s="6"/>
    </row>
    <row r="211" spans="1:13" s="5" customFormat="1">
      <c r="A211" s="169" t="s">
        <v>224</v>
      </c>
      <c r="B211" s="274" t="s">
        <v>226</v>
      </c>
      <c r="C211" s="170">
        <v>30.74</v>
      </c>
      <c r="D211" s="171" t="s">
        <v>10</v>
      </c>
      <c r="E211" s="172"/>
      <c r="F211" s="113">
        <f t="shared" si="14"/>
        <v>0</v>
      </c>
      <c r="G211" s="17"/>
      <c r="H211" s="16"/>
      <c r="J211" s="4"/>
      <c r="K211" s="4"/>
      <c r="L211" s="4"/>
      <c r="M211" s="6"/>
    </row>
    <row r="212" spans="1:13" s="5" customFormat="1">
      <c r="A212" s="182"/>
      <c r="B212" s="276"/>
      <c r="C212" s="170"/>
      <c r="D212" s="171"/>
      <c r="E212" s="172"/>
      <c r="F212" s="113">
        <f t="shared" si="14"/>
        <v>0</v>
      </c>
      <c r="G212" s="17"/>
      <c r="H212" s="16"/>
      <c r="J212" s="4"/>
      <c r="K212" s="4"/>
      <c r="L212" s="4"/>
      <c r="M212" s="6"/>
    </row>
    <row r="213" spans="1:13" s="5" customFormat="1">
      <c r="A213" s="182">
        <v>2.4</v>
      </c>
      <c r="B213" s="276" t="s">
        <v>227</v>
      </c>
      <c r="C213" s="170"/>
      <c r="D213" s="171"/>
      <c r="E213" s="172"/>
      <c r="F213" s="113">
        <f t="shared" si="14"/>
        <v>0</v>
      </c>
      <c r="G213" s="17"/>
      <c r="H213" s="16"/>
      <c r="J213" s="4"/>
      <c r="K213" s="4"/>
      <c r="L213" s="4"/>
      <c r="M213" s="6"/>
    </row>
    <row r="214" spans="1:13" s="5" customFormat="1">
      <c r="A214" s="169" t="s">
        <v>228</v>
      </c>
      <c r="B214" s="274" t="s">
        <v>229</v>
      </c>
      <c r="C214" s="170">
        <v>209.36</v>
      </c>
      <c r="D214" s="171" t="s">
        <v>10</v>
      </c>
      <c r="E214" s="172"/>
      <c r="F214" s="113">
        <f t="shared" si="14"/>
        <v>0</v>
      </c>
      <c r="G214" s="17"/>
      <c r="H214" s="16"/>
      <c r="J214" s="4"/>
      <c r="K214" s="4"/>
      <c r="L214" s="4"/>
      <c r="M214" s="6"/>
    </row>
    <row r="215" spans="1:13" s="5" customFormat="1">
      <c r="A215" s="169" t="s">
        <v>230</v>
      </c>
      <c r="B215" s="274" t="s">
        <v>231</v>
      </c>
      <c r="C215" s="170">
        <v>178.91</v>
      </c>
      <c r="D215" s="171" t="s">
        <v>10</v>
      </c>
      <c r="E215" s="172"/>
      <c r="F215" s="113">
        <f t="shared" si="14"/>
        <v>0</v>
      </c>
      <c r="G215" s="17"/>
      <c r="H215" s="16"/>
      <c r="J215" s="4"/>
      <c r="K215" s="4"/>
      <c r="L215" s="4"/>
      <c r="M215" s="6"/>
    </row>
    <row r="216" spans="1:13" s="5" customFormat="1">
      <c r="A216" s="169" t="s">
        <v>230</v>
      </c>
      <c r="B216" s="274" t="s">
        <v>232</v>
      </c>
      <c r="C216" s="170">
        <v>29.84</v>
      </c>
      <c r="D216" s="171" t="s">
        <v>10</v>
      </c>
      <c r="E216" s="172"/>
      <c r="F216" s="113">
        <f t="shared" si="14"/>
        <v>0</v>
      </c>
      <c r="G216" s="17"/>
      <c r="H216" s="16"/>
      <c r="J216" s="4"/>
      <c r="K216" s="4"/>
      <c r="L216" s="4"/>
      <c r="M216" s="6"/>
    </row>
    <row r="217" spans="1:13" s="5" customFormat="1">
      <c r="A217" s="175"/>
      <c r="B217" s="276"/>
      <c r="C217" s="170"/>
      <c r="D217" s="171"/>
      <c r="E217" s="172"/>
      <c r="F217" s="113"/>
      <c r="G217" s="17"/>
      <c r="H217" s="16"/>
      <c r="J217" s="4"/>
      <c r="K217" s="4"/>
      <c r="L217" s="4"/>
      <c r="M217" s="6"/>
    </row>
    <row r="218" spans="1:13" s="5" customFormat="1">
      <c r="A218" s="176">
        <v>3</v>
      </c>
      <c r="B218" s="276" t="s">
        <v>233</v>
      </c>
      <c r="C218" s="170"/>
      <c r="D218" s="171"/>
      <c r="E218" s="172"/>
      <c r="F218" s="113">
        <f t="shared" si="14"/>
        <v>0</v>
      </c>
      <c r="G218" s="17"/>
      <c r="H218" s="16"/>
      <c r="J218" s="4"/>
      <c r="K218" s="4"/>
      <c r="L218" s="4"/>
      <c r="M218" s="6"/>
    </row>
    <row r="219" spans="1:13" s="5" customFormat="1">
      <c r="A219" s="182">
        <v>3.1</v>
      </c>
      <c r="B219" s="276" t="s">
        <v>195</v>
      </c>
      <c r="C219" s="170"/>
      <c r="D219" s="171"/>
      <c r="E219" s="172"/>
      <c r="F219" s="113">
        <f t="shared" si="14"/>
        <v>0</v>
      </c>
      <c r="G219" s="17"/>
      <c r="H219" s="16"/>
      <c r="J219" s="4"/>
      <c r="K219" s="4"/>
      <c r="L219" s="4"/>
      <c r="M219" s="6"/>
    </row>
    <row r="220" spans="1:13" s="5" customFormat="1" ht="15.75" customHeight="1">
      <c r="A220" s="169" t="s">
        <v>234</v>
      </c>
      <c r="B220" s="274" t="s">
        <v>197</v>
      </c>
      <c r="C220" s="170">
        <v>29713.5</v>
      </c>
      <c r="D220" s="171" t="s">
        <v>15</v>
      </c>
      <c r="E220" s="72"/>
      <c r="F220" s="113">
        <f t="shared" si="14"/>
        <v>0</v>
      </c>
      <c r="G220" s="17"/>
      <c r="H220" s="16"/>
      <c r="J220" s="4"/>
      <c r="K220" s="4"/>
      <c r="L220" s="4"/>
      <c r="M220" s="6"/>
    </row>
    <row r="221" spans="1:13" s="5" customFormat="1" ht="25.5">
      <c r="A221" s="169" t="s">
        <v>235</v>
      </c>
      <c r="B221" s="274" t="s">
        <v>199</v>
      </c>
      <c r="C221" s="170">
        <v>1040.25</v>
      </c>
      <c r="D221" s="171" t="s">
        <v>15</v>
      </c>
      <c r="E221" s="172"/>
      <c r="F221" s="113">
        <f t="shared" si="14"/>
        <v>0</v>
      </c>
      <c r="G221" s="17"/>
      <c r="H221" s="16"/>
      <c r="J221" s="4"/>
      <c r="K221" s="4"/>
      <c r="L221" s="4"/>
      <c r="M221" s="6"/>
    </row>
    <row r="222" spans="1:13" s="5" customFormat="1" ht="25.5">
      <c r="A222" s="169" t="s">
        <v>236</v>
      </c>
      <c r="B222" s="274" t="s">
        <v>201</v>
      </c>
      <c r="C222" s="170">
        <v>37275.230000000003</v>
      </c>
      <c r="D222" s="171" t="s">
        <v>15</v>
      </c>
      <c r="E222" s="72"/>
      <c r="F222" s="113">
        <f t="shared" si="14"/>
        <v>0</v>
      </c>
      <c r="G222" s="17"/>
      <c r="H222" s="16"/>
      <c r="J222" s="4"/>
      <c r="K222" s="4"/>
      <c r="L222" s="4"/>
      <c r="M222" s="6"/>
    </row>
    <row r="223" spans="1:13" s="5" customFormat="1">
      <c r="A223" s="175"/>
      <c r="B223" s="276"/>
      <c r="C223" s="170"/>
      <c r="D223" s="171"/>
      <c r="E223" s="172"/>
      <c r="F223" s="113">
        <f t="shared" si="14"/>
        <v>0</v>
      </c>
      <c r="G223" s="17"/>
      <c r="H223" s="16"/>
      <c r="J223" s="4"/>
      <c r="K223" s="4"/>
      <c r="L223" s="4"/>
      <c r="M223" s="6"/>
    </row>
    <row r="224" spans="1:13" s="5" customFormat="1">
      <c r="A224" s="182">
        <v>3.2</v>
      </c>
      <c r="B224" s="276" t="s">
        <v>202</v>
      </c>
      <c r="C224" s="170"/>
      <c r="D224" s="171"/>
      <c r="E224" s="172"/>
      <c r="F224" s="113">
        <f t="shared" si="14"/>
        <v>0</v>
      </c>
      <c r="G224" s="17"/>
      <c r="H224" s="16"/>
      <c r="J224" s="4"/>
      <c r="K224" s="4"/>
      <c r="L224" s="4"/>
      <c r="M224" s="6"/>
    </row>
    <row r="225" spans="1:13" s="5" customFormat="1" ht="25.5">
      <c r="A225" s="169" t="s">
        <v>237</v>
      </c>
      <c r="B225" s="277" t="s">
        <v>204</v>
      </c>
      <c r="C225" s="179">
        <v>9838.5</v>
      </c>
      <c r="D225" s="180" t="s">
        <v>205</v>
      </c>
      <c r="E225" s="172"/>
      <c r="F225" s="113">
        <f t="shared" si="14"/>
        <v>0</v>
      </c>
      <c r="G225" s="17"/>
      <c r="H225" s="16"/>
      <c r="J225" s="4"/>
      <c r="K225" s="4"/>
      <c r="L225" s="4"/>
      <c r="M225" s="6"/>
    </row>
    <row r="226" spans="1:13" s="5" customFormat="1" ht="25.5">
      <c r="A226" s="169" t="s">
        <v>238</v>
      </c>
      <c r="B226" s="277" t="s">
        <v>207</v>
      </c>
      <c r="C226" s="179">
        <v>2576.7199999999998</v>
      </c>
      <c r="D226" s="180" t="s">
        <v>205</v>
      </c>
      <c r="E226" s="172"/>
      <c r="F226" s="113">
        <f t="shared" si="14"/>
        <v>0</v>
      </c>
      <c r="G226" s="17"/>
      <c r="H226" s="16"/>
      <c r="J226" s="4"/>
      <c r="K226" s="4"/>
      <c r="L226" s="4"/>
      <c r="M226" s="6"/>
    </row>
    <row r="227" spans="1:13" s="5" customFormat="1">
      <c r="A227" s="169"/>
      <c r="B227" s="274"/>
      <c r="C227" s="170"/>
      <c r="D227" s="171"/>
      <c r="E227" s="172"/>
      <c r="F227" s="113">
        <f t="shared" si="14"/>
        <v>0</v>
      </c>
      <c r="G227" s="17"/>
      <c r="H227" s="16"/>
      <c r="J227" s="4"/>
      <c r="K227" s="4"/>
      <c r="L227" s="4"/>
      <c r="M227" s="6"/>
    </row>
    <row r="228" spans="1:13" s="5" customFormat="1">
      <c r="A228" s="182">
        <v>1.3</v>
      </c>
      <c r="B228" s="276" t="s">
        <v>208</v>
      </c>
      <c r="C228" s="170">
        <v>2</v>
      </c>
      <c r="D228" s="171" t="s">
        <v>26</v>
      </c>
      <c r="E228" s="172"/>
      <c r="F228" s="113">
        <f t="shared" si="14"/>
        <v>0</v>
      </c>
      <c r="G228" s="17"/>
      <c r="H228" s="16"/>
      <c r="J228" s="4"/>
      <c r="K228" s="4"/>
      <c r="L228" s="4"/>
      <c r="M228" s="6"/>
    </row>
    <row r="229" spans="1:13" s="5" customFormat="1">
      <c r="A229" s="182"/>
      <c r="B229" s="276"/>
      <c r="C229" s="170"/>
      <c r="D229" s="171"/>
      <c r="E229" s="172"/>
      <c r="F229" s="113">
        <f t="shared" si="14"/>
        <v>0</v>
      </c>
      <c r="G229" s="17"/>
      <c r="H229" s="16"/>
      <c r="J229" s="4"/>
      <c r="K229" s="4"/>
      <c r="L229" s="4"/>
      <c r="M229" s="6"/>
    </row>
    <row r="230" spans="1:13" s="5" customFormat="1">
      <c r="A230" s="175" t="s">
        <v>239</v>
      </c>
      <c r="B230" s="276" t="s">
        <v>240</v>
      </c>
      <c r="C230" s="170"/>
      <c r="D230" s="171"/>
      <c r="E230" s="172"/>
      <c r="F230" s="113">
        <f t="shared" si="14"/>
        <v>0</v>
      </c>
      <c r="G230" s="17"/>
      <c r="H230" s="16"/>
      <c r="J230" s="4"/>
      <c r="K230" s="4"/>
      <c r="L230" s="4"/>
      <c r="M230" s="6"/>
    </row>
    <row r="231" spans="1:13" s="5" customFormat="1">
      <c r="A231" s="176">
        <v>1</v>
      </c>
      <c r="B231" s="276" t="s">
        <v>210</v>
      </c>
      <c r="C231" s="170">
        <v>248.4</v>
      </c>
      <c r="D231" s="171" t="s">
        <v>10</v>
      </c>
      <c r="E231" s="179"/>
      <c r="F231" s="113">
        <f t="shared" si="14"/>
        <v>0</v>
      </c>
      <c r="G231" s="17"/>
      <c r="H231" s="16"/>
      <c r="J231" s="4"/>
      <c r="K231" s="4"/>
      <c r="L231" s="4"/>
      <c r="M231" s="6"/>
    </row>
    <row r="232" spans="1:13" s="5" customFormat="1">
      <c r="A232" s="182"/>
      <c r="B232" s="276"/>
      <c r="C232" s="170"/>
      <c r="D232" s="171"/>
      <c r="E232" s="172"/>
      <c r="F232" s="113">
        <f t="shared" si="14"/>
        <v>0</v>
      </c>
      <c r="G232" s="17"/>
      <c r="H232" s="16"/>
      <c r="J232" s="4"/>
      <c r="K232" s="4"/>
      <c r="L232" s="4"/>
      <c r="M232" s="6"/>
    </row>
    <row r="233" spans="1:13" s="5" customFormat="1">
      <c r="A233" s="176">
        <v>2</v>
      </c>
      <c r="B233" s="276" t="s">
        <v>211</v>
      </c>
      <c r="C233" s="170"/>
      <c r="D233" s="171"/>
      <c r="E233" s="172"/>
      <c r="F233" s="113">
        <f t="shared" si="14"/>
        <v>0</v>
      </c>
      <c r="G233" s="17"/>
      <c r="H233" s="16"/>
      <c r="J233" s="4"/>
      <c r="K233" s="4"/>
      <c r="L233" s="4"/>
      <c r="M233" s="6"/>
    </row>
    <row r="234" spans="1:13" s="5" customFormat="1">
      <c r="A234" s="169">
        <v>2.1</v>
      </c>
      <c r="B234" s="274" t="s">
        <v>213</v>
      </c>
      <c r="C234" s="170">
        <v>412.34</v>
      </c>
      <c r="D234" s="171" t="s">
        <v>15</v>
      </c>
      <c r="E234" s="72"/>
      <c r="F234" s="113">
        <f t="shared" si="14"/>
        <v>0</v>
      </c>
      <c r="G234" s="17"/>
      <c r="H234" s="16"/>
      <c r="J234" s="4"/>
      <c r="K234" s="4"/>
      <c r="L234" s="4"/>
      <c r="M234" s="6"/>
    </row>
    <row r="235" spans="1:13" s="5" customFormat="1">
      <c r="A235" s="169">
        <v>2.2000000000000002</v>
      </c>
      <c r="B235" s="274" t="s">
        <v>215</v>
      </c>
      <c r="C235" s="170">
        <v>310.5</v>
      </c>
      <c r="D235" s="171" t="s">
        <v>205</v>
      </c>
      <c r="E235" s="172"/>
      <c r="F235" s="113">
        <f t="shared" si="14"/>
        <v>0</v>
      </c>
      <c r="G235" s="17"/>
      <c r="H235" s="16"/>
      <c r="J235" s="4"/>
      <c r="K235" s="4"/>
      <c r="L235" s="4"/>
      <c r="M235" s="6"/>
    </row>
    <row r="236" spans="1:13" s="5" customFormat="1">
      <c r="A236" s="169">
        <v>2.2999999999999998</v>
      </c>
      <c r="B236" s="274" t="s">
        <v>217</v>
      </c>
      <c r="C236" s="170">
        <v>29.81</v>
      </c>
      <c r="D236" s="171" t="s">
        <v>15</v>
      </c>
      <c r="E236" s="172"/>
      <c r="F236" s="113">
        <f t="shared" si="14"/>
        <v>0</v>
      </c>
      <c r="G236" s="17"/>
      <c r="H236" s="16"/>
      <c r="J236" s="4"/>
      <c r="K236" s="4"/>
      <c r="L236" s="4"/>
      <c r="M236" s="6"/>
    </row>
    <row r="237" spans="1:13" s="5" customFormat="1">
      <c r="A237" s="169">
        <v>2.4</v>
      </c>
      <c r="B237" s="274" t="s">
        <v>219</v>
      </c>
      <c r="C237" s="170">
        <v>315.58</v>
      </c>
      <c r="D237" s="171" t="s">
        <v>15</v>
      </c>
      <c r="E237" s="72"/>
      <c r="F237" s="113">
        <f t="shared" ref="F237:F300" si="15">ROUND(C237*E237,2)</f>
        <v>0</v>
      </c>
      <c r="G237" s="17"/>
      <c r="H237" s="16"/>
      <c r="J237" s="4"/>
      <c r="K237" s="4"/>
      <c r="L237" s="4"/>
      <c r="M237" s="6"/>
    </row>
    <row r="238" spans="1:13" s="5" customFormat="1" ht="25.5">
      <c r="A238" s="169">
        <v>2.5</v>
      </c>
      <c r="B238" s="274" t="s">
        <v>201</v>
      </c>
      <c r="C238" s="170">
        <v>116.12</v>
      </c>
      <c r="D238" s="171" t="s">
        <v>15</v>
      </c>
      <c r="E238" s="72"/>
      <c r="F238" s="113">
        <f t="shared" si="15"/>
        <v>0</v>
      </c>
      <c r="G238" s="17"/>
      <c r="H238" s="16"/>
      <c r="J238" s="4"/>
      <c r="K238" s="4"/>
      <c r="L238" s="4"/>
      <c r="M238" s="6"/>
    </row>
    <row r="239" spans="1:13" s="5" customFormat="1">
      <c r="A239" s="182"/>
      <c r="B239" s="276"/>
      <c r="C239" s="170"/>
      <c r="D239" s="171"/>
      <c r="E239" s="172"/>
      <c r="F239" s="113">
        <f t="shared" si="15"/>
        <v>0</v>
      </c>
      <c r="G239" s="17"/>
      <c r="H239" s="16"/>
      <c r="J239" s="4"/>
      <c r="K239" s="4"/>
      <c r="L239" s="4"/>
      <c r="M239" s="6"/>
    </row>
    <row r="240" spans="1:13" s="5" customFormat="1">
      <c r="A240" s="176">
        <v>3</v>
      </c>
      <c r="B240" s="276" t="s">
        <v>221</v>
      </c>
      <c r="C240" s="170"/>
      <c r="D240" s="171"/>
      <c r="E240" s="172"/>
      <c r="F240" s="113">
        <f t="shared" si="15"/>
        <v>0</v>
      </c>
      <c r="G240" s="17"/>
      <c r="H240" s="16"/>
      <c r="J240" s="4"/>
      <c r="K240" s="4"/>
      <c r="L240" s="4"/>
      <c r="M240" s="6"/>
    </row>
    <row r="241" spans="1:13" s="5" customFormat="1">
      <c r="A241" s="169">
        <v>3.1</v>
      </c>
      <c r="B241" s="274" t="s">
        <v>223</v>
      </c>
      <c r="C241" s="170">
        <v>263.3</v>
      </c>
      <c r="D241" s="171" t="s">
        <v>10</v>
      </c>
      <c r="E241" s="172"/>
      <c r="F241" s="113">
        <f t="shared" si="15"/>
        <v>0</v>
      </c>
      <c r="G241" s="17"/>
      <c r="H241" s="16"/>
      <c r="J241" s="4"/>
      <c r="K241" s="4"/>
      <c r="L241" s="4"/>
      <c r="M241" s="6"/>
    </row>
    <row r="242" spans="1:13" s="5" customFormat="1">
      <c r="A242" s="182"/>
      <c r="B242" s="276"/>
      <c r="C242" s="170"/>
      <c r="D242" s="171"/>
      <c r="E242" s="172"/>
      <c r="F242" s="113">
        <f t="shared" si="15"/>
        <v>0</v>
      </c>
      <c r="G242" s="17"/>
      <c r="H242" s="16"/>
      <c r="J242" s="4"/>
      <c r="K242" s="4"/>
      <c r="L242" s="4"/>
      <c r="M242" s="6"/>
    </row>
    <row r="243" spans="1:13" s="5" customFormat="1">
      <c r="A243" s="176">
        <v>4</v>
      </c>
      <c r="B243" s="276" t="s">
        <v>227</v>
      </c>
      <c r="C243" s="170"/>
      <c r="D243" s="171"/>
      <c r="E243" s="172"/>
      <c r="F243" s="113">
        <f t="shared" si="15"/>
        <v>0</v>
      </c>
      <c r="G243" s="17"/>
      <c r="H243" s="16"/>
      <c r="J243" s="4"/>
      <c r="K243" s="4"/>
      <c r="L243" s="4"/>
      <c r="M243" s="6"/>
    </row>
    <row r="244" spans="1:13" s="5" customFormat="1">
      <c r="A244" s="169">
        <v>4.0999999999999996</v>
      </c>
      <c r="B244" s="274" t="s">
        <v>229</v>
      </c>
      <c r="C244" s="170">
        <v>248.4</v>
      </c>
      <c r="D244" s="171" t="s">
        <v>10</v>
      </c>
      <c r="E244" s="172"/>
      <c r="F244" s="113">
        <f t="shared" si="15"/>
        <v>0</v>
      </c>
      <c r="G244" s="17"/>
      <c r="H244" s="16"/>
      <c r="J244" s="4"/>
      <c r="K244" s="4"/>
      <c r="L244" s="4"/>
      <c r="M244" s="6"/>
    </row>
    <row r="245" spans="1:13" s="5" customFormat="1">
      <c r="A245" s="182"/>
      <c r="B245" s="276"/>
      <c r="C245" s="170"/>
      <c r="D245" s="171"/>
      <c r="E245" s="172"/>
      <c r="F245" s="113">
        <f t="shared" si="15"/>
        <v>0</v>
      </c>
      <c r="G245" s="17"/>
      <c r="H245" s="16"/>
      <c r="J245" s="4"/>
      <c r="K245" s="4"/>
      <c r="L245" s="4"/>
      <c r="M245" s="6"/>
    </row>
    <row r="246" spans="1:13" s="5" customFormat="1">
      <c r="A246" s="176">
        <v>5</v>
      </c>
      <c r="B246" s="276" t="s">
        <v>241</v>
      </c>
      <c r="C246" s="170">
        <v>1</v>
      </c>
      <c r="D246" s="171" t="s">
        <v>26</v>
      </c>
      <c r="E246" s="172"/>
      <c r="F246" s="113">
        <f t="shared" si="15"/>
        <v>0</v>
      </c>
      <c r="G246" s="17"/>
      <c r="H246" s="16"/>
      <c r="J246" s="4"/>
      <c r="K246" s="4"/>
      <c r="L246" s="4"/>
      <c r="M246" s="6"/>
    </row>
    <row r="247" spans="1:13" s="5" customFormat="1">
      <c r="A247" s="176"/>
      <c r="B247" s="276"/>
      <c r="C247" s="170"/>
      <c r="D247" s="171"/>
      <c r="E247" s="172"/>
      <c r="F247" s="113">
        <f t="shared" si="15"/>
        <v>0</v>
      </c>
      <c r="G247" s="17"/>
      <c r="H247" s="16"/>
      <c r="J247" s="4"/>
      <c r="K247" s="4"/>
      <c r="L247" s="4"/>
      <c r="M247" s="6"/>
    </row>
    <row r="248" spans="1:13" s="5" customFormat="1" ht="28.5">
      <c r="A248" s="176">
        <v>6</v>
      </c>
      <c r="B248" s="276" t="s">
        <v>242</v>
      </c>
      <c r="C248" s="170">
        <v>17</v>
      </c>
      <c r="D248" s="171" t="s">
        <v>26</v>
      </c>
      <c r="E248" s="172"/>
      <c r="F248" s="113">
        <f t="shared" si="15"/>
        <v>0</v>
      </c>
      <c r="G248" s="17"/>
      <c r="H248" s="16"/>
      <c r="J248" s="4"/>
      <c r="K248" s="4"/>
      <c r="L248" s="4"/>
      <c r="M248" s="6"/>
    </row>
    <row r="249" spans="1:13" s="5" customFormat="1">
      <c r="A249" s="182"/>
      <c r="B249" s="276"/>
      <c r="C249" s="170"/>
      <c r="D249" s="171"/>
      <c r="E249" s="172"/>
      <c r="F249" s="113">
        <f t="shared" si="15"/>
        <v>0</v>
      </c>
      <c r="G249" s="17"/>
      <c r="H249" s="16"/>
      <c r="J249" s="4"/>
      <c r="K249" s="4"/>
      <c r="L249" s="4"/>
      <c r="M249" s="6"/>
    </row>
    <row r="250" spans="1:13" s="5" customFormat="1">
      <c r="A250" s="175" t="s">
        <v>243</v>
      </c>
      <c r="B250" s="276" t="s">
        <v>244</v>
      </c>
      <c r="C250" s="170"/>
      <c r="D250" s="171"/>
      <c r="E250" s="172"/>
      <c r="F250" s="113">
        <f t="shared" si="15"/>
        <v>0</v>
      </c>
      <c r="G250" s="17"/>
      <c r="H250" s="16"/>
      <c r="J250" s="4"/>
      <c r="K250" s="4"/>
      <c r="L250" s="4"/>
      <c r="M250" s="6"/>
    </row>
    <row r="251" spans="1:13" s="5" customFormat="1">
      <c r="A251" s="175"/>
      <c r="B251" s="276"/>
      <c r="C251" s="170"/>
      <c r="D251" s="171"/>
      <c r="E251" s="172"/>
      <c r="F251" s="113">
        <f t="shared" si="15"/>
        <v>0</v>
      </c>
      <c r="G251" s="17"/>
      <c r="H251" s="16"/>
      <c r="J251" s="4"/>
      <c r="K251" s="4"/>
      <c r="L251" s="4"/>
      <c r="M251" s="6"/>
    </row>
    <row r="252" spans="1:13" s="5" customFormat="1">
      <c r="A252" s="176">
        <v>1</v>
      </c>
      <c r="B252" s="276" t="s">
        <v>245</v>
      </c>
      <c r="C252" s="170">
        <v>1</v>
      </c>
      <c r="D252" s="171" t="s">
        <v>168</v>
      </c>
      <c r="E252" s="172"/>
      <c r="F252" s="113">
        <f t="shared" si="15"/>
        <v>0</v>
      </c>
      <c r="G252" s="17"/>
      <c r="H252" s="16"/>
      <c r="J252" s="4"/>
      <c r="K252" s="4"/>
      <c r="L252" s="4"/>
      <c r="M252" s="6"/>
    </row>
    <row r="253" spans="1:13" s="5" customFormat="1">
      <c r="A253" s="176"/>
      <c r="B253" s="276"/>
      <c r="C253" s="170"/>
      <c r="D253" s="171"/>
      <c r="E253" s="172"/>
      <c r="F253" s="113">
        <f t="shared" si="15"/>
        <v>0</v>
      </c>
      <c r="G253" s="17"/>
      <c r="H253" s="16"/>
      <c r="J253" s="4"/>
      <c r="K253" s="4"/>
      <c r="L253" s="4"/>
      <c r="M253" s="6"/>
    </row>
    <row r="254" spans="1:13" s="5" customFormat="1" ht="27" customHeight="1">
      <c r="A254" s="176">
        <v>2</v>
      </c>
      <c r="B254" s="276" t="s">
        <v>246</v>
      </c>
      <c r="C254" s="170">
        <v>1</v>
      </c>
      <c r="D254" s="171" t="s">
        <v>168</v>
      </c>
      <c r="E254" s="172"/>
      <c r="F254" s="113">
        <f t="shared" si="15"/>
        <v>0</v>
      </c>
      <c r="G254" s="17"/>
      <c r="H254" s="16"/>
      <c r="J254" s="4"/>
      <c r="K254" s="4"/>
      <c r="L254" s="4"/>
      <c r="M254" s="6"/>
    </row>
    <row r="255" spans="1:13" s="5" customFormat="1">
      <c r="A255" s="175"/>
      <c r="B255" s="276"/>
      <c r="C255" s="170"/>
      <c r="D255" s="171"/>
      <c r="E255" s="172"/>
      <c r="F255" s="113">
        <f t="shared" si="15"/>
        <v>0</v>
      </c>
      <c r="G255" s="17"/>
      <c r="H255" s="16"/>
      <c r="J255" s="4"/>
      <c r="K255" s="4"/>
      <c r="L255" s="4"/>
      <c r="M255" s="6"/>
    </row>
    <row r="256" spans="1:13" s="5" customFormat="1">
      <c r="A256" s="176">
        <v>3</v>
      </c>
      <c r="B256" s="276" t="s">
        <v>247</v>
      </c>
      <c r="C256" s="170"/>
      <c r="D256" s="171"/>
      <c r="E256" s="172"/>
      <c r="F256" s="113">
        <f t="shared" si="15"/>
        <v>0</v>
      </c>
      <c r="G256" s="17"/>
      <c r="H256" s="16"/>
      <c r="J256" s="4"/>
      <c r="K256" s="4"/>
      <c r="L256" s="4"/>
      <c r="M256" s="6"/>
    </row>
    <row r="257" spans="1:13" s="5" customFormat="1">
      <c r="A257" s="169">
        <v>3.1</v>
      </c>
      <c r="B257" s="274" t="s">
        <v>248</v>
      </c>
      <c r="C257" s="170">
        <v>1.02</v>
      </c>
      <c r="D257" s="171" t="s">
        <v>15</v>
      </c>
      <c r="E257" s="172"/>
      <c r="F257" s="113">
        <f t="shared" si="15"/>
        <v>0</v>
      </c>
      <c r="G257" s="17"/>
      <c r="H257" s="16"/>
      <c r="J257" s="4"/>
      <c r="K257" s="4"/>
      <c r="L257" s="4"/>
      <c r="M257" s="6"/>
    </row>
    <row r="258" spans="1:13" s="5" customFormat="1">
      <c r="A258" s="169">
        <v>3.2</v>
      </c>
      <c r="B258" s="274" t="s">
        <v>249</v>
      </c>
      <c r="C258" s="170">
        <v>2</v>
      </c>
      <c r="D258" s="171" t="s">
        <v>15</v>
      </c>
      <c r="E258" s="172"/>
      <c r="F258" s="113">
        <f t="shared" si="15"/>
        <v>0</v>
      </c>
      <c r="G258" s="17"/>
      <c r="H258" s="16"/>
      <c r="J258" s="4"/>
      <c r="K258" s="4"/>
      <c r="L258" s="4"/>
      <c r="M258" s="6"/>
    </row>
    <row r="259" spans="1:13" s="5" customFormat="1">
      <c r="A259" s="169">
        <v>3.3</v>
      </c>
      <c r="B259" s="274" t="s">
        <v>250</v>
      </c>
      <c r="C259" s="170">
        <v>0.69</v>
      </c>
      <c r="D259" s="171" t="s">
        <v>15</v>
      </c>
      <c r="E259" s="172"/>
      <c r="F259" s="113">
        <f t="shared" si="15"/>
        <v>0</v>
      </c>
      <c r="G259" s="17"/>
      <c r="H259" s="16"/>
      <c r="J259" s="4"/>
      <c r="K259" s="4"/>
      <c r="L259" s="4"/>
      <c r="M259" s="6"/>
    </row>
    <row r="260" spans="1:13" s="5" customFormat="1">
      <c r="A260" s="169">
        <v>3.4</v>
      </c>
      <c r="B260" s="274" t="s">
        <v>251</v>
      </c>
      <c r="C260" s="170">
        <v>0.59</v>
      </c>
      <c r="D260" s="171" t="s">
        <v>15</v>
      </c>
      <c r="E260" s="172"/>
      <c r="F260" s="113">
        <f t="shared" si="15"/>
        <v>0</v>
      </c>
      <c r="G260" s="17"/>
      <c r="H260" s="16"/>
      <c r="J260" s="4"/>
      <c r="K260" s="4"/>
      <c r="L260" s="4"/>
      <c r="M260" s="6"/>
    </row>
    <row r="261" spans="1:13" s="5" customFormat="1">
      <c r="A261" s="169">
        <v>3.5</v>
      </c>
      <c r="B261" s="274" t="s">
        <v>252</v>
      </c>
      <c r="C261" s="170">
        <v>0.28999999999999998</v>
      </c>
      <c r="D261" s="171" t="s">
        <v>15</v>
      </c>
      <c r="E261" s="172"/>
      <c r="F261" s="113">
        <f t="shared" si="15"/>
        <v>0</v>
      </c>
      <c r="G261" s="17"/>
      <c r="H261" s="16"/>
      <c r="J261" s="4"/>
      <c r="K261" s="4"/>
      <c r="L261" s="4"/>
      <c r="M261" s="6"/>
    </row>
    <row r="262" spans="1:13" s="5" customFormat="1">
      <c r="A262" s="169">
        <v>3.6</v>
      </c>
      <c r="B262" s="274" t="s">
        <v>253</v>
      </c>
      <c r="C262" s="170">
        <v>0.33</v>
      </c>
      <c r="D262" s="171" t="s">
        <v>15</v>
      </c>
      <c r="E262" s="172"/>
      <c r="F262" s="113">
        <f t="shared" si="15"/>
        <v>0</v>
      </c>
      <c r="G262" s="17"/>
      <c r="H262" s="16"/>
      <c r="J262" s="4"/>
      <c r="K262" s="4"/>
      <c r="L262" s="4"/>
      <c r="M262" s="6"/>
    </row>
    <row r="263" spans="1:13" s="5" customFormat="1">
      <c r="A263" s="169">
        <v>3.7</v>
      </c>
      <c r="B263" s="274" t="s">
        <v>254</v>
      </c>
      <c r="C263" s="170">
        <v>1.44</v>
      </c>
      <c r="D263" s="171" t="s">
        <v>15</v>
      </c>
      <c r="E263" s="172"/>
      <c r="F263" s="113">
        <f t="shared" si="15"/>
        <v>0</v>
      </c>
      <c r="G263" s="17"/>
      <c r="H263" s="16"/>
      <c r="J263" s="4"/>
      <c r="K263" s="4"/>
      <c r="L263" s="4"/>
      <c r="M263" s="6"/>
    </row>
    <row r="264" spans="1:13" s="5" customFormat="1" ht="25.5">
      <c r="A264" s="169">
        <v>3.8</v>
      </c>
      <c r="B264" s="274" t="s">
        <v>255</v>
      </c>
      <c r="C264" s="170">
        <v>0.72</v>
      </c>
      <c r="D264" s="171" t="s">
        <v>15</v>
      </c>
      <c r="E264" s="172"/>
      <c r="F264" s="113">
        <f t="shared" si="15"/>
        <v>0</v>
      </c>
      <c r="G264" s="17"/>
      <c r="H264" s="16"/>
      <c r="J264" s="4"/>
      <c r="K264" s="4"/>
      <c r="L264" s="4"/>
      <c r="M264" s="6"/>
    </row>
    <row r="265" spans="1:13" s="5" customFormat="1">
      <c r="A265" s="175"/>
      <c r="B265" s="276"/>
      <c r="C265" s="170"/>
      <c r="D265" s="171"/>
      <c r="E265" s="172"/>
      <c r="F265" s="113">
        <f t="shared" si="15"/>
        <v>0</v>
      </c>
      <c r="G265" s="17"/>
      <c r="H265" s="16"/>
      <c r="J265" s="4"/>
      <c r="K265" s="4"/>
      <c r="L265" s="4"/>
      <c r="M265" s="6"/>
    </row>
    <row r="266" spans="1:13" s="5" customFormat="1">
      <c r="A266" s="176">
        <v>4</v>
      </c>
      <c r="B266" s="276" t="s">
        <v>256</v>
      </c>
      <c r="C266" s="170"/>
      <c r="D266" s="171"/>
      <c r="E266" s="172"/>
      <c r="F266" s="113">
        <f t="shared" si="15"/>
        <v>0</v>
      </c>
      <c r="G266" s="17"/>
      <c r="H266" s="16"/>
      <c r="J266" s="4"/>
      <c r="K266" s="4"/>
      <c r="L266" s="4"/>
      <c r="M266" s="6"/>
    </row>
    <row r="267" spans="1:13" s="5" customFormat="1">
      <c r="A267" s="169">
        <v>4.0999999999999996</v>
      </c>
      <c r="B267" s="274" t="s">
        <v>257</v>
      </c>
      <c r="C267" s="170">
        <v>3.52</v>
      </c>
      <c r="D267" s="171" t="s">
        <v>205</v>
      </c>
      <c r="E267" s="172"/>
      <c r="F267" s="113">
        <f t="shared" si="15"/>
        <v>0</v>
      </c>
      <c r="G267" s="17"/>
      <c r="H267" s="16"/>
      <c r="J267" s="4"/>
      <c r="K267" s="4"/>
      <c r="L267" s="4"/>
      <c r="M267" s="6"/>
    </row>
    <row r="268" spans="1:13" s="5" customFormat="1">
      <c r="A268" s="169">
        <v>4.2</v>
      </c>
      <c r="B268" s="274" t="s">
        <v>258</v>
      </c>
      <c r="C268" s="170">
        <v>12.76</v>
      </c>
      <c r="D268" s="171" t="s">
        <v>205</v>
      </c>
      <c r="E268" s="172"/>
      <c r="F268" s="113">
        <f t="shared" si="15"/>
        <v>0</v>
      </c>
      <c r="G268" s="17"/>
      <c r="H268" s="16"/>
      <c r="J268" s="4"/>
      <c r="K268" s="4"/>
      <c r="L268" s="4"/>
      <c r="M268" s="6"/>
    </row>
    <row r="269" spans="1:13" s="5" customFormat="1">
      <c r="A269" s="169">
        <v>4.3</v>
      </c>
      <c r="B269" s="274" t="s">
        <v>259</v>
      </c>
      <c r="C269" s="170">
        <v>8.8000000000000007</v>
      </c>
      <c r="D269" s="171" t="s">
        <v>205</v>
      </c>
      <c r="E269" s="172"/>
      <c r="F269" s="113">
        <f t="shared" si="15"/>
        <v>0</v>
      </c>
      <c r="G269" s="17"/>
      <c r="H269" s="16"/>
      <c r="J269" s="4"/>
      <c r="K269" s="4"/>
      <c r="L269" s="4"/>
      <c r="M269" s="6"/>
    </row>
    <row r="270" spans="1:13" s="5" customFormat="1">
      <c r="A270" s="169">
        <v>4.4000000000000004</v>
      </c>
      <c r="B270" s="274" t="s">
        <v>260</v>
      </c>
      <c r="C270" s="170">
        <v>14</v>
      </c>
      <c r="D270" s="171" t="s">
        <v>10</v>
      </c>
      <c r="E270" s="172"/>
      <c r="F270" s="113">
        <f t="shared" si="15"/>
        <v>0</v>
      </c>
      <c r="G270" s="17"/>
      <c r="H270" s="16"/>
      <c r="J270" s="4"/>
      <c r="K270" s="4"/>
      <c r="L270" s="4"/>
      <c r="M270" s="6"/>
    </row>
    <row r="271" spans="1:13" s="5" customFormat="1">
      <c r="A271" s="182"/>
      <c r="B271" s="276"/>
      <c r="C271" s="170"/>
      <c r="D271" s="171"/>
      <c r="E271" s="172"/>
      <c r="F271" s="113">
        <f t="shared" si="15"/>
        <v>0</v>
      </c>
      <c r="G271" s="17"/>
      <c r="H271" s="16"/>
      <c r="J271" s="4"/>
      <c r="K271" s="4"/>
      <c r="L271" s="4"/>
      <c r="M271" s="6"/>
    </row>
    <row r="272" spans="1:13" s="5" customFormat="1">
      <c r="A272" s="176">
        <v>5</v>
      </c>
      <c r="B272" s="276" t="s">
        <v>181</v>
      </c>
      <c r="C272" s="170"/>
      <c r="D272" s="171"/>
      <c r="E272" s="172"/>
      <c r="F272" s="113">
        <f t="shared" si="15"/>
        <v>0</v>
      </c>
      <c r="G272" s="17"/>
      <c r="H272" s="16"/>
      <c r="J272" s="4"/>
      <c r="K272" s="4"/>
      <c r="L272" s="4"/>
      <c r="M272" s="6"/>
    </row>
    <row r="273" spans="1:13" s="5" customFormat="1">
      <c r="A273" s="169">
        <v>5.0999999999999996</v>
      </c>
      <c r="B273" s="274" t="s">
        <v>151</v>
      </c>
      <c r="C273" s="170">
        <v>32.68</v>
      </c>
      <c r="D273" s="171" t="s">
        <v>205</v>
      </c>
      <c r="E273" s="172"/>
      <c r="F273" s="113">
        <f t="shared" si="15"/>
        <v>0</v>
      </c>
      <c r="G273" s="17"/>
      <c r="H273" s="16"/>
      <c r="J273" s="4"/>
      <c r="K273" s="4"/>
      <c r="L273" s="4"/>
      <c r="M273" s="6"/>
    </row>
    <row r="274" spans="1:13" s="5" customFormat="1">
      <c r="A274" s="169">
        <v>5.2</v>
      </c>
      <c r="B274" s="274" t="s">
        <v>261</v>
      </c>
      <c r="C274" s="170">
        <v>33.11</v>
      </c>
      <c r="D274" s="171" t="s">
        <v>205</v>
      </c>
      <c r="E274" s="172"/>
      <c r="F274" s="113">
        <f t="shared" si="15"/>
        <v>0</v>
      </c>
      <c r="G274" s="17"/>
      <c r="H274" s="16"/>
      <c r="J274" s="4"/>
      <c r="K274" s="4"/>
      <c r="L274" s="4"/>
      <c r="M274" s="6"/>
    </row>
    <row r="275" spans="1:13" s="5" customFormat="1">
      <c r="A275" s="169">
        <v>5.3</v>
      </c>
      <c r="B275" s="274" t="s">
        <v>155</v>
      </c>
      <c r="C275" s="170">
        <v>25.48</v>
      </c>
      <c r="D275" s="171" t="s">
        <v>205</v>
      </c>
      <c r="E275" s="172"/>
      <c r="F275" s="113">
        <f t="shared" si="15"/>
        <v>0</v>
      </c>
      <c r="G275" s="17"/>
      <c r="H275" s="16"/>
      <c r="J275" s="4"/>
      <c r="K275" s="4"/>
      <c r="L275" s="4"/>
      <c r="M275" s="6"/>
    </row>
    <row r="276" spans="1:13" s="5" customFormat="1">
      <c r="A276" s="169">
        <v>5.4</v>
      </c>
      <c r="B276" s="274" t="s">
        <v>262</v>
      </c>
      <c r="C276" s="170">
        <v>12</v>
      </c>
      <c r="D276" s="171" t="s">
        <v>205</v>
      </c>
      <c r="E276" s="172"/>
      <c r="F276" s="113">
        <f t="shared" si="15"/>
        <v>0</v>
      </c>
      <c r="G276" s="17"/>
      <c r="H276" s="16"/>
      <c r="J276" s="4"/>
      <c r="K276" s="4"/>
      <c r="L276" s="4"/>
      <c r="M276" s="6"/>
    </row>
    <row r="277" spans="1:13" s="5" customFormat="1">
      <c r="A277" s="169">
        <v>5.5</v>
      </c>
      <c r="B277" s="274" t="s">
        <v>157</v>
      </c>
      <c r="C277" s="170">
        <v>74.64</v>
      </c>
      <c r="D277" s="171" t="s">
        <v>10</v>
      </c>
      <c r="E277" s="172"/>
      <c r="F277" s="113">
        <f t="shared" si="15"/>
        <v>0</v>
      </c>
      <c r="G277" s="17"/>
      <c r="H277" s="16"/>
      <c r="J277" s="4"/>
      <c r="K277" s="4"/>
      <c r="L277" s="4"/>
      <c r="M277" s="6"/>
    </row>
    <row r="278" spans="1:13" s="5" customFormat="1">
      <c r="A278" s="169">
        <v>5.6</v>
      </c>
      <c r="B278" s="274" t="s">
        <v>263</v>
      </c>
      <c r="C278" s="170">
        <v>14</v>
      </c>
      <c r="D278" s="171" t="s">
        <v>10</v>
      </c>
      <c r="E278" s="172"/>
      <c r="F278" s="113">
        <f t="shared" si="15"/>
        <v>0</v>
      </c>
      <c r="G278" s="17"/>
      <c r="H278" s="16"/>
      <c r="J278" s="4"/>
      <c r="K278" s="4"/>
      <c r="L278" s="4"/>
      <c r="M278" s="6"/>
    </row>
    <row r="279" spans="1:13" s="5" customFormat="1">
      <c r="A279" s="169">
        <v>5.7</v>
      </c>
      <c r="B279" s="274" t="s">
        <v>264</v>
      </c>
      <c r="C279" s="170">
        <v>76.19</v>
      </c>
      <c r="D279" s="171" t="s">
        <v>205</v>
      </c>
      <c r="E279" s="172"/>
      <c r="F279" s="113">
        <f t="shared" si="15"/>
        <v>0</v>
      </c>
      <c r="G279" s="17"/>
      <c r="H279" s="16"/>
      <c r="J279" s="4"/>
      <c r="K279" s="4"/>
      <c r="L279" s="4"/>
      <c r="M279" s="6"/>
    </row>
    <row r="280" spans="1:13" s="5" customFormat="1">
      <c r="A280" s="169">
        <v>5.8</v>
      </c>
      <c r="B280" s="274" t="s">
        <v>265</v>
      </c>
      <c r="C280" s="170">
        <v>1</v>
      </c>
      <c r="D280" s="171" t="s">
        <v>26</v>
      </c>
      <c r="E280" s="172"/>
      <c r="F280" s="113">
        <f t="shared" si="15"/>
        <v>0</v>
      </c>
      <c r="G280" s="17"/>
      <c r="H280" s="16"/>
      <c r="J280" s="4"/>
      <c r="K280" s="4"/>
      <c r="L280" s="4"/>
      <c r="M280" s="6"/>
    </row>
    <row r="281" spans="1:13" s="5" customFormat="1">
      <c r="A281" s="182"/>
      <c r="B281" s="276"/>
      <c r="C281" s="170"/>
      <c r="D281" s="171"/>
      <c r="E281" s="172"/>
      <c r="F281" s="113">
        <f t="shared" si="15"/>
        <v>0</v>
      </c>
      <c r="G281" s="17"/>
      <c r="H281" s="16"/>
      <c r="J281" s="4"/>
      <c r="K281" s="4"/>
      <c r="L281" s="4"/>
      <c r="M281" s="6"/>
    </row>
    <row r="282" spans="1:13" s="5" customFormat="1">
      <c r="A282" s="176">
        <v>6</v>
      </c>
      <c r="B282" s="276" t="s">
        <v>266</v>
      </c>
      <c r="C282" s="170">
        <v>11.2</v>
      </c>
      <c r="D282" s="171" t="s">
        <v>205</v>
      </c>
      <c r="E282" s="128"/>
      <c r="F282" s="113">
        <f t="shared" si="15"/>
        <v>0</v>
      </c>
      <c r="G282" s="17"/>
      <c r="H282" s="16"/>
      <c r="J282" s="4"/>
      <c r="K282" s="4"/>
      <c r="L282" s="4"/>
      <c r="M282" s="6"/>
    </row>
    <row r="283" spans="1:13" s="5" customFormat="1">
      <c r="A283" s="176"/>
      <c r="B283" s="276"/>
      <c r="C283" s="170"/>
      <c r="D283" s="171"/>
      <c r="E283" s="172"/>
      <c r="F283" s="113">
        <f t="shared" si="15"/>
        <v>0</v>
      </c>
      <c r="G283" s="17"/>
      <c r="H283" s="16"/>
      <c r="J283" s="4"/>
      <c r="K283" s="4"/>
      <c r="L283" s="4"/>
      <c r="M283" s="6"/>
    </row>
    <row r="284" spans="1:13" s="5" customFormat="1">
      <c r="A284" s="176">
        <v>7</v>
      </c>
      <c r="B284" s="276" t="s">
        <v>267</v>
      </c>
      <c r="C284" s="170">
        <v>1</v>
      </c>
      <c r="D284" s="171" t="s">
        <v>26</v>
      </c>
      <c r="E284" s="172"/>
      <c r="F284" s="113">
        <f t="shared" si="15"/>
        <v>0</v>
      </c>
      <c r="G284" s="17"/>
      <c r="H284" s="16"/>
      <c r="J284" s="4"/>
      <c r="K284" s="4"/>
      <c r="L284" s="4"/>
      <c r="M284" s="6"/>
    </row>
    <row r="285" spans="1:13" s="5" customFormat="1">
      <c r="A285" s="176"/>
      <c r="B285" s="276"/>
      <c r="C285" s="170"/>
      <c r="D285" s="171"/>
      <c r="E285" s="172"/>
      <c r="F285" s="113">
        <f t="shared" si="15"/>
        <v>0</v>
      </c>
      <c r="G285" s="17"/>
      <c r="H285" s="16"/>
      <c r="J285" s="4"/>
      <c r="K285" s="4"/>
      <c r="L285" s="4"/>
      <c r="M285" s="6"/>
    </row>
    <row r="286" spans="1:13" s="5" customFormat="1">
      <c r="A286" s="176">
        <v>8</v>
      </c>
      <c r="B286" s="276" t="s">
        <v>268</v>
      </c>
      <c r="C286" s="170"/>
      <c r="D286" s="171"/>
      <c r="E286" s="172"/>
      <c r="F286" s="113">
        <f t="shared" si="15"/>
        <v>0</v>
      </c>
      <c r="G286" s="17"/>
      <c r="H286" s="16"/>
      <c r="J286" s="4"/>
      <c r="K286" s="4"/>
      <c r="L286" s="4"/>
      <c r="M286" s="6"/>
    </row>
    <row r="287" spans="1:13" s="5" customFormat="1">
      <c r="A287" s="169">
        <v>8.1</v>
      </c>
      <c r="B287" s="274" t="s">
        <v>269</v>
      </c>
      <c r="C287" s="170">
        <v>2</v>
      </c>
      <c r="D287" s="171" t="s">
        <v>26</v>
      </c>
      <c r="E287" s="172"/>
      <c r="F287" s="113">
        <f t="shared" si="15"/>
        <v>0</v>
      </c>
      <c r="G287" s="17"/>
      <c r="H287" s="16"/>
      <c r="J287" s="4"/>
      <c r="K287" s="4"/>
      <c r="L287" s="4"/>
      <c r="M287" s="6"/>
    </row>
    <row r="288" spans="1:13" s="5" customFormat="1">
      <c r="A288" s="169">
        <v>8.1999999999999993</v>
      </c>
      <c r="B288" s="274" t="s">
        <v>270</v>
      </c>
      <c r="C288" s="170">
        <v>1</v>
      </c>
      <c r="D288" s="171" t="s">
        <v>26</v>
      </c>
      <c r="E288" s="172"/>
      <c r="F288" s="113">
        <f t="shared" si="15"/>
        <v>0</v>
      </c>
      <c r="G288" s="17"/>
      <c r="H288" s="16"/>
      <c r="J288" s="4"/>
      <c r="K288" s="4"/>
      <c r="L288" s="4"/>
      <c r="M288" s="6"/>
    </row>
    <row r="289" spans="1:13" s="5" customFormat="1">
      <c r="A289" s="169">
        <v>8.3000000000000007</v>
      </c>
      <c r="B289" s="274" t="s">
        <v>271</v>
      </c>
      <c r="C289" s="170">
        <v>1</v>
      </c>
      <c r="D289" s="171" t="s">
        <v>26</v>
      </c>
      <c r="E289" s="172"/>
      <c r="F289" s="113">
        <f t="shared" si="15"/>
        <v>0</v>
      </c>
      <c r="G289" s="17"/>
      <c r="H289" s="16"/>
      <c r="J289" s="4"/>
      <c r="K289" s="4"/>
      <c r="L289" s="4"/>
      <c r="M289" s="6"/>
    </row>
    <row r="290" spans="1:13" s="5" customFormat="1">
      <c r="A290" s="169">
        <v>8.4</v>
      </c>
      <c r="B290" s="274" t="s">
        <v>272</v>
      </c>
      <c r="C290" s="170">
        <v>1</v>
      </c>
      <c r="D290" s="171" t="s">
        <v>26</v>
      </c>
      <c r="E290" s="172"/>
      <c r="F290" s="113">
        <f t="shared" si="15"/>
        <v>0</v>
      </c>
      <c r="G290" s="17"/>
      <c r="H290" s="16"/>
      <c r="J290" s="4"/>
      <c r="K290" s="4"/>
      <c r="L290" s="4"/>
      <c r="M290" s="6"/>
    </row>
    <row r="291" spans="1:13" s="5" customFormat="1">
      <c r="A291" s="182"/>
      <c r="B291" s="276"/>
      <c r="C291" s="170"/>
      <c r="D291" s="171"/>
      <c r="E291" s="172"/>
      <c r="F291" s="113">
        <f t="shared" si="15"/>
        <v>0</v>
      </c>
      <c r="G291" s="17"/>
      <c r="H291" s="16"/>
      <c r="J291" s="4"/>
      <c r="K291" s="4"/>
      <c r="L291" s="4"/>
      <c r="M291" s="6"/>
    </row>
    <row r="292" spans="1:13" s="5" customFormat="1" ht="25.5">
      <c r="A292" s="176">
        <v>9</v>
      </c>
      <c r="B292" s="276" t="s">
        <v>273</v>
      </c>
      <c r="C292" s="170"/>
      <c r="D292" s="171"/>
      <c r="E292" s="172"/>
      <c r="F292" s="113">
        <f t="shared" si="15"/>
        <v>0</v>
      </c>
      <c r="G292" s="17"/>
      <c r="H292" s="16"/>
      <c r="J292" s="4"/>
      <c r="K292" s="4"/>
      <c r="L292" s="4"/>
      <c r="M292" s="6"/>
    </row>
    <row r="293" spans="1:13" s="5" customFormat="1">
      <c r="A293" s="169">
        <v>9.1</v>
      </c>
      <c r="B293" s="274" t="s">
        <v>274</v>
      </c>
      <c r="C293" s="170">
        <v>1</v>
      </c>
      <c r="D293" s="171" t="s">
        <v>26</v>
      </c>
      <c r="E293" s="172"/>
      <c r="F293" s="113">
        <f t="shared" si="15"/>
        <v>0</v>
      </c>
      <c r="G293" s="17"/>
      <c r="H293" s="16"/>
      <c r="J293" s="4"/>
      <c r="K293" s="4"/>
      <c r="L293" s="4"/>
      <c r="M293" s="6"/>
    </row>
    <row r="294" spans="1:13" s="5" customFormat="1" ht="25.5">
      <c r="A294" s="169">
        <v>9.1999999999999993</v>
      </c>
      <c r="B294" s="274" t="s">
        <v>275</v>
      </c>
      <c r="C294" s="170">
        <v>1</v>
      </c>
      <c r="D294" s="171" t="s">
        <v>26</v>
      </c>
      <c r="E294" s="172"/>
      <c r="F294" s="113">
        <f t="shared" si="15"/>
        <v>0</v>
      </c>
      <c r="G294" s="17"/>
      <c r="H294" s="16"/>
      <c r="J294" s="4"/>
      <c r="K294" s="4"/>
      <c r="L294" s="4"/>
      <c r="M294" s="6"/>
    </row>
    <row r="295" spans="1:13" s="5" customFormat="1">
      <c r="A295" s="169">
        <v>9.3000000000000007</v>
      </c>
      <c r="B295" s="274" t="s">
        <v>276</v>
      </c>
      <c r="C295" s="170">
        <v>5</v>
      </c>
      <c r="D295" s="171" t="s">
        <v>26</v>
      </c>
      <c r="E295" s="172"/>
      <c r="F295" s="113">
        <f t="shared" si="15"/>
        <v>0</v>
      </c>
      <c r="G295" s="17"/>
      <c r="H295" s="16"/>
      <c r="J295" s="4"/>
      <c r="K295" s="4"/>
      <c r="L295" s="4"/>
      <c r="M295" s="6"/>
    </row>
    <row r="296" spans="1:13" s="5" customFormat="1">
      <c r="A296" s="169">
        <v>9.4</v>
      </c>
      <c r="B296" s="274" t="s">
        <v>277</v>
      </c>
      <c r="C296" s="170">
        <v>1</v>
      </c>
      <c r="D296" s="171" t="s">
        <v>26</v>
      </c>
      <c r="E296" s="172"/>
      <c r="F296" s="113">
        <f t="shared" si="15"/>
        <v>0</v>
      </c>
      <c r="G296" s="17"/>
      <c r="H296" s="16"/>
      <c r="J296" s="4"/>
      <c r="K296" s="4"/>
      <c r="L296" s="4"/>
      <c r="M296" s="6"/>
    </row>
    <row r="297" spans="1:13" s="5" customFormat="1">
      <c r="A297" s="169">
        <v>9.5</v>
      </c>
      <c r="B297" s="274" t="s">
        <v>278</v>
      </c>
      <c r="C297" s="170">
        <v>1</v>
      </c>
      <c r="D297" s="171" t="s">
        <v>26</v>
      </c>
      <c r="E297" s="172"/>
      <c r="F297" s="113">
        <f t="shared" si="15"/>
        <v>0</v>
      </c>
      <c r="G297" s="17"/>
      <c r="H297" s="16"/>
      <c r="J297" s="4"/>
      <c r="K297" s="4"/>
      <c r="L297" s="4"/>
      <c r="M297" s="6"/>
    </row>
    <row r="298" spans="1:13" s="5" customFormat="1">
      <c r="A298" s="169">
        <v>9.6</v>
      </c>
      <c r="B298" s="274" t="s">
        <v>279</v>
      </c>
      <c r="C298" s="170">
        <v>1</v>
      </c>
      <c r="D298" s="171" t="s">
        <v>26</v>
      </c>
      <c r="E298" s="172"/>
      <c r="F298" s="113">
        <f t="shared" si="15"/>
        <v>0</v>
      </c>
      <c r="G298" s="17"/>
      <c r="H298" s="16"/>
      <c r="J298" s="4"/>
      <c r="K298" s="4"/>
      <c r="L298" s="4"/>
      <c r="M298" s="6"/>
    </row>
    <row r="299" spans="1:13" s="5" customFormat="1">
      <c r="A299" s="169">
        <v>9.6999999999999993</v>
      </c>
      <c r="B299" s="274" t="s">
        <v>280</v>
      </c>
      <c r="C299" s="170">
        <v>5</v>
      </c>
      <c r="D299" s="171" t="s">
        <v>26</v>
      </c>
      <c r="E299" s="172"/>
      <c r="F299" s="113">
        <f t="shared" si="15"/>
        <v>0</v>
      </c>
      <c r="G299" s="17"/>
      <c r="H299" s="16"/>
      <c r="J299" s="4"/>
      <c r="K299" s="4"/>
      <c r="L299" s="4"/>
      <c r="M299" s="6"/>
    </row>
    <row r="300" spans="1:13" s="5" customFormat="1">
      <c r="A300" s="169">
        <v>9.8000000000000007</v>
      </c>
      <c r="B300" s="274" t="s">
        <v>281</v>
      </c>
      <c r="C300" s="170">
        <v>1</v>
      </c>
      <c r="D300" s="171" t="s">
        <v>26</v>
      </c>
      <c r="E300" s="172"/>
      <c r="F300" s="113">
        <f t="shared" si="15"/>
        <v>0</v>
      </c>
      <c r="G300" s="17"/>
      <c r="H300" s="16"/>
      <c r="J300" s="4"/>
      <c r="K300" s="4"/>
      <c r="L300" s="4"/>
      <c r="M300" s="6"/>
    </row>
    <row r="301" spans="1:13" s="5" customFormat="1">
      <c r="A301" s="169">
        <v>9.9</v>
      </c>
      <c r="B301" s="274" t="s">
        <v>282</v>
      </c>
      <c r="C301" s="170">
        <v>1</v>
      </c>
      <c r="D301" s="171" t="s">
        <v>26</v>
      </c>
      <c r="E301" s="172"/>
      <c r="F301" s="113">
        <f t="shared" ref="F301:F364" si="16">ROUND(C301*E301,2)</f>
        <v>0</v>
      </c>
      <c r="G301" s="17"/>
      <c r="H301" s="16"/>
      <c r="J301" s="4"/>
      <c r="K301" s="4"/>
      <c r="L301" s="4"/>
      <c r="M301" s="6"/>
    </row>
    <row r="302" spans="1:13" s="5" customFormat="1">
      <c r="A302" s="169">
        <v>9.1</v>
      </c>
      <c r="B302" s="274" t="s">
        <v>283</v>
      </c>
      <c r="C302" s="170">
        <v>2</v>
      </c>
      <c r="D302" s="171" t="s">
        <v>26</v>
      </c>
      <c r="E302" s="172"/>
      <c r="F302" s="113">
        <f t="shared" si="16"/>
        <v>0</v>
      </c>
      <c r="G302" s="17"/>
      <c r="H302" s="16"/>
      <c r="J302" s="4"/>
      <c r="K302" s="4"/>
      <c r="L302" s="4"/>
      <c r="M302" s="6"/>
    </row>
    <row r="303" spans="1:13" s="5" customFormat="1">
      <c r="A303" s="169">
        <v>9.1</v>
      </c>
      <c r="B303" s="274" t="s">
        <v>284</v>
      </c>
      <c r="C303" s="170">
        <v>1</v>
      </c>
      <c r="D303" s="171" t="s">
        <v>168</v>
      </c>
      <c r="E303" s="172"/>
      <c r="F303" s="113">
        <f t="shared" si="16"/>
        <v>0</v>
      </c>
      <c r="G303" s="17"/>
      <c r="H303" s="16"/>
      <c r="J303" s="4"/>
      <c r="K303" s="4"/>
      <c r="L303" s="4"/>
      <c r="M303" s="6"/>
    </row>
    <row r="304" spans="1:13" s="5" customFormat="1">
      <c r="A304" s="182"/>
      <c r="B304" s="276"/>
      <c r="C304" s="170"/>
      <c r="D304" s="171"/>
      <c r="E304" s="172"/>
      <c r="F304" s="113">
        <f t="shared" si="16"/>
        <v>0</v>
      </c>
      <c r="G304" s="17"/>
      <c r="H304" s="16"/>
      <c r="J304" s="4"/>
      <c r="K304" s="4"/>
      <c r="L304" s="4"/>
      <c r="M304" s="6"/>
    </row>
    <row r="305" spans="1:13" s="5" customFormat="1">
      <c r="A305" s="176">
        <v>10</v>
      </c>
      <c r="B305" s="276" t="s">
        <v>285</v>
      </c>
      <c r="C305" s="170"/>
      <c r="D305" s="171"/>
      <c r="E305" s="172"/>
      <c r="F305" s="113">
        <f t="shared" si="16"/>
        <v>0</v>
      </c>
      <c r="G305" s="17"/>
      <c r="H305" s="16"/>
      <c r="J305" s="4"/>
      <c r="K305" s="4"/>
      <c r="L305" s="4"/>
      <c r="M305" s="6"/>
    </row>
    <row r="306" spans="1:13" s="5" customFormat="1" ht="25.5">
      <c r="A306" s="169">
        <v>10.1</v>
      </c>
      <c r="B306" s="274" t="s">
        <v>286</v>
      </c>
      <c r="C306" s="170">
        <v>1</v>
      </c>
      <c r="D306" s="171" t="s">
        <v>168</v>
      </c>
      <c r="E306" s="172"/>
      <c r="F306" s="113">
        <f t="shared" si="16"/>
        <v>0</v>
      </c>
      <c r="G306" s="17"/>
      <c r="H306" s="16"/>
      <c r="J306" s="4"/>
      <c r="K306" s="4"/>
      <c r="L306" s="4"/>
      <c r="M306" s="6"/>
    </row>
    <row r="307" spans="1:13" s="5" customFormat="1">
      <c r="A307" s="169">
        <v>10.199999999999999</v>
      </c>
      <c r="B307" s="274" t="s">
        <v>287</v>
      </c>
      <c r="C307" s="170">
        <v>14</v>
      </c>
      <c r="D307" s="171" t="s">
        <v>10</v>
      </c>
      <c r="E307" s="172"/>
      <c r="F307" s="113">
        <f t="shared" si="16"/>
        <v>0</v>
      </c>
      <c r="G307" s="17"/>
      <c r="H307" s="16"/>
      <c r="J307" s="4"/>
      <c r="K307" s="4"/>
      <c r="L307" s="4"/>
      <c r="M307" s="6"/>
    </row>
    <row r="308" spans="1:13" s="5" customFormat="1">
      <c r="A308" s="169">
        <v>10.3</v>
      </c>
      <c r="B308" s="274" t="s">
        <v>288</v>
      </c>
      <c r="C308" s="170">
        <v>4</v>
      </c>
      <c r="D308" s="171" t="s">
        <v>26</v>
      </c>
      <c r="E308" s="172"/>
      <c r="F308" s="113">
        <f t="shared" si="16"/>
        <v>0</v>
      </c>
      <c r="G308" s="17"/>
      <c r="H308" s="16"/>
      <c r="J308" s="4"/>
      <c r="K308" s="4"/>
      <c r="L308" s="4"/>
      <c r="M308" s="6"/>
    </row>
    <row r="309" spans="1:13" s="5" customFormat="1">
      <c r="A309" s="175"/>
      <c r="B309" s="276"/>
      <c r="C309" s="170"/>
      <c r="D309" s="171"/>
      <c r="E309" s="172"/>
      <c r="F309" s="113">
        <f t="shared" si="16"/>
        <v>0</v>
      </c>
      <c r="G309" s="17"/>
      <c r="H309" s="16"/>
      <c r="J309" s="4"/>
      <c r="K309" s="4"/>
      <c r="L309" s="4"/>
      <c r="M309" s="6"/>
    </row>
    <row r="310" spans="1:13" s="5" customFormat="1">
      <c r="A310" s="175" t="s">
        <v>289</v>
      </c>
      <c r="B310" s="276" t="s">
        <v>290</v>
      </c>
      <c r="C310" s="170"/>
      <c r="D310" s="171"/>
      <c r="E310" s="172"/>
      <c r="F310" s="113">
        <f t="shared" si="16"/>
        <v>0</v>
      </c>
      <c r="G310" s="17"/>
      <c r="H310" s="16"/>
      <c r="J310" s="4"/>
      <c r="K310" s="4"/>
      <c r="L310" s="4"/>
      <c r="M310" s="6"/>
    </row>
    <row r="311" spans="1:13" s="5" customFormat="1">
      <c r="A311" s="175"/>
      <c r="B311" s="276"/>
      <c r="C311" s="170"/>
      <c r="D311" s="171"/>
      <c r="E311" s="172"/>
      <c r="F311" s="113">
        <f t="shared" si="16"/>
        <v>0</v>
      </c>
      <c r="G311" s="17"/>
      <c r="H311" s="16"/>
      <c r="J311" s="4"/>
      <c r="K311" s="4"/>
      <c r="L311" s="4"/>
      <c r="M311" s="6"/>
    </row>
    <row r="312" spans="1:13" s="5" customFormat="1">
      <c r="A312" s="176">
        <v>1</v>
      </c>
      <c r="B312" s="276" t="s">
        <v>245</v>
      </c>
      <c r="C312" s="170">
        <v>1</v>
      </c>
      <c r="D312" s="171" t="s">
        <v>168</v>
      </c>
      <c r="E312" s="172"/>
      <c r="F312" s="113">
        <f t="shared" si="16"/>
        <v>0</v>
      </c>
      <c r="G312" s="17"/>
      <c r="H312" s="16"/>
      <c r="J312" s="4"/>
      <c r="K312" s="4"/>
      <c r="L312" s="4"/>
      <c r="M312" s="6"/>
    </row>
    <row r="313" spans="1:13" s="5" customFormat="1">
      <c r="A313" s="175"/>
      <c r="B313" s="276"/>
      <c r="C313" s="170"/>
      <c r="D313" s="171"/>
      <c r="E313" s="172"/>
      <c r="F313" s="113">
        <f t="shared" si="16"/>
        <v>0</v>
      </c>
      <c r="G313" s="17"/>
      <c r="H313" s="16"/>
      <c r="J313" s="4"/>
      <c r="K313" s="4"/>
      <c r="L313" s="4"/>
      <c r="M313" s="6"/>
    </row>
    <row r="314" spans="1:13" s="5" customFormat="1">
      <c r="A314" s="176">
        <v>2</v>
      </c>
      <c r="B314" s="276" t="s">
        <v>291</v>
      </c>
      <c r="C314" s="170"/>
      <c r="D314" s="171"/>
      <c r="E314" s="172"/>
      <c r="F314" s="113">
        <f t="shared" si="16"/>
        <v>0</v>
      </c>
      <c r="G314" s="17"/>
      <c r="H314" s="16"/>
      <c r="J314" s="4"/>
      <c r="K314" s="4"/>
      <c r="L314" s="4"/>
      <c r="M314" s="6"/>
    </row>
    <row r="315" spans="1:13" s="5" customFormat="1">
      <c r="A315" s="169">
        <v>2.1</v>
      </c>
      <c r="B315" s="274" t="s">
        <v>292</v>
      </c>
      <c r="C315" s="170">
        <v>215.83</v>
      </c>
      <c r="D315" s="171" t="s">
        <v>293</v>
      </c>
      <c r="E315" s="72"/>
      <c r="F315" s="113">
        <f t="shared" si="16"/>
        <v>0</v>
      </c>
      <c r="G315" s="17"/>
      <c r="H315" s="16"/>
      <c r="J315" s="4"/>
      <c r="K315" s="4"/>
      <c r="L315" s="4"/>
      <c r="M315" s="6"/>
    </row>
    <row r="316" spans="1:13" s="5" customFormat="1">
      <c r="A316" s="169">
        <v>2.2000000000000002</v>
      </c>
      <c r="B316" s="274" t="s">
        <v>294</v>
      </c>
      <c r="C316" s="170">
        <v>143.33000000000001</v>
      </c>
      <c r="D316" s="171" t="s">
        <v>295</v>
      </c>
      <c r="E316" s="72"/>
      <c r="F316" s="113">
        <f t="shared" si="16"/>
        <v>0</v>
      </c>
      <c r="G316" s="17"/>
      <c r="H316" s="16"/>
      <c r="J316" s="4"/>
      <c r="K316" s="4"/>
      <c r="L316" s="4"/>
      <c r="M316" s="6"/>
    </row>
    <row r="317" spans="1:13" s="5" customFormat="1" ht="14.25" customHeight="1">
      <c r="A317" s="169">
        <v>2.2999999999999998</v>
      </c>
      <c r="B317" s="274" t="s">
        <v>296</v>
      </c>
      <c r="C317" s="170">
        <v>94.25</v>
      </c>
      <c r="D317" s="171" t="s">
        <v>293</v>
      </c>
      <c r="E317" s="72"/>
      <c r="F317" s="113">
        <f t="shared" si="16"/>
        <v>0</v>
      </c>
      <c r="G317" s="17"/>
      <c r="H317" s="16"/>
      <c r="J317" s="4"/>
      <c r="K317" s="4"/>
      <c r="L317" s="4"/>
      <c r="M317" s="6"/>
    </row>
    <row r="318" spans="1:13" s="5" customFormat="1">
      <c r="A318" s="175"/>
      <c r="B318" s="276"/>
      <c r="C318" s="170"/>
      <c r="D318" s="171"/>
      <c r="E318" s="172"/>
      <c r="F318" s="113">
        <f t="shared" si="16"/>
        <v>0</v>
      </c>
      <c r="G318" s="17"/>
      <c r="H318" s="16"/>
      <c r="J318" s="4"/>
      <c r="K318" s="4"/>
      <c r="L318" s="4"/>
      <c r="M318" s="6"/>
    </row>
    <row r="319" spans="1:13" s="5" customFormat="1">
      <c r="A319" s="176">
        <v>3</v>
      </c>
      <c r="B319" s="276" t="s">
        <v>297</v>
      </c>
      <c r="C319" s="170"/>
      <c r="D319" s="171"/>
      <c r="E319" s="172"/>
      <c r="F319" s="113">
        <f t="shared" si="16"/>
        <v>0</v>
      </c>
      <c r="G319" s="17"/>
      <c r="H319" s="16"/>
      <c r="J319" s="4"/>
      <c r="K319" s="4"/>
      <c r="L319" s="4"/>
      <c r="M319" s="6"/>
    </row>
    <row r="320" spans="1:13" s="5" customFormat="1">
      <c r="A320" s="169">
        <v>3.1</v>
      </c>
      <c r="B320" s="274" t="s">
        <v>298</v>
      </c>
      <c r="C320" s="170">
        <v>1.84</v>
      </c>
      <c r="D320" s="171" t="s">
        <v>134</v>
      </c>
      <c r="E320" s="172"/>
      <c r="F320" s="113">
        <f t="shared" si="16"/>
        <v>0</v>
      </c>
      <c r="G320" s="17"/>
      <c r="H320" s="16"/>
      <c r="J320" s="4"/>
      <c r="K320" s="4"/>
      <c r="L320" s="4"/>
      <c r="M320" s="6"/>
    </row>
    <row r="321" spans="1:13" s="5" customFormat="1">
      <c r="A321" s="169">
        <v>3.2</v>
      </c>
      <c r="B321" s="274" t="s">
        <v>299</v>
      </c>
      <c r="C321" s="170">
        <v>11.02</v>
      </c>
      <c r="D321" s="171" t="s">
        <v>134</v>
      </c>
      <c r="E321" s="172"/>
      <c r="F321" s="113">
        <f t="shared" si="16"/>
        <v>0</v>
      </c>
      <c r="G321" s="17"/>
      <c r="H321" s="16"/>
      <c r="J321" s="4"/>
      <c r="K321" s="4"/>
      <c r="L321" s="4"/>
      <c r="M321" s="6"/>
    </row>
    <row r="322" spans="1:13" s="5" customFormat="1">
      <c r="A322" s="169">
        <v>3.3</v>
      </c>
      <c r="B322" s="274" t="s">
        <v>300</v>
      </c>
      <c r="C322" s="170">
        <v>25.3</v>
      </c>
      <c r="D322" s="171" t="s">
        <v>134</v>
      </c>
      <c r="E322" s="172"/>
      <c r="F322" s="113">
        <f t="shared" si="16"/>
        <v>0</v>
      </c>
      <c r="G322" s="17"/>
      <c r="H322" s="16"/>
      <c r="J322" s="4"/>
      <c r="K322" s="4"/>
      <c r="L322" s="4"/>
      <c r="M322" s="6"/>
    </row>
    <row r="323" spans="1:13" s="5" customFormat="1">
      <c r="A323" s="169">
        <v>3.4</v>
      </c>
      <c r="B323" s="274" t="s">
        <v>301</v>
      </c>
      <c r="C323" s="170">
        <v>5.38</v>
      </c>
      <c r="D323" s="171" t="s">
        <v>134</v>
      </c>
      <c r="E323" s="172"/>
      <c r="F323" s="113">
        <f t="shared" si="16"/>
        <v>0</v>
      </c>
      <c r="G323" s="17"/>
      <c r="H323" s="16"/>
      <c r="J323" s="4"/>
      <c r="K323" s="4"/>
      <c r="L323" s="4"/>
      <c r="M323" s="6"/>
    </row>
    <row r="324" spans="1:13" s="5" customFormat="1">
      <c r="A324" s="169">
        <v>3.6</v>
      </c>
      <c r="B324" s="274" t="s">
        <v>302</v>
      </c>
      <c r="C324" s="170">
        <v>5.94</v>
      </c>
      <c r="D324" s="171" t="s">
        <v>134</v>
      </c>
      <c r="E324" s="172"/>
      <c r="F324" s="113">
        <f t="shared" si="16"/>
        <v>0</v>
      </c>
      <c r="G324" s="17"/>
      <c r="H324" s="16"/>
      <c r="J324" s="4"/>
      <c r="K324" s="4"/>
      <c r="L324" s="4"/>
      <c r="M324" s="6"/>
    </row>
    <row r="325" spans="1:13" s="5" customFormat="1">
      <c r="A325" s="175"/>
      <c r="B325" s="276"/>
      <c r="C325" s="170"/>
      <c r="D325" s="171"/>
      <c r="E325" s="172"/>
      <c r="F325" s="113">
        <f t="shared" si="16"/>
        <v>0</v>
      </c>
      <c r="G325" s="17"/>
      <c r="H325" s="16"/>
      <c r="J325" s="4"/>
      <c r="K325" s="4"/>
      <c r="L325" s="4"/>
      <c r="M325" s="6"/>
    </row>
    <row r="326" spans="1:13" s="5" customFormat="1">
      <c r="A326" s="176">
        <v>4</v>
      </c>
      <c r="B326" s="276" t="s">
        <v>181</v>
      </c>
      <c r="C326" s="170"/>
      <c r="D326" s="171"/>
      <c r="E326" s="172"/>
      <c r="F326" s="113">
        <f t="shared" si="16"/>
        <v>0</v>
      </c>
      <c r="G326" s="17"/>
      <c r="H326" s="16"/>
      <c r="J326" s="4"/>
      <c r="K326" s="4"/>
      <c r="L326" s="4"/>
      <c r="M326" s="6"/>
    </row>
    <row r="327" spans="1:13" s="5" customFormat="1">
      <c r="A327" s="169">
        <v>4.0999999999999996</v>
      </c>
      <c r="B327" s="274" t="s">
        <v>151</v>
      </c>
      <c r="C327" s="170">
        <v>283.60000000000002</v>
      </c>
      <c r="D327" s="171" t="s">
        <v>205</v>
      </c>
      <c r="E327" s="172"/>
      <c r="F327" s="113">
        <f t="shared" si="16"/>
        <v>0</v>
      </c>
      <c r="G327" s="17"/>
      <c r="H327" s="16"/>
      <c r="J327" s="4"/>
      <c r="K327" s="4"/>
      <c r="L327" s="4"/>
      <c r="M327" s="6"/>
    </row>
    <row r="328" spans="1:13" s="5" customFormat="1">
      <c r="A328" s="169">
        <v>4.2</v>
      </c>
      <c r="B328" s="274" t="s">
        <v>183</v>
      </c>
      <c r="C328" s="170">
        <v>136.79</v>
      </c>
      <c r="D328" s="171" t="s">
        <v>205</v>
      </c>
      <c r="E328" s="172"/>
      <c r="F328" s="113">
        <f t="shared" si="16"/>
        <v>0</v>
      </c>
      <c r="G328" s="17"/>
      <c r="H328" s="16"/>
      <c r="J328" s="4"/>
      <c r="K328" s="4"/>
      <c r="L328" s="4"/>
      <c r="M328" s="6"/>
    </row>
    <row r="329" spans="1:13" s="5" customFormat="1">
      <c r="A329" s="169">
        <v>4.3</v>
      </c>
      <c r="B329" s="274" t="s">
        <v>155</v>
      </c>
      <c r="C329" s="170">
        <v>7.8</v>
      </c>
      <c r="D329" s="171" t="s">
        <v>205</v>
      </c>
      <c r="E329" s="172"/>
      <c r="F329" s="113">
        <f t="shared" si="16"/>
        <v>0</v>
      </c>
      <c r="G329" s="17"/>
      <c r="H329" s="16"/>
      <c r="J329" s="4"/>
      <c r="K329" s="4"/>
      <c r="L329" s="4"/>
      <c r="M329" s="6"/>
    </row>
    <row r="330" spans="1:13" s="5" customFormat="1">
      <c r="A330" s="169">
        <v>4.5</v>
      </c>
      <c r="B330" s="274" t="s">
        <v>157</v>
      </c>
      <c r="C330" s="170">
        <v>74</v>
      </c>
      <c r="D330" s="171" t="s">
        <v>10</v>
      </c>
      <c r="E330" s="172"/>
      <c r="F330" s="113">
        <f t="shared" si="16"/>
        <v>0</v>
      </c>
      <c r="G330" s="17"/>
      <c r="H330" s="16"/>
      <c r="J330" s="4"/>
      <c r="K330" s="4"/>
      <c r="L330" s="4"/>
      <c r="M330" s="6"/>
    </row>
    <row r="331" spans="1:13" s="5" customFormat="1">
      <c r="A331" s="169">
        <v>3.5</v>
      </c>
      <c r="B331" s="274" t="s">
        <v>156</v>
      </c>
      <c r="C331" s="170">
        <v>30</v>
      </c>
      <c r="D331" s="171" t="s">
        <v>10</v>
      </c>
      <c r="E331" s="172"/>
      <c r="F331" s="113">
        <f t="shared" si="16"/>
        <v>0</v>
      </c>
      <c r="G331" s="17"/>
      <c r="H331" s="16"/>
      <c r="J331" s="4"/>
      <c r="K331" s="4"/>
      <c r="L331" s="4"/>
      <c r="M331" s="6"/>
    </row>
    <row r="332" spans="1:13" s="5" customFormat="1">
      <c r="A332" s="169">
        <v>4.5999999999999996</v>
      </c>
      <c r="B332" s="274" t="s">
        <v>152</v>
      </c>
      <c r="C332" s="170">
        <v>17.989999999999998</v>
      </c>
      <c r="D332" s="171" t="s">
        <v>205</v>
      </c>
      <c r="E332" s="172"/>
      <c r="F332" s="113">
        <f t="shared" si="16"/>
        <v>0</v>
      </c>
      <c r="G332" s="17"/>
      <c r="H332" s="16"/>
      <c r="J332" s="4"/>
      <c r="K332" s="4"/>
      <c r="L332" s="4"/>
      <c r="M332" s="6"/>
    </row>
    <row r="333" spans="1:13" s="5" customFormat="1">
      <c r="A333" s="169">
        <v>4.7</v>
      </c>
      <c r="B333" s="274" t="s">
        <v>303</v>
      </c>
      <c r="C333" s="170">
        <v>26</v>
      </c>
      <c r="D333" s="171" t="s">
        <v>10</v>
      </c>
      <c r="E333" s="172"/>
      <c r="F333" s="113">
        <f t="shared" si="16"/>
        <v>0</v>
      </c>
      <c r="G333" s="17"/>
      <c r="H333" s="16"/>
      <c r="J333" s="4"/>
      <c r="K333" s="4"/>
      <c r="L333" s="4"/>
      <c r="M333" s="6"/>
    </row>
    <row r="334" spans="1:13" s="5" customFormat="1">
      <c r="A334" s="169"/>
      <c r="B334" s="274"/>
      <c r="C334" s="170"/>
      <c r="D334" s="171"/>
      <c r="E334" s="172"/>
      <c r="F334" s="113">
        <f t="shared" si="16"/>
        <v>0</v>
      </c>
      <c r="G334" s="17"/>
      <c r="H334" s="16"/>
      <c r="J334" s="4"/>
      <c r="K334" s="4"/>
      <c r="L334" s="4"/>
      <c r="M334" s="6"/>
    </row>
    <row r="335" spans="1:13" s="5" customFormat="1">
      <c r="A335" s="176">
        <v>5</v>
      </c>
      <c r="B335" s="276" t="s">
        <v>304</v>
      </c>
      <c r="C335" s="170">
        <v>1</v>
      </c>
      <c r="D335" s="171" t="s">
        <v>26</v>
      </c>
      <c r="E335" s="172"/>
      <c r="F335" s="113">
        <f t="shared" si="16"/>
        <v>0</v>
      </c>
      <c r="G335" s="17"/>
      <c r="H335" s="16"/>
      <c r="J335" s="4"/>
      <c r="K335" s="4"/>
      <c r="L335" s="4"/>
      <c r="M335" s="6"/>
    </row>
    <row r="336" spans="1:13" s="5" customFormat="1">
      <c r="A336" s="156"/>
      <c r="B336" s="271"/>
      <c r="C336" s="157"/>
      <c r="D336" s="158"/>
      <c r="E336" s="154"/>
      <c r="F336" s="136">
        <f t="shared" si="16"/>
        <v>0</v>
      </c>
      <c r="G336" s="17"/>
      <c r="H336" s="16"/>
      <c r="J336" s="4"/>
      <c r="K336" s="4"/>
      <c r="L336" s="4"/>
      <c r="M336" s="6"/>
    </row>
    <row r="337" spans="1:13" s="5" customFormat="1">
      <c r="A337" s="167" t="s">
        <v>305</v>
      </c>
      <c r="B337" s="271" t="s">
        <v>306</v>
      </c>
      <c r="C337" s="157"/>
      <c r="D337" s="158"/>
      <c r="E337" s="154"/>
      <c r="F337" s="136">
        <f t="shared" si="16"/>
        <v>0</v>
      </c>
      <c r="G337" s="17"/>
      <c r="H337" s="16"/>
      <c r="J337" s="4"/>
      <c r="K337" s="4"/>
      <c r="L337" s="4"/>
      <c r="M337" s="6"/>
    </row>
    <row r="338" spans="1:13" s="5" customFormat="1">
      <c r="A338" s="156"/>
      <c r="B338" s="271"/>
      <c r="C338" s="157"/>
      <c r="D338" s="158"/>
      <c r="E338" s="154"/>
      <c r="F338" s="136">
        <f t="shared" si="16"/>
        <v>0</v>
      </c>
      <c r="G338" s="17"/>
      <c r="H338" s="16"/>
      <c r="J338" s="4"/>
      <c r="K338" s="4"/>
      <c r="L338" s="4"/>
      <c r="M338" s="6"/>
    </row>
    <row r="339" spans="1:13" s="5" customFormat="1">
      <c r="A339" s="176">
        <v>1</v>
      </c>
      <c r="B339" s="276" t="s">
        <v>245</v>
      </c>
      <c r="C339" s="170">
        <v>1</v>
      </c>
      <c r="D339" s="171" t="s">
        <v>168</v>
      </c>
      <c r="E339" s="172"/>
      <c r="F339" s="113">
        <f t="shared" si="16"/>
        <v>0</v>
      </c>
      <c r="G339" s="17"/>
      <c r="H339" s="16"/>
      <c r="J339" s="4"/>
      <c r="K339" s="4"/>
      <c r="L339" s="4"/>
      <c r="M339" s="6"/>
    </row>
    <row r="340" spans="1:13" s="5" customFormat="1">
      <c r="A340" s="176"/>
      <c r="B340" s="276"/>
      <c r="C340" s="170"/>
      <c r="D340" s="171"/>
      <c r="E340" s="172"/>
      <c r="F340" s="113">
        <f t="shared" si="16"/>
        <v>0</v>
      </c>
      <c r="G340" s="17"/>
      <c r="H340" s="16"/>
      <c r="J340" s="4"/>
      <c r="K340" s="4"/>
      <c r="L340" s="4"/>
      <c r="M340" s="6"/>
    </row>
    <row r="341" spans="1:13" s="5" customFormat="1" ht="25.5" customHeight="1">
      <c r="A341" s="176">
        <v>2</v>
      </c>
      <c r="B341" s="276" t="s">
        <v>307</v>
      </c>
      <c r="C341" s="170">
        <v>1</v>
      </c>
      <c r="D341" s="171" t="s">
        <v>168</v>
      </c>
      <c r="E341" s="172"/>
      <c r="F341" s="113">
        <f t="shared" si="16"/>
        <v>0</v>
      </c>
      <c r="G341" s="17"/>
      <c r="H341" s="16"/>
      <c r="J341" s="4"/>
      <c r="K341" s="4"/>
      <c r="L341" s="4"/>
      <c r="M341" s="6"/>
    </row>
    <row r="342" spans="1:13" s="5" customFormat="1">
      <c r="A342" s="176"/>
      <c r="B342" s="276"/>
      <c r="C342" s="170"/>
      <c r="D342" s="171"/>
      <c r="E342" s="172"/>
      <c r="F342" s="113">
        <f t="shared" si="16"/>
        <v>0</v>
      </c>
      <c r="G342" s="17"/>
      <c r="H342" s="16"/>
      <c r="J342" s="4"/>
      <c r="K342" s="4"/>
      <c r="L342" s="4"/>
      <c r="M342" s="6"/>
    </row>
    <row r="343" spans="1:13" s="5" customFormat="1">
      <c r="A343" s="176">
        <v>3</v>
      </c>
      <c r="B343" s="276" t="s">
        <v>308</v>
      </c>
      <c r="C343" s="170"/>
      <c r="D343" s="171"/>
      <c r="E343" s="172"/>
      <c r="F343" s="113">
        <f t="shared" si="16"/>
        <v>0</v>
      </c>
      <c r="G343" s="17"/>
      <c r="H343" s="16"/>
      <c r="J343" s="4"/>
      <c r="K343" s="4"/>
      <c r="L343" s="4"/>
      <c r="M343" s="6"/>
    </row>
    <row r="344" spans="1:13" s="5" customFormat="1">
      <c r="A344" s="169">
        <v>3.1</v>
      </c>
      <c r="B344" s="274" t="s">
        <v>309</v>
      </c>
      <c r="C344" s="170">
        <v>1.45</v>
      </c>
      <c r="D344" s="171" t="s">
        <v>15</v>
      </c>
      <c r="E344" s="172"/>
      <c r="F344" s="113">
        <f t="shared" si="16"/>
        <v>0</v>
      </c>
      <c r="G344" s="17"/>
      <c r="H344" s="16"/>
      <c r="J344" s="4"/>
      <c r="K344" s="4"/>
      <c r="L344" s="4"/>
      <c r="M344" s="6"/>
    </row>
    <row r="345" spans="1:13" s="5" customFormat="1">
      <c r="A345" s="169">
        <f>+A344+0.1</f>
        <v>3.2</v>
      </c>
      <c r="B345" s="274" t="s">
        <v>310</v>
      </c>
      <c r="C345" s="170">
        <v>0.32</v>
      </c>
      <c r="D345" s="171" t="s">
        <v>15</v>
      </c>
      <c r="E345" s="172"/>
      <c r="F345" s="113">
        <f t="shared" si="16"/>
        <v>0</v>
      </c>
      <c r="G345" s="17"/>
      <c r="H345" s="16"/>
      <c r="J345" s="4"/>
      <c r="K345" s="4"/>
      <c r="L345" s="4"/>
      <c r="M345" s="6"/>
    </row>
    <row r="346" spans="1:13" s="5" customFormat="1">
      <c r="A346" s="169">
        <f t="shared" ref="A346:A350" si="17">+A345+0.1</f>
        <v>3.3000000000000003</v>
      </c>
      <c r="B346" s="274" t="s">
        <v>311</v>
      </c>
      <c r="C346" s="170">
        <v>0.18</v>
      </c>
      <c r="D346" s="171" t="s">
        <v>15</v>
      </c>
      <c r="E346" s="172"/>
      <c r="F346" s="113">
        <f t="shared" si="16"/>
        <v>0</v>
      </c>
      <c r="G346" s="17"/>
      <c r="H346" s="16"/>
      <c r="J346" s="4"/>
      <c r="K346" s="4"/>
      <c r="L346" s="4"/>
      <c r="M346" s="6"/>
    </row>
    <row r="347" spans="1:13" s="5" customFormat="1">
      <c r="A347" s="169">
        <f t="shared" si="17"/>
        <v>3.4000000000000004</v>
      </c>
      <c r="B347" s="274" t="s">
        <v>312</v>
      </c>
      <c r="C347" s="170">
        <v>0.11</v>
      </c>
      <c r="D347" s="171" t="s">
        <v>15</v>
      </c>
      <c r="E347" s="172"/>
      <c r="F347" s="113">
        <f t="shared" si="16"/>
        <v>0</v>
      </c>
      <c r="G347" s="17"/>
      <c r="H347" s="16"/>
      <c r="J347" s="4"/>
      <c r="K347" s="4"/>
      <c r="L347" s="4"/>
      <c r="M347" s="6"/>
    </row>
    <row r="348" spans="1:13" s="5" customFormat="1">
      <c r="A348" s="169">
        <f t="shared" si="17"/>
        <v>3.5000000000000004</v>
      </c>
      <c r="B348" s="274" t="s">
        <v>313</v>
      </c>
      <c r="C348" s="170">
        <v>0.37</v>
      </c>
      <c r="D348" s="171" t="s">
        <v>15</v>
      </c>
      <c r="E348" s="172"/>
      <c r="F348" s="113">
        <f t="shared" si="16"/>
        <v>0</v>
      </c>
      <c r="G348" s="17"/>
      <c r="H348" s="16"/>
      <c r="J348" s="4"/>
      <c r="K348" s="4"/>
      <c r="L348" s="4"/>
      <c r="M348" s="6"/>
    </row>
    <row r="349" spans="1:13" s="5" customFormat="1">
      <c r="A349" s="169">
        <f t="shared" si="17"/>
        <v>3.6000000000000005</v>
      </c>
      <c r="B349" s="274" t="s">
        <v>314</v>
      </c>
      <c r="C349" s="170">
        <v>0.12</v>
      </c>
      <c r="D349" s="171" t="s">
        <v>15</v>
      </c>
      <c r="E349" s="172"/>
      <c r="F349" s="113">
        <f t="shared" si="16"/>
        <v>0</v>
      </c>
      <c r="G349" s="17"/>
      <c r="H349" s="16"/>
      <c r="J349" s="4"/>
      <c r="K349" s="4"/>
      <c r="L349" s="4"/>
      <c r="M349" s="6"/>
    </row>
    <row r="350" spans="1:13" s="5" customFormat="1">
      <c r="A350" s="169">
        <f t="shared" si="17"/>
        <v>3.7000000000000006</v>
      </c>
      <c r="B350" s="274" t="s">
        <v>315</v>
      </c>
      <c r="C350" s="170">
        <v>0.81</v>
      </c>
      <c r="D350" s="171" t="s">
        <v>15</v>
      </c>
      <c r="E350" s="172"/>
      <c r="F350" s="113">
        <f t="shared" si="16"/>
        <v>0</v>
      </c>
      <c r="G350" s="17"/>
      <c r="H350" s="16"/>
      <c r="J350" s="4"/>
      <c r="K350" s="4"/>
      <c r="L350" s="4"/>
      <c r="M350" s="6"/>
    </row>
    <row r="351" spans="1:13" s="5" customFormat="1">
      <c r="A351" s="175"/>
      <c r="B351" s="276"/>
      <c r="C351" s="170"/>
      <c r="D351" s="171"/>
      <c r="E351" s="172"/>
      <c r="F351" s="113">
        <f t="shared" si="16"/>
        <v>0</v>
      </c>
      <c r="G351" s="17"/>
      <c r="H351" s="16"/>
      <c r="J351" s="4"/>
      <c r="K351" s="4"/>
      <c r="L351" s="4"/>
      <c r="M351" s="6"/>
    </row>
    <row r="352" spans="1:13" s="5" customFormat="1">
      <c r="A352" s="184">
        <v>4</v>
      </c>
      <c r="B352" s="276" t="s">
        <v>316</v>
      </c>
      <c r="C352" s="170"/>
      <c r="D352" s="171"/>
      <c r="E352" s="172"/>
      <c r="F352" s="113">
        <f t="shared" si="16"/>
        <v>0</v>
      </c>
      <c r="G352" s="17"/>
      <c r="H352" s="16"/>
      <c r="J352" s="4"/>
      <c r="K352" s="4"/>
      <c r="L352" s="4"/>
      <c r="M352" s="6"/>
    </row>
    <row r="353" spans="1:13" s="5" customFormat="1">
      <c r="A353" s="169">
        <v>4.0999999999999996</v>
      </c>
      <c r="B353" s="274" t="s">
        <v>317</v>
      </c>
      <c r="C353" s="170">
        <v>4.82</v>
      </c>
      <c r="D353" s="171" t="s">
        <v>14</v>
      </c>
      <c r="E353" s="172"/>
      <c r="F353" s="113">
        <f t="shared" si="16"/>
        <v>0</v>
      </c>
      <c r="G353" s="17"/>
      <c r="H353" s="16"/>
      <c r="J353" s="4"/>
      <c r="K353" s="4"/>
      <c r="L353" s="4"/>
      <c r="M353" s="6"/>
    </row>
    <row r="354" spans="1:13" s="5" customFormat="1">
      <c r="A354" s="169">
        <v>4.2</v>
      </c>
      <c r="B354" s="274" t="s">
        <v>318</v>
      </c>
      <c r="C354" s="170">
        <v>22.69</v>
      </c>
      <c r="D354" s="171" t="s">
        <v>14</v>
      </c>
      <c r="E354" s="172"/>
      <c r="F354" s="113">
        <f t="shared" si="16"/>
        <v>0</v>
      </c>
      <c r="G354" s="17"/>
      <c r="H354" s="16"/>
      <c r="J354" s="4"/>
      <c r="K354" s="4"/>
      <c r="L354" s="4"/>
      <c r="M354" s="6"/>
    </row>
    <row r="355" spans="1:13" s="5" customFormat="1">
      <c r="A355" s="182"/>
      <c r="B355" s="276"/>
      <c r="C355" s="170"/>
      <c r="D355" s="171"/>
      <c r="E355" s="172"/>
      <c r="F355" s="113">
        <f t="shared" si="16"/>
        <v>0</v>
      </c>
      <c r="G355" s="17"/>
      <c r="H355" s="16"/>
      <c r="J355" s="4"/>
      <c r="K355" s="4"/>
      <c r="L355" s="4"/>
      <c r="M355" s="6"/>
    </row>
    <row r="356" spans="1:13" s="5" customFormat="1">
      <c r="A356" s="185">
        <v>5</v>
      </c>
      <c r="B356" s="271" t="s">
        <v>319</v>
      </c>
      <c r="C356" s="157"/>
      <c r="D356" s="158"/>
      <c r="E356" s="154"/>
      <c r="F356" s="136">
        <f t="shared" si="16"/>
        <v>0</v>
      </c>
      <c r="G356" s="17"/>
      <c r="H356" s="16"/>
      <c r="J356" s="4"/>
      <c r="K356" s="4"/>
      <c r="L356" s="4"/>
      <c r="M356" s="6"/>
    </row>
    <row r="357" spans="1:13" s="5" customFormat="1">
      <c r="A357" s="169">
        <v>5.0999999999999996</v>
      </c>
      <c r="B357" s="274" t="s">
        <v>151</v>
      </c>
      <c r="C357" s="170">
        <v>9.77</v>
      </c>
      <c r="D357" s="171" t="s">
        <v>14</v>
      </c>
      <c r="E357" s="172"/>
      <c r="F357" s="113">
        <f t="shared" si="16"/>
        <v>0</v>
      </c>
      <c r="G357" s="17"/>
      <c r="H357" s="16"/>
      <c r="J357" s="4"/>
      <c r="K357" s="4"/>
      <c r="L357" s="4"/>
      <c r="M357" s="6"/>
    </row>
    <row r="358" spans="1:13" s="5" customFormat="1">
      <c r="A358" s="169">
        <v>5.2</v>
      </c>
      <c r="B358" s="274" t="s">
        <v>320</v>
      </c>
      <c r="C358" s="170">
        <v>26.04</v>
      </c>
      <c r="D358" s="171" t="s">
        <v>14</v>
      </c>
      <c r="E358" s="172"/>
      <c r="F358" s="113">
        <f t="shared" si="16"/>
        <v>0</v>
      </c>
      <c r="G358" s="17"/>
      <c r="H358" s="16"/>
      <c r="J358" s="4"/>
      <c r="K358" s="4"/>
      <c r="L358" s="4"/>
      <c r="M358" s="6"/>
    </row>
    <row r="359" spans="1:13" s="5" customFormat="1">
      <c r="A359" s="169">
        <v>5.3</v>
      </c>
      <c r="B359" s="274" t="s">
        <v>155</v>
      </c>
      <c r="C359" s="170">
        <v>20.94</v>
      </c>
      <c r="D359" s="171" t="s">
        <v>14</v>
      </c>
      <c r="E359" s="172"/>
      <c r="F359" s="113">
        <f t="shared" si="16"/>
        <v>0</v>
      </c>
      <c r="G359" s="17"/>
      <c r="H359" s="16"/>
      <c r="J359" s="4"/>
      <c r="K359" s="4"/>
      <c r="L359" s="4"/>
      <c r="M359" s="6"/>
    </row>
    <row r="360" spans="1:13" s="5" customFormat="1">
      <c r="A360" s="169">
        <v>5.4</v>
      </c>
      <c r="B360" s="274" t="s">
        <v>321</v>
      </c>
      <c r="C360" s="170">
        <v>9.6199999999999992</v>
      </c>
      <c r="D360" s="171" t="s">
        <v>14</v>
      </c>
      <c r="E360" s="172"/>
      <c r="F360" s="113">
        <f t="shared" si="16"/>
        <v>0</v>
      </c>
      <c r="G360" s="17"/>
      <c r="H360" s="16"/>
      <c r="J360" s="4"/>
      <c r="K360" s="4"/>
      <c r="L360" s="4"/>
      <c r="M360" s="6"/>
    </row>
    <row r="361" spans="1:13" s="5" customFormat="1">
      <c r="A361" s="169">
        <v>5.5</v>
      </c>
      <c r="B361" s="274" t="s">
        <v>157</v>
      </c>
      <c r="C361" s="170">
        <v>47.6</v>
      </c>
      <c r="D361" s="171" t="s">
        <v>10</v>
      </c>
      <c r="E361" s="172"/>
      <c r="F361" s="113">
        <f t="shared" si="16"/>
        <v>0</v>
      </c>
      <c r="G361" s="17"/>
      <c r="H361" s="16"/>
      <c r="J361" s="4"/>
      <c r="K361" s="4"/>
      <c r="L361" s="4"/>
      <c r="M361" s="6"/>
    </row>
    <row r="362" spans="1:13" s="5" customFormat="1">
      <c r="A362" s="169">
        <v>5.6</v>
      </c>
      <c r="B362" s="274" t="s">
        <v>260</v>
      </c>
      <c r="C362" s="170">
        <v>2.02</v>
      </c>
      <c r="D362" s="171" t="s">
        <v>10</v>
      </c>
      <c r="E362" s="172"/>
      <c r="F362" s="113">
        <f t="shared" si="16"/>
        <v>0</v>
      </c>
      <c r="G362" s="17"/>
      <c r="H362" s="16"/>
      <c r="J362" s="4"/>
      <c r="K362" s="4"/>
      <c r="L362" s="4"/>
      <c r="M362" s="6"/>
    </row>
    <row r="363" spans="1:13" s="5" customFormat="1">
      <c r="A363" s="169">
        <v>5.7</v>
      </c>
      <c r="B363" s="274" t="s">
        <v>263</v>
      </c>
      <c r="C363" s="170">
        <v>10.1</v>
      </c>
      <c r="D363" s="171" t="s">
        <v>10</v>
      </c>
      <c r="E363" s="172"/>
      <c r="F363" s="113">
        <f t="shared" si="16"/>
        <v>0</v>
      </c>
      <c r="G363" s="17"/>
      <c r="H363" s="16"/>
      <c r="J363" s="4"/>
      <c r="K363" s="4"/>
      <c r="L363" s="4"/>
      <c r="M363" s="6"/>
    </row>
    <row r="364" spans="1:13" s="5" customFormat="1">
      <c r="A364" s="169">
        <v>5.8</v>
      </c>
      <c r="B364" s="274" t="s">
        <v>322</v>
      </c>
      <c r="C364" s="170">
        <v>6.02</v>
      </c>
      <c r="D364" s="171" t="s">
        <v>10</v>
      </c>
      <c r="E364" s="172"/>
      <c r="F364" s="113">
        <f t="shared" si="16"/>
        <v>0</v>
      </c>
      <c r="G364" s="17"/>
      <c r="H364" s="16"/>
      <c r="J364" s="4"/>
      <c r="K364" s="4"/>
      <c r="L364" s="4"/>
      <c r="M364" s="6"/>
    </row>
    <row r="365" spans="1:13" s="5" customFormat="1">
      <c r="A365" s="169">
        <v>5.9</v>
      </c>
      <c r="B365" s="274" t="s">
        <v>323</v>
      </c>
      <c r="C365" s="170">
        <v>10.58</v>
      </c>
      <c r="D365" s="171" t="s">
        <v>14</v>
      </c>
      <c r="E365" s="172"/>
      <c r="F365" s="113">
        <f t="shared" ref="F365:F428" si="18">ROUND(C365*E365,2)</f>
        <v>0</v>
      </c>
      <c r="G365" s="17"/>
      <c r="H365" s="16"/>
      <c r="J365" s="4"/>
      <c r="K365" s="4"/>
      <c r="L365" s="4"/>
      <c r="M365" s="6"/>
    </row>
    <row r="366" spans="1:13" s="5" customFormat="1">
      <c r="A366" s="169">
        <v>5.0999999999999996</v>
      </c>
      <c r="B366" s="274" t="s">
        <v>324</v>
      </c>
      <c r="C366" s="170">
        <v>2.84</v>
      </c>
      <c r="D366" s="171" t="s">
        <v>14</v>
      </c>
      <c r="E366" s="172"/>
      <c r="F366" s="113">
        <f t="shared" si="18"/>
        <v>0</v>
      </c>
      <c r="G366" s="17"/>
      <c r="H366" s="16"/>
      <c r="J366" s="4"/>
      <c r="K366" s="4"/>
      <c r="L366" s="4"/>
      <c r="M366" s="6"/>
    </row>
    <row r="367" spans="1:13" s="5" customFormat="1">
      <c r="A367" s="169">
        <v>5.0999999999999996</v>
      </c>
      <c r="B367" s="274" t="s">
        <v>325</v>
      </c>
      <c r="C367" s="170">
        <v>44.14</v>
      </c>
      <c r="D367" s="171" t="s">
        <v>14</v>
      </c>
      <c r="E367" s="172"/>
      <c r="F367" s="113">
        <f t="shared" si="18"/>
        <v>0</v>
      </c>
      <c r="G367" s="17"/>
      <c r="H367" s="16"/>
      <c r="J367" s="4"/>
      <c r="K367" s="4"/>
      <c r="L367" s="4"/>
      <c r="M367" s="6"/>
    </row>
    <row r="368" spans="1:13" s="5" customFormat="1">
      <c r="A368" s="175"/>
      <c r="B368" s="276"/>
      <c r="C368" s="170"/>
      <c r="D368" s="171"/>
      <c r="E368" s="172"/>
      <c r="F368" s="113">
        <f t="shared" si="18"/>
        <v>0</v>
      </c>
      <c r="G368" s="17"/>
      <c r="H368" s="16"/>
      <c r="J368" s="4"/>
      <c r="K368" s="4"/>
      <c r="L368" s="4"/>
      <c r="M368" s="6"/>
    </row>
    <row r="369" spans="1:13" s="5" customFormat="1" ht="25.5">
      <c r="A369" s="184">
        <v>6</v>
      </c>
      <c r="B369" s="276" t="s">
        <v>326</v>
      </c>
      <c r="C369" s="170">
        <v>5.3</v>
      </c>
      <c r="D369" s="171" t="s">
        <v>14</v>
      </c>
      <c r="E369" s="172"/>
      <c r="F369" s="113">
        <f t="shared" si="18"/>
        <v>0</v>
      </c>
      <c r="G369" s="17"/>
      <c r="H369" s="16"/>
      <c r="J369" s="4"/>
      <c r="K369" s="4"/>
      <c r="L369" s="4"/>
      <c r="M369" s="6"/>
    </row>
    <row r="370" spans="1:13" s="5" customFormat="1">
      <c r="A370" s="184"/>
      <c r="B370" s="276"/>
      <c r="C370" s="170"/>
      <c r="D370" s="171"/>
      <c r="E370" s="172"/>
      <c r="F370" s="113">
        <f t="shared" si="18"/>
        <v>0</v>
      </c>
      <c r="G370" s="17"/>
      <c r="H370" s="16"/>
      <c r="J370" s="4"/>
      <c r="K370" s="4"/>
      <c r="L370" s="4"/>
      <c r="M370" s="6"/>
    </row>
    <row r="371" spans="1:13" s="5" customFormat="1">
      <c r="A371" s="184">
        <v>7</v>
      </c>
      <c r="B371" s="276" t="s">
        <v>327</v>
      </c>
      <c r="C371" s="170">
        <v>6.06</v>
      </c>
      <c r="D371" s="171" t="s">
        <v>14</v>
      </c>
      <c r="E371" s="172"/>
      <c r="F371" s="113">
        <f t="shared" si="18"/>
        <v>0</v>
      </c>
      <c r="G371" s="17"/>
      <c r="H371" s="16"/>
      <c r="J371" s="4"/>
      <c r="K371" s="4"/>
      <c r="L371" s="4"/>
      <c r="M371" s="6"/>
    </row>
    <row r="372" spans="1:13" s="5" customFormat="1">
      <c r="A372" s="185"/>
      <c r="B372" s="271"/>
      <c r="C372" s="157"/>
      <c r="D372" s="158"/>
      <c r="E372" s="154"/>
      <c r="F372" s="136">
        <f t="shared" si="18"/>
        <v>0</v>
      </c>
      <c r="G372" s="17"/>
      <c r="H372" s="16"/>
      <c r="J372" s="4"/>
      <c r="K372" s="4"/>
      <c r="L372" s="4"/>
      <c r="M372" s="6"/>
    </row>
    <row r="373" spans="1:13" s="5" customFormat="1">
      <c r="A373" s="185">
        <v>8</v>
      </c>
      <c r="B373" s="271" t="s">
        <v>328</v>
      </c>
      <c r="C373" s="157"/>
      <c r="D373" s="158"/>
      <c r="E373" s="154"/>
      <c r="F373" s="136">
        <f t="shared" si="18"/>
        <v>0</v>
      </c>
      <c r="G373" s="17"/>
      <c r="H373" s="16"/>
      <c r="J373" s="4"/>
      <c r="K373" s="4"/>
      <c r="L373" s="4"/>
      <c r="M373" s="6"/>
    </row>
    <row r="374" spans="1:13" s="5" customFormat="1">
      <c r="A374" s="186">
        <v>8.1</v>
      </c>
      <c r="B374" s="274" t="s">
        <v>329</v>
      </c>
      <c r="C374" s="170">
        <v>15.2</v>
      </c>
      <c r="D374" s="171" t="s">
        <v>10</v>
      </c>
      <c r="E374" s="172"/>
      <c r="F374" s="113">
        <f t="shared" si="18"/>
        <v>0</v>
      </c>
      <c r="G374" s="17"/>
      <c r="H374" s="16"/>
      <c r="J374" s="4"/>
      <c r="K374" s="4"/>
      <c r="L374" s="4"/>
      <c r="M374" s="6"/>
    </row>
    <row r="375" spans="1:13" s="5" customFormat="1">
      <c r="A375" s="186">
        <v>8.1999999999999993</v>
      </c>
      <c r="B375" s="274" t="s">
        <v>330</v>
      </c>
      <c r="C375" s="170">
        <v>1</v>
      </c>
      <c r="D375" s="171" t="s">
        <v>26</v>
      </c>
      <c r="E375" s="172"/>
      <c r="F375" s="113">
        <f t="shared" si="18"/>
        <v>0</v>
      </c>
      <c r="G375" s="17"/>
      <c r="H375" s="16"/>
      <c r="J375" s="4"/>
      <c r="K375" s="4"/>
      <c r="L375" s="4"/>
      <c r="M375" s="6"/>
    </row>
    <row r="376" spans="1:13" s="5" customFormat="1">
      <c r="A376" s="186">
        <v>8.3000000000000007</v>
      </c>
      <c r="B376" s="274" t="s">
        <v>331</v>
      </c>
      <c r="C376" s="170">
        <v>1</v>
      </c>
      <c r="D376" s="171" t="s">
        <v>26</v>
      </c>
      <c r="E376" s="172"/>
      <c r="F376" s="113">
        <f t="shared" si="18"/>
        <v>0</v>
      </c>
      <c r="G376" s="17"/>
      <c r="H376" s="16"/>
      <c r="J376" s="4"/>
      <c r="K376" s="4"/>
      <c r="L376" s="4"/>
      <c r="M376" s="6"/>
    </row>
    <row r="377" spans="1:13" s="5" customFormat="1">
      <c r="A377" s="187"/>
      <c r="B377" s="276"/>
      <c r="C377" s="170"/>
      <c r="D377" s="171"/>
      <c r="E377" s="172"/>
      <c r="F377" s="113">
        <f t="shared" si="18"/>
        <v>0</v>
      </c>
      <c r="G377" s="17"/>
      <c r="H377" s="16"/>
      <c r="J377" s="4"/>
      <c r="K377" s="4"/>
      <c r="L377" s="4"/>
      <c r="M377" s="6"/>
    </row>
    <row r="378" spans="1:13" s="5" customFormat="1">
      <c r="A378" s="184">
        <v>9</v>
      </c>
      <c r="B378" s="276" t="s">
        <v>332</v>
      </c>
      <c r="C378" s="170"/>
      <c r="D378" s="171"/>
      <c r="E378" s="172"/>
      <c r="F378" s="113">
        <f t="shared" si="18"/>
        <v>0</v>
      </c>
      <c r="G378" s="17"/>
      <c r="H378" s="16"/>
      <c r="J378" s="4"/>
      <c r="K378" s="4"/>
      <c r="L378" s="4"/>
      <c r="M378" s="6"/>
    </row>
    <row r="379" spans="1:13" s="5" customFormat="1">
      <c r="A379" s="186">
        <v>9.1</v>
      </c>
      <c r="B379" s="274" t="s">
        <v>333</v>
      </c>
      <c r="C379" s="170">
        <v>23.25</v>
      </c>
      <c r="D379" s="171" t="s">
        <v>334</v>
      </c>
      <c r="E379" s="172"/>
      <c r="F379" s="113">
        <f t="shared" si="18"/>
        <v>0</v>
      </c>
      <c r="G379" s="17"/>
      <c r="H379" s="16"/>
      <c r="J379" s="4"/>
      <c r="K379" s="4"/>
      <c r="L379" s="4"/>
      <c r="M379" s="6"/>
    </row>
    <row r="380" spans="1:13" s="5" customFormat="1">
      <c r="A380" s="186">
        <v>9.1999999999999993</v>
      </c>
      <c r="B380" s="274" t="s">
        <v>335</v>
      </c>
      <c r="C380" s="170">
        <v>1</v>
      </c>
      <c r="D380" s="171" t="s">
        <v>26</v>
      </c>
      <c r="E380" s="172"/>
      <c r="F380" s="113">
        <f t="shared" si="18"/>
        <v>0</v>
      </c>
      <c r="G380" s="17"/>
      <c r="H380" s="16"/>
      <c r="J380" s="4"/>
      <c r="K380" s="4"/>
      <c r="L380" s="4"/>
      <c r="M380" s="6"/>
    </row>
    <row r="381" spans="1:13" s="5" customFormat="1">
      <c r="A381" s="187"/>
      <c r="B381" s="276"/>
      <c r="C381" s="170"/>
      <c r="D381" s="171"/>
      <c r="E381" s="172"/>
      <c r="F381" s="113">
        <f t="shared" si="18"/>
        <v>0</v>
      </c>
      <c r="G381" s="17"/>
      <c r="H381" s="16"/>
      <c r="J381" s="4"/>
      <c r="K381" s="4"/>
      <c r="L381" s="4"/>
      <c r="M381" s="6"/>
    </row>
    <row r="382" spans="1:13" s="5" customFormat="1">
      <c r="A382" s="184">
        <v>10</v>
      </c>
      <c r="B382" s="276" t="s">
        <v>336</v>
      </c>
      <c r="C382" s="170"/>
      <c r="D382" s="171"/>
      <c r="E382" s="172"/>
      <c r="F382" s="113">
        <f t="shared" si="18"/>
        <v>0</v>
      </c>
      <c r="G382" s="17"/>
      <c r="H382" s="16"/>
      <c r="J382" s="4"/>
      <c r="K382" s="4"/>
      <c r="L382" s="4"/>
      <c r="M382" s="6"/>
    </row>
    <row r="383" spans="1:13" s="5" customFormat="1">
      <c r="A383" s="186">
        <v>10.1</v>
      </c>
      <c r="B383" s="274" t="s">
        <v>337</v>
      </c>
      <c r="C383" s="170">
        <v>1</v>
      </c>
      <c r="D383" s="171" t="s">
        <v>26</v>
      </c>
      <c r="E383" s="172"/>
      <c r="F383" s="113">
        <f t="shared" si="18"/>
        <v>0</v>
      </c>
      <c r="G383" s="17"/>
      <c r="H383" s="16"/>
      <c r="J383" s="4"/>
      <c r="K383" s="4"/>
      <c r="L383" s="4"/>
      <c r="M383" s="6"/>
    </row>
    <row r="384" spans="1:13" s="5" customFormat="1">
      <c r="A384" s="186">
        <v>10.199999999999999</v>
      </c>
      <c r="B384" s="274" t="s">
        <v>338</v>
      </c>
      <c r="C384" s="170">
        <v>1</v>
      </c>
      <c r="D384" s="171" t="s">
        <v>26</v>
      </c>
      <c r="E384" s="172"/>
      <c r="F384" s="113">
        <f t="shared" si="18"/>
        <v>0</v>
      </c>
      <c r="G384" s="17"/>
      <c r="H384" s="16"/>
      <c r="J384" s="4"/>
      <c r="K384" s="4"/>
      <c r="L384" s="4"/>
      <c r="M384" s="6"/>
    </row>
    <row r="385" spans="1:13" s="5" customFormat="1">
      <c r="A385" s="186">
        <v>10.3</v>
      </c>
      <c r="B385" s="274" t="s">
        <v>339</v>
      </c>
      <c r="C385" s="170">
        <v>1</v>
      </c>
      <c r="D385" s="171" t="s">
        <v>26</v>
      </c>
      <c r="E385" s="172"/>
      <c r="F385" s="113">
        <f t="shared" si="18"/>
        <v>0</v>
      </c>
      <c r="G385" s="17"/>
      <c r="H385" s="16"/>
      <c r="J385" s="4"/>
      <c r="K385" s="4"/>
      <c r="L385" s="4"/>
      <c r="M385" s="6"/>
    </row>
    <row r="386" spans="1:13" s="5" customFormat="1">
      <c r="A386" s="186">
        <v>10.4</v>
      </c>
      <c r="B386" s="274" t="s">
        <v>340</v>
      </c>
      <c r="C386" s="170">
        <v>1</v>
      </c>
      <c r="D386" s="171" t="s">
        <v>26</v>
      </c>
      <c r="E386" s="172"/>
      <c r="F386" s="113">
        <f t="shared" si="18"/>
        <v>0</v>
      </c>
      <c r="G386" s="17"/>
      <c r="H386" s="16"/>
      <c r="J386" s="4"/>
      <c r="K386" s="4"/>
      <c r="L386" s="4"/>
      <c r="M386" s="6"/>
    </row>
    <row r="387" spans="1:13" s="5" customFormat="1">
      <c r="A387" s="186">
        <v>10.5</v>
      </c>
      <c r="B387" s="274" t="s">
        <v>341</v>
      </c>
      <c r="C387" s="170">
        <v>1</v>
      </c>
      <c r="D387" s="171" t="s">
        <v>26</v>
      </c>
      <c r="E387" s="172"/>
      <c r="F387" s="113">
        <f t="shared" si="18"/>
        <v>0</v>
      </c>
      <c r="G387" s="17"/>
      <c r="H387" s="16"/>
      <c r="J387" s="4"/>
      <c r="K387" s="4"/>
      <c r="L387" s="4"/>
      <c r="M387" s="6"/>
    </row>
    <row r="388" spans="1:13" s="5" customFormat="1">
      <c r="A388" s="186">
        <v>10.6</v>
      </c>
      <c r="B388" s="274" t="s">
        <v>342</v>
      </c>
      <c r="C388" s="170">
        <v>1</v>
      </c>
      <c r="D388" s="171" t="s">
        <v>26</v>
      </c>
      <c r="E388" s="172"/>
      <c r="F388" s="113">
        <f t="shared" si="18"/>
        <v>0</v>
      </c>
      <c r="G388" s="17"/>
      <c r="H388" s="16"/>
      <c r="J388" s="4"/>
      <c r="K388" s="4"/>
      <c r="L388" s="4"/>
      <c r="M388" s="6"/>
    </row>
    <row r="389" spans="1:13" s="5" customFormat="1">
      <c r="A389" s="186">
        <v>10.7</v>
      </c>
      <c r="B389" s="274" t="s">
        <v>343</v>
      </c>
      <c r="C389" s="170">
        <v>2</v>
      </c>
      <c r="D389" s="171" t="s">
        <v>26</v>
      </c>
      <c r="E389" s="172"/>
      <c r="F389" s="113">
        <f t="shared" si="18"/>
        <v>0</v>
      </c>
      <c r="G389" s="17"/>
      <c r="H389" s="16"/>
      <c r="J389" s="4"/>
      <c r="K389" s="4"/>
      <c r="L389" s="4"/>
      <c r="M389" s="6"/>
    </row>
    <row r="390" spans="1:13" s="5" customFormat="1">
      <c r="A390" s="169">
        <v>10.8</v>
      </c>
      <c r="B390" s="274" t="s">
        <v>344</v>
      </c>
      <c r="C390" s="170">
        <v>1</v>
      </c>
      <c r="D390" s="171" t="s">
        <v>26</v>
      </c>
      <c r="E390" s="172"/>
      <c r="F390" s="113">
        <f t="shared" si="18"/>
        <v>0</v>
      </c>
      <c r="G390" s="17"/>
      <c r="H390" s="16"/>
      <c r="J390" s="4"/>
      <c r="K390" s="4"/>
      <c r="L390" s="4"/>
      <c r="M390" s="6"/>
    </row>
    <row r="391" spans="1:13" s="5" customFormat="1">
      <c r="A391" s="169">
        <v>10.9</v>
      </c>
      <c r="B391" s="274" t="s">
        <v>345</v>
      </c>
      <c r="C391" s="170">
        <v>1</v>
      </c>
      <c r="D391" s="171" t="s">
        <v>26</v>
      </c>
      <c r="E391" s="172"/>
      <c r="F391" s="113">
        <f t="shared" si="18"/>
        <v>0</v>
      </c>
      <c r="G391" s="17"/>
      <c r="H391" s="16"/>
      <c r="J391" s="4"/>
      <c r="K391" s="4"/>
      <c r="L391" s="4"/>
      <c r="M391" s="6"/>
    </row>
    <row r="392" spans="1:13" s="5" customFormat="1">
      <c r="A392" s="188">
        <v>10.1</v>
      </c>
      <c r="B392" s="274" t="s">
        <v>346</v>
      </c>
      <c r="C392" s="170">
        <v>1</v>
      </c>
      <c r="D392" s="171" t="s">
        <v>168</v>
      </c>
      <c r="E392" s="172"/>
      <c r="F392" s="113">
        <f t="shared" si="18"/>
        <v>0</v>
      </c>
      <c r="G392" s="17"/>
      <c r="H392" s="16"/>
      <c r="J392" s="4"/>
      <c r="K392" s="4"/>
      <c r="L392" s="4"/>
      <c r="M392" s="6"/>
    </row>
    <row r="393" spans="1:13" s="5" customFormat="1">
      <c r="A393" s="188">
        <v>10.11</v>
      </c>
      <c r="B393" s="274" t="s">
        <v>347</v>
      </c>
      <c r="C393" s="170">
        <v>1</v>
      </c>
      <c r="D393" s="171" t="s">
        <v>168</v>
      </c>
      <c r="E393" s="172"/>
      <c r="F393" s="113">
        <f t="shared" si="18"/>
        <v>0</v>
      </c>
      <c r="G393" s="17"/>
      <c r="H393" s="16"/>
      <c r="J393" s="4"/>
      <c r="K393" s="4"/>
      <c r="L393" s="4"/>
      <c r="M393" s="6"/>
    </row>
    <row r="394" spans="1:13" s="5" customFormat="1">
      <c r="A394" s="175"/>
      <c r="B394" s="276"/>
      <c r="C394" s="170"/>
      <c r="D394" s="171"/>
      <c r="E394" s="172"/>
      <c r="F394" s="113">
        <f t="shared" si="18"/>
        <v>0</v>
      </c>
      <c r="G394" s="17"/>
      <c r="H394" s="16"/>
      <c r="J394" s="4"/>
      <c r="K394" s="4"/>
      <c r="L394" s="4"/>
      <c r="M394" s="6"/>
    </row>
    <row r="395" spans="1:13" s="5" customFormat="1">
      <c r="A395" s="176">
        <v>11</v>
      </c>
      <c r="B395" s="276" t="s">
        <v>348</v>
      </c>
      <c r="C395" s="170"/>
      <c r="D395" s="171"/>
      <c r="E395" s="172"/>
      <c r="F395" s="113">
        <f t="shared" si="18"/>
        <v>0</v>
      </c>
      <c r="G395" s="17"/>
      <c r="H395" s="16"/>
      <c r="J395" s="4"/>
      <c r="K395" s="4"/>
      <c r="L395" s="4"/>
      <c r="M395" s="6"/>
    </row>
    <row r="396" spans="1:13" s="5" customFormat="1">
      <c r="A396" s="169">
        <v>11.1</v>
      </c>
      <c r="B396" s="274" t="s">
        <v>349</v>
      </c>
      <c r="C396" s="170">
        <v>1</v>
      </c>
      <c r="D396" s="171" t="s">
        <v>26</v>
      </c>
      <c r="E396" s="172"/>
      <c r="F396" s="113">
        <f t="shared" si="18"/>
        <v>0</v>
      </c>
      <c r="G396" s="17"/>
      <c r="H396" s="16"/>
      <c r="J396" s="4"/>
      <c r="K396" s="4"/>
      <c r="L396" s="4"/>
      <c r="M396" s="6"/>
    </row>
    <row r="397" spans="1:13" s="5" customFormat="1">
      <c r="A397" s="169">
        <v>11.2</v>
      </c>
      <c r="B397" s="274" t="s">
        <v>350</v>
      </c>
      <c r="C397" s="170">
        <v>6</v>
      </c>
      <c r="D397" s="171" t="s">
        <v>26</v>
      </c>
      <c r="E397" s="172"/>
      <c r="F397" s="113">
        <f t="shared" si="18"/>
        <v>0</v>
      </c>
      <c r="G397" s="17"/>
      <c r="H397" s="16"/>
      <c r="J397" s="4"/>
      <c r="K397" s="4"/>
      <c r="L397" s="4"/>
      <c r="M397" s="6"/>
    </row>
    <row r="398" spans="1:13" s="5" customFormat="1">
      <c r="A398" s="169">
        <v>11.3</v>
      </c>
      <c r="B398" s="274" t="s">
        <v>351</v>
      </c>
      <c r="C398" s="170">
        <v>3</v>
      </c>
      <c r="D398" s="171" t="s">
        <v>26</v>
      </c>
      <c r="E398" s="172"/>
      <c r="F398" s="113">
        <f t="shared" si="18"/>
        <v>0</v>
      </c>
      <c r="G398" s="17"/>
      <c r="H398" s="16"/>
      <c r="J398" s="4"/>
      <c r="K398" s="4"/>
      <c r="L398" s="4"/>
      <c r="M398" s="6"/>
    </row>
    <row r="399" spans="1:13" s="5" customFormat="1">
      <c r="A399" s="169">
        <v>11.4</v>
      </c>
      <c r="B399" s="274" t="s">
        <v>352</v>
      </c>
      <c r="C399" s="170">
        <v>3</v>
      </c>
      <c r="D399" s="171" t="s">
        <v>26</v>
      </c>
      <c r="E399" s="172"/>
      <c r="F399" s="113">
        <f t="shared" si="18"/>
        <v>0</v>
      </c>
      <c r="G399" s="17"/>
      <c r="H399" s="16"/>
      <c r="J399" s="4"/>
      <c r="K399" s="4"/>
      <c r="L399" s="4"/>
      <c r="M399" s="6"/>
    </row>
    <row r="400" spans="1:13" s="5" customFormat="1">
      <c r="A400" s="156"/>
      <c r="B400" s="271"/>
      <c r="C400" s="157"/>
      <c r="D400" s="158"/>
      <c r="E400" s="154"/>
      <c r="F400" s="136">
        <f t="shared" si="18"/>
        <v>0</v>
      </c>
      <c r="G400" s="17"/>
      <c r="H400" s="16"/>
      <c r="J400" s="4"/>
      <c r="K400" s="4"/>
      <c r="L400" s="4"/>
      <c r="M400" s="6"/>
    </row>
    <row r="401" spans="1:13" s="5" customFormat="1">
      <c r="A401" s="156" t="s">
        <v>353</v>
      </c>
      <c r="B401" s="271" t="s">
        <v>354</v>
      </c>
      <c r="C401" s="157"/>
      <c r="D401" s="158"/>
      <c r="E401" s="154"/>
      <c r="F401" s="136">
        <f t="shared" si="18"/>
        <v>0</v>
      </c>
      <c r="G401" s="17"/>
      <c r="H401" s="16"/>
      <c r="J401" s="4"/>
      <c r="K401" s="4"/>
      <c r="L401" s="4"/>
      <c r="M401" s="6"/>
    </row>
    <row r="402" spans="1:13" s="5" customFormat="1">
      <c r="A402" s="177"/>
      <c r="B402" s="271"/>
      <c r="C402" s="157"/>
      <c r="D402" s="158"/>
      <c r="E402" s="154"/>
      <c r="F402" s="136">
        <f t="shared" si="18"/>
        <v>0</v>
      </c>
      <c r="G402" s="17"/>
      <c r="H402" s="16"/>
      <c r="J402" s="4"/>
      <c r="K402" s="4"/>
      <c r="L402" s="4"/>
      <c r="M402" s="6"/>
    </row>
    <row r="403" spans="1:13" s="5" customFormat="1">
      <c r="A403" s="168">
        <v>1</v>
      </c>
      <c r="B403" s="271" t="s">
        <v>355</v>
      </c>
      <c r="C403" s="157"/>
      <c r="D403" s="158"/>
      <c r="E403" s="154"/>
      <c r="F403" s="136">
        <f t="shared" si="18"/>
        <v>0</v>
      </c>
      <c r="G403" s="17"/>
      <c r="H403" s="16"/>
      <c r="J403" s="4"/>
      <c r="K403" s="4"/>
      <c r="L403" s="4"/>
      <c r="M403" s="6"/>
    </row>
    <row r="404" spans="1:13" s="5" customFormat="1">
      <c r="A404" s="169">
        <v>1.1000000000000001</v>
      </c>
      <c r="B404" s="274" t="s">
        <v>356</v>
      </c>
      <c r="C404" s="170">
        <v>1</v>
      </c>
      <c r="D404" s="171" t="s">
        <v>26</v>
      </c>
      <c r="E404" s="172"/>
      <c r="F404" s="113">
        <f t="shared" si="18"/>
        <v>0</v>
      </c>
      <c r="G404" s="17"/>
      <c r="H404" s="16"/>
      <c r="J404" s="4"/>
      <c r="K404" s="4"/>
      <c r="L404" s="4"/>
      <c r="M404" s="6"/>
    </row>
    <row r="405" spans="1:13" s="5" customFormat="1">
      <c r="A405" s="169">
        <v>1.2</v>
      </c>
      <c r="B405" s="274" t="s">
        <v>357</v>
      </c>
      <c r="C405" s="170">
        <v>40</v>
      </c>
      <c r="D405" s="171" t="s">
        <v>187</v>
      </c>
      <c r="E405" s="172"/>
      <c r="F405" s="113">
        <f t="shared" si="18"/>
        <v>0</v>
      </c>
      <c r="G405" s="17"/>
      <c r="H405" s="16"/>
      <c r="J405" s="4"/>
      <c r="K405" s="4"/>
      <c r="L405" s="4"/>
      <c r="M405" s="6"/>
    </row>
    <row r="406" spans="1:13" s="5" customFormat="1">
      <c r="A406" s="169">
        <v>1.3</v>
      </c>
      <c r="B406" s="274" t="s">
        <v>358</v>
      </c>
      <c r="C406" s="170">
        <v>2</v>
      </c>
      <c r="D406" s="171" t="s">
        <v>26</v>
      </c>
      <c r="E406" s="172"/>
      <c r="F406" s="113">
        <f t="shared" si="18"/>
        <v>0</v>
      </c>
      <c r="G406" s="17"/>
      <c r="H406" s="16"/>
      <c r="J406" s="4"/>
      <c r="K406" s="4"/>
      <c r="L406" s="4"/>
      <c r="M406" s="6"/>
    </row>
    <row r="407" spans="1:13" s="5" customFormat="1">
      <c r="A407" s="169">
        <v>1.4</v>
      </c>
      <c r="B407" s="274" t="s">
        <v>359</v>
      </c>
      <c r="C407" s="170">
        <v>1</v>
      </c>
      <c r="D407" s="171" t="s">
        <v>26</v>
      </c>
      <c r="E407" s="172"/>
      <c r="F407" s="113">
        <f t="shared" si="18"/>
        <v>0</v>
      </c>
      <c r="G407" s="17"/>
      <c r="H407" s="16"/>
      <c r="J407" s="4"/>
      <c r="K407" s="4"/>
      <c r="L407" s="4"/>
      <c r="M407" s="6"/>
    </row>
    <row r="408" spans="1:13" s="5" customFormat="1">
      <c r="A408" s="169">
        <v>1.5</v>
      </c>
      <c r="B408" s="274" t="s">
        <v>360</v>
      </c>
      <c r="C408" s="170">
        <v>1</v>
      </c>
      <c r="D408" s="171" t="s">
        <v>26</v>
      </c>
      <c r="E408" s="172"/>
      <c r="F408" s="113">
        <f t="shared" si="18"/>
        <v>0</v>
      </c>
      <c r="G408" s="17"/>
      <c r="H408" s="16"/>
      <c r="J408" s="4"/>
      <c r="K408" s="4"/>
      <c r="L408" s="4"/>
      <c r="M408" s="6"/>
    </row>
    <row r="409" spans="1:13" s="5" customFormat="1">
      <c r="A409" s="169">
        <v>1.6</v>
      </c>
      <c r="B409" s="274" t="s">
        <v>361</v>
      </c>
      <c r="C409" s="170">
        <v>1</v>
      </c>
      <c r="D409" s="171" t="s">
        <v>26</v>
      </c>
      <c r="E409" s="172"/>
      <c r="F409" s="113">
        <f t="shared" si="18"/>
        <v>0</v>
      </c>
      <c r="G409" s="17"/>
      <c r="H409" s="16"/>
      <c r="J409" s="4"/>
      <c r="K409" s="4"/>
      <c r="L409" s="4"/>
      <c r="M409" s="6"/>
    </row>
    <row r="410" spans="1:13" s="5" customFormat="1">
      <c r="A410" s="169">
        <v>1.7</v>
      </c>
      <c r="B410" s="274" t="s">
        <v>362</v>
      </c>
      <c r="C410" s="170">
        <v>1</v>
      </c>
      <c r="D410" s="171" t="s">
        <v>26</v>
      </c>
      <c r="E410" s="172"/>
      <c r="F410" s="113">
        <f t="shared" si="18"/>
        <v>0</v>
      </c>
      <c r="G410" s="17"/>
      <c r="H410" s="16"/>
      <c r="J410" s="4"/>
      <c r="K410" s="4"/>
      <c r="L410" s="4"/>
      <c r="M410" s="6"/>
    </row>
    <row r="411" spans="1:13" s="5" customFormat="1">
      <c r="A411" s="169">
        <v>1.8</v>
      </c>
      <c r="B411" s="274" t="s">
        <v>363</v>
      </c>
      <c r="C411" s="170">
        <v>1</v>
      </c>
      <c r="D411" s="171" t="s">
        <v>26</v>
      </c>
      <c r="E411" s="172"/>
      <c r="F411" s="113">
        <f t="shared" si="18"/>
        <v>0</v>
      </c>
      <c r="G411" s="17"/>
      <c r="H411" s="16"/>
      <c r="J411" s="4"/>
      <c r="K411" s="4"/>
      <c r="L411" s="4"/>
      <c r="M411" s="6"/>
    </row>
    <row r="412" spans="1:13" s="5" customFormat="1">
      <c r="A412" s="169">
        <v>1.9</v>
      </c>
      <c r="B412" s="274" t="s">
        <v>364</v>
      </c>
      <c r="C412" s="170">
        <v>1</v>
      </c>
      <c r="D412" s="171" t="s">
        <v>26</v>
      </c>
      <c r="E412" s="172"/>
      <c r="F412" s="113">
        <f t="shared" si="18"/>
        <v>0</v>
      </c>
      <c r="G412" s="17"/>
      <c r="H412" s="16"/>
      <c r="J412" s="4"/>
      <c r="K412" s="4"/>
      <c r="L412" s="4"/>
      <c r="M412" s="6"/>
    </row>
    <row r="413" spans="1:13" s="5" customFormat="1">
      <c r="A413" s="169">
        <v>2</v>
      </c>
      <c r="B413" s="274" t="s">
        <v>365</v>
      </c>
      <c r="C413" s="170">
        <v>1</v>
      </c>
      <c r="D413" s="171" t="s">
        <v>26</v>
      </c>
      <c r="E413" s="172"/>
      <c r="F413" s="113">
        <f t="shared" si="18"/>
        <v>0</v>
      </c>
      <c r="G413" s="17"/>
      <c r="H413" s="16"/>
      <c r="J413" s="4"/>
      <c r="K413" s="4"/>
      <c r="L413" s="4"/>
      <c r="M413" s="6"/>
    </row>
    <row r="414" spans="1:13" s="5" customFormat="1">
      <c r="A414" s="182"/>
      <c r="B414" s="276"/>
      <c r="C414" s="170"/>
      <c r="D414" s="171"/>
      <c r="E414" s="172"/>
      <c r="F414" s="113">
        <f t="shared" si="18"/>
        <v>0</v>
      </c>
      <c r="G414" s="17"/>
      <c r="H414" s="16"/>
      <c r="J414" s="4"/>
      <c r="K414" s="4"/>
      <c r="L414" s="4"/>
      <c r="M414" s="6"/>
    </row>
    <row r="415" spans="1:13" s="5" customFormat="1">
      <c r="A415" s="176">
        <v>2</v>
      </c>
      <c r="B415" s="276" t="s">
        <v>366</v>
      </c>
      <c r="C415" s="170"/>
      <c r="D415" s="171"/>
      <c r="E415" s="172"/>
      <c r="F415" s="113">
        <f t="shared" si="18"/>
        <v>0</v>
      </c>
      <c r="G415" s="17"/>
      <c r="H415" s="16"/>
      <c r="J415" s="4"/>
      <c r="K415" s="4"/>
      <c r="L415" s="4"/>
      <c r="M415" s="6"/>
    </row>
    <row r="416" spans="1:13" s="5" customFormat="1" ht="51">
      <c r="A416" s="169">
        <v>2.1</v>
      </c>
      <c r="B416" s="274" t="s">
        <v>367</v>
      </c>
      <c r="C416" s="170">
        <v>6</v>
      </c>
      <c r="D416" s="171" t="s">
        <v>10</v>
      </c>
      <c r="E416" s="172"/>
      <c r="F416" s="113">
        <f t="shared" si="18"/>
        <v>0</v>
      </c>
      <c r="G416" s="17"/>
      <c r="H416" s="16"/>
      <c r="J416" s="4"/>
      <c r="K416" s="4"/>
      <c r="L416" s="4"/>
      <c r="M416" s="6"/>
    </row>
    <row r="417" spans="1:13" s="5" customFormat="1" ht="51">
      <c r="A417" s="169">
        <v>2.2000000000000002</v>
      </c>
      <c r="B417" s="274" t="s">
        <v>368</v>
      </c>
      <c r="C417" s="170">
        <v>26</v>
      </c>
      <c r="D417" s="171" t="s">
        <v>10</v>
      </c>
      <c r="E417" s="172"/>
      <c r="F417" s="113">
        <f t="shared" si="18"/>
        <v>0</v>
      </c>
      <c r="G417" s="17"/>
      <c r="H417" s="16"/>
      <c r="J417" s="4"/>
      <c r="K417" s="4"/>
      <c r="L417" s="4"/>
      <c r="M417" s="6"/>
    </row>
    <row r="418" spans="1:13" s="5" customFormat="1" ht="51">
      <c r="A418" s="169">
        <v>2.2999999999999998</v>
      </c>
      <c r="B418" s="274" t="s">
        <v>369</v>
      </c>
      <c r="C418" s="170">
        <v>106</v>
      </c>
      <c r="D418" s="171" t="s">
        <v>10</v>
      </c>
      <c r="E418" s="172"/>
      <c r="F418" s="113">
        <f t="shared" si="18"/>
        <v>0</v>
      </c>
      <c r="G418" s="17"/>
      <c r="H418" s="16"/>
      <c r="J418" s="4"/>
      <c r="K418" s="4"/>
      <c r="L418" s="4"/>
      <c r="M418" s="6"/>
    </row>
    <row r="419" spans="1:13" s="5" customFormat="1">
      <c r="A419" s="169">
        <v>2.4</v>
      </c>
      <c r="B419" s="274" t="s">
        <v>370</v>
      </c>
      <c r="C419" s="170">
        <v>1</v>
      </c>
      <c r="D419" s="171" t="s">
        <v>26</v>
      </c>
      <c r="E419" s="172"/>
      <c r="F419" s="113">
        <f t="shared" si="18"/>
        <v>0</v>
      </c>
      <c r="G419" s="17"/>
      <c r="H419" s="16"/>
      <c r="J419" s="4"/>
      <c r="K419" s="4"/>
      <c r="L419" s="4"/>
      <c r="M419" s="6"/>
    </row>
    <row r="420" spans="1:13" s="5" customFormat="1">
      <c r="A420" s="169">
        <v>2.5</v>
      </c>
      <c r="B420" s="274" t="s">
        <v>371</v>
      </c>
      <c r="C420" s="170">
        <v>7</v>
      </c>
      <c r="D420" s="171" t="s">
        <v>26</v>
      </c>
      <c r="E420" s="172"/>
      <c r="F420" s="113">
        <f t="shared" si="18"/>
        <v>0</v>
      </c>
      <c r="G420" s="17"/>
      <c r="H420" s="16"/>
      <c r="J420" s="4"/>
      <c r="K420" s="4"/>
      <c r="L420" s="4"/>
      <c r="M420" s="6"/>
    </row>
    <row r="421" spans="1:13" s="5" customFormat="1">
      <c r="A421" s="169">
        <v>2.6</v>
      </c>
      <c r="B421" s="274" t="s">
        <v>372</v>
      </c>
      <c r="C421" s="170">
        <v>44</v>
      </c>
      <c r="D421" s="171" t="s">
        <v>134</v>
      </c>
      <c r="E421" s="172"/>
      <c r="F421" s="113">
        <f t="shared" si="18"/>
        <v>0</v>
      </c>
      <c r="G421" s="17"/>
      <c r="H421" s="16"/>
      <c r="J421" s="4"/>
      <c r="K421" s="4"/>
      <c r="L421" s="4"/>
      <c r="M421" s="6"/>
    </row>
    <row r="422" spans="1:13" s="5" customFormat="1" ht="25.5">
      <c r="A422" s="169">
        <v>2.7</v>
      </c>
      <c r="B422" s="274" t="s">
        <v>373</v>
      </c>
      <c r="C422" s="170">
        <v>1</v>
      </c>
      <c r="D422" s="171" t="s">
        <v>26</v>
      </c>
      <c r="E422" s="172"/>
      <c r="F422" s="113">
        <f t="shared" si="18"/>
        <v>0</v>
      </c>
      <c r="G422" s="17"/>
      <c r="H422" s="16"/>
      <c r="J422" s="4"/>
      <c r="K422" s="4"/>
      <c r="L422" s="4"/>
      <c r="M422" s="6"/>
    </row>
    <row r="423" spans="1:13" s="5" customFormat="1">
      <c r="A423" s="169">
        <v>2.8</v>
      </c>
      <c r="B423" s="274" t="s">
        <v>374</v>
      </c>
      <c r="C423" s="170">
        <v>1</v>
      </c>
      <c r="D423" s="171" t="s">
        <v>26</v>
      </c>
      <c r="E423" s="172"/>
      <c r="F423" s="113">
        <f t="shared" si="18"/>
        <v>0</v>
      </c>
      <c r="G423" s="17"/>
      <c r="H423" s="16"/>
      <c r="J423" s="4"/>
      <c r="K423" s="4"/>
      <c r="L423" s="4"/>
      <c r="M423" s="6"/>
    </row>
    <row r="424" spans="1:13" s="5" customFormat="1">
      <c r="A424" s="169"/>
      <c r="B424" s="274"/>
      <c r="C424" s="170"/>
      <c r="D424" s="171"/>
      <c r="E424" s="172"/>
      <c r="F424" s="113">
        <f t="shared" si="18"/>
        <v>0</v>
      </c>
      <c r="G424" s="17"/>
      <c r="H424" s="16"/>
      <c r="J424" s="4"/>
      <c r="K424" s="4"/>
      <c r="L424" s="4"/>
      <c r="M424" s="6"/>
    </row>
    <row r="425" spans="1:13" s="5" customFormat="1">
      <c r="A425" s="176">
        <v>3</v>
      </c>
      <c r="B425" s="276" t="s">
        <v>375</v>
      </c>
      <c r="C425" s="170"/>
      <c r="D425" s="171"/>
      <c r="E425" s="172"/>
      <c r="F425" s="113">
        <f t="shared" si="18"/>
        <v>0</v>
      </c>
      <c r="G425" s="17"/>
      <c r="H425" s="16"/>
      <c r="J425" s="4"/>
      <c r="K425" s="4"/>
      <c r="L425" s="4"/>
      <c r="M425" s="6"/>
    </row>
    <row r="426" spans="1:13" s="5" customFormat="1">
      <c r="A426" s="169">
        <v>3.1</v>
      </c>
      <c r="B426" s="274" t="s">
        <v>376</v>
      </c>
      <c r="C426" s="170">
        <v>21</v>
      </c>
      <c r="D426" s="171" t="s">
        <v>26</v>
      </c>
      <c r="E426" s="172"/>
      <c r="F426" s="113">
        <f t="shared" si="18"/>
        <v>0</v>
      </c>
      <c r="G426" s="17"/>
      <c r="H426" s="16"/>
      <c r="J426" s="4"/>
      <c r="K426" s="4"/>
      <c r="L426" s="4"/>
      <c r="M426" s="6"/>
    </row>
    <row r="427" spans="1:13" s="5" customFormat="1" ht="25.5">
      <c r="A427" s="169">
        <v>3.2</v>
      </c>
      <c r="B427" s="274" t="s">
        <v>377</v>
      </c>
      <c r="C427" s="170">
        <v>22</v>
      </c>
      <c r="D427" s="171" t="s">
        <v>26</v>
      </c>
      <c r="E427" s="172"/>
      <c r="F427" s="113">
        <f t="shared" si="18"/>
        <v>0</v>
      </c>
      <c r="G427" s="17"/>
      <c r="H427" s="16"/>
      <c r="J427" s="4"/>
      <c r="K427" s="4"/>
      <c r="L427" s="4"/>
      <c r="M427" s="6"/>
    </row>
    <row r="428" spans="1:13" s="5" customFormat="1" ht="25.5">
      <c r="A428" s="169">
        <v>3.3</v>
      </c>
      <c r="B428" s="274" t="s">
        <v>378</v>
      </c>
      <c r="C428" s="170">
        <v>1000</v>
      </c>
      <c r="D428" s="171" t="s">
        <v>10</v>
      </c>
      <c r="E428" s="172"/>
      <c r="F428" s="113">
        <f t="shared" si="18"/>
        <v>0</v>
      </c>
      <c r="G428" s="17"/>
      <c r="H428" s="16"/>
      <c r="J428" s="4"/>
      <c r="K428" s="4"/>
      <c r="L428" s="4"/>
      <c r="M428" s="6"/>
    </row>
    <row r="429" spans="1:13" s="5" customFormat="1">
      <c r="A429" s="169">
        <v>3.4</v>
      </c>
      <c r="B429" s="274" t="s">
        <v>379</v>
      </c>
      <c r="C429" s="170">
        <v>21</v>
      </c>
      <c r="D429" s="171" t="s">
        <v>26</v>
      </c>
      <c r="E429" s="172"/>
      <c r="F429" s="113">
        <f t="shared" ref="F429:F488" si="19">ROUND(C429*E429,2)</f>
        <v>0</v>
      </c>
      <c r="G429" s="17"/>
      <c r="H429" s="16"/>
      <c r="J429" s="4"/>
      <c r="K429" s="4"/>
      <c r="L429" s="4"/>
      <c r="M429" s="6"/>
    </row>
    <row r="430" spans="1:13" s="5" customFormat="1">
      <c r="A430" s="169">
        <v>3.5</v>
      </c>
      <c r="B430" s="274" t="s">
        <v>380</v>
      </c>
      <c r="C430" s="170">
        <v>21</v>
      </c>
      <c r="D430" s="171" t="s">
        <v>26</v>
      </c>
      <c r="E430" s="172"/>
      <c r="F430" s="113">
        <f t="shared" si="19"/>
        <v>0</v>
      </c>
      <c r="G430" s="17"/>
      <c r="H430" s="16"/>
      <c r="J430" s="4"/>
      <c r="K430" s="4"/>
      <c r="L430" s="4"/>
      <c r="M430" s="6"/>
    </row>
    <row r="431" spans="1:13" s="5" customFormat="1">
      <c r="A431" s="169">
        <v>3.6</v>
      </c>
      <c r="B431" s="274" t="s">
        <v>363</v>
      </c>
      <c r="C431" s="170">
        <v>21</v>
      </c>
      <c r="D431" s="171" t="s">
        <v>26</v>
      </c>
      <c r="E431" s="172"/>
      <c r="F431" s="113">
        <f t="shared" si="19"/>
        <v>0</v>
      </c>
      <c r="G431" s="17"/>
      <c r="H431" s="16"/>
      <c r="J431" s="4"/>
      <c r="K431" s="4"/>
      <c r="L431" s="4"/>
      <c r="M431" s="6"/>
    </row>
    <row r="432" spans="1:13" s="5" customFormat="1">
      <c r="A432" s="181"/>
      <c r="B432" s="278"/>
      <c r="C432" s="157"/>
      <c r="D432" s="158"/>
      <c r="E432" s="154"/>
      <c r="F432" s="136">
        <f t="shared" si="19"/>
        <v>0</v>
      </c>
      <c r="G432" s="17"/>
      <c r="H432" s="16"/>
      <c r="J432" s="4"/>
      <c r="K432" s="4"/>
      <c r="L432" s="4"/>
      <c r="M432" s="6"/>
    </row>
    <row r="433" spans="1:13" s="5" customFormat="1">
      <c r="A433" s="156" t="s">
        <v>381</v>
      </c>
      <c r="B433" s="271" t="s">
        <v>382</v>
      </c>
      <c r="C433" s="157"/>
      <c r="D433" s="158"/>
      <c r="E433" s="154"/>
      <c r="F433" s="136">
        <f t="shared" si="19"/>
        <v>0</v>
      </c>
      <c r="G433" s="17"/>
      <c r="H433" s="16"/>
      <c r="J433" s="4"/>
      <c r="K433" s="4"/>
      <c r="L433" s="4"/>
      <c r="M433" s="6"/>
    </row>
    <row r="434" spans="1:13" s="5" customFormat="1">
      <c r="A434" s="156"/>
      <c r="B434" s="271"/>
      <c r="C434" s="157"/>
      <c r="D434" s="158"/>
      <c r="E434" s="154"/>
      <c r="F434" s="136">
        <f t="shared" si="19"/>
        <v>0</v>
      </c>
      <c r="G434" s="17"/>
      <c r="H434" s="16"/>
      <c r="J434" s="4"/>
      <c r="K434" s="4"/>
      <c r="L434" s="4"/>
      <c r="M434" s="6"/>
    </row>
    <row r="435" spans="1:13" s="5" customFormat="1">
      <c r="A435" s="168">
        <v>1</v>
      </c>
      <c r="B435" s="271" t="s">
        <v>383</v>
      </c>
      <c r="C435" s="157"/>
      <c r="D435" s="158"/>
      <c r="E435" s="154"/>
      <c r="F435" s="136">
        <f t="shared" si="19"/>
        <v>0</v>
      </c>
      <c r="G435" s="17"/>
      <c r="H435" s="16"/>
      <c r="J435" s="4"/>
      <c r="K435" s="4"/>
      <c r="L435" s="4"/>
      <c r="M435" s="6"/>
    </row>
    <row r="436" spans="1:13" s="5" customFormat="1">
      <c r="A436" s="177">
        <v>1.1000000000000001</v>
      </c>
      <c r="B436" s="271" t="s">
        <v>122</v>
      </c>
      <c r="C436" s="157"/>
      <c r="D436" s="158"/>
      <c r="E436" s="154"/>
      <c r="F436" s="136">
        <f t="shared" si="19"/>
        <v>0</v>
      </c>
      <c r="G436" s="17"/>
      <c r="H436" s="16"/>
      <c r="J436" s="4"/>
      <c r="K436" s="4"/>
      <c r="L436" s="4"/>
      <c r="M436" s="6"/>
    </row>
    <row r="437" spans="1:13" s="5" customFormat="1">
      <c r="A437" s="169" t="s">
        <v>196</v>
      </c>
      <c r="B437" s="274" t="s">
        <v>384</v>
      </c>
      <c r="C437" s="170">
        <v>1535.17</v>
      </c>
      <c r="D437" s="171" t="s">
        <v>385</v>
      </c>
      <c r="E437" s="172"/>
      <c r="F437" s="113">
        <f t="shared" si="19"/>
        <v>0</v>
      </c>
      <c r="G437" s="17"/>
      <c r="H437" s="16"/>
      <c r="J437" s="4"/>
      <c r="K437" s="4"/>
      <c r="L437" s="4"/>
      <c r="M437" s="6"/>
    </row>
    <row r="438" spans="1:13" s="5" customFormat="1">
      <c r="A438" s="169" t="s">
        <v>198</v>
      </c>
      <c r="B438" s="274" t="s">
        <v>386</v>
      </c>
      <c r="C438" s="170">
        <v>1458.41</v>
      </c>
      <c r="D438" s="171" t="s">
        <v>387</v>
      </c>
      <c r="E438" s="72"/>
      <c r="F438" s="113">
        <f t="shared" si="19"/>
        <v>0</v>
      </c>
      <c r="G438" s="17"/>
      <c r="H438" s="16"/>
      <c r="J438" s="4"/>
      <c r="K438" s="4"/>
      <c r="L438" s="4"/>
      <c r="M438" s="6"/>
    </row>
    <row r="439" spans="1:13" s="5" customFormat="1">
      <c r="A439" s="169" t="s">
        <v>200</v>
      </c>
      <c r="B439" s="274" t="s">
        <v>388</v>
      </c>
      <c r="C439" s="170">
        <v>6396.55</v>
      </c>
      <c r="D439" s="171" t="s">
        <v>205</v>
      </c>
      <c r="E439" s="172"/>
      <c r="F439" s="113">
        <f t="shared" si="19"/>
        <v>0</v>
      </c>
      <c r="G439" s="17"/>
      <c r="H439" s="16"/>
      <c r="J439" s="4"/>
      <c r="K439" s="4"/>
      <c r="L439" s="4"/>
      <c r="M439" s="6"/>
    </row>
    <row r="440" spans="1:13" s="5" customFormat="1">
      <c r="A440" s="169" t="s">
        <v>389</v>
      </c>
      <c r="B440" s="274" t="s">
        <v>390</v>
      </c>
      <c r="C440" s="170">
        <v>6396.55</v>
      </c>
      <c r="D440" s="171" t="s">
        <v>205</v>
      </c>
      <c r="E440" s="172"/>
      <c r="F440" s="113">
        <f t="shared" si="19"/>
        <v>0</v>
      </c>
      <c r="G440" s="17"/>
      <c r="H440" s="16"/>
      <c r="J440" s="4"/>
      <c r="K440" s="4"/>
      <c r="L440" s="4"/>
      <c r="M440" s="6"/>
    </row>
    <row r="441" spans="1:13" s="5" customFormat="1">
      <c r="A441" s="169" t="s">
        <v>391</v>
      </c>
      <c r="B441" s="274" t="s">
        <v>392</v>
      </c>
      <c r="C441" s="170">
        <v>19509.48</v>
      </c>
      <c r="D441" s="171" t="s">
        <v>393</v>
      </c>
      <c r="E441" s="172"/>
      <c r="F441" s="113">
        <f t="shared" si="19"/>
        <v>0</v>
      </c>
      <c r="G441" s="17"/>
      <c r="H441" s="16"/>
      <c r="J441" s="4"/>
      <c r="K441" s="4"/>
      <c r="L441" s="4"/>
      <c r="M441" s="6"/>
    </row>
    <row r="442" spans="1:13" s="5" customFormat="1">
      <c r="A442" s="168"/>
      <c r="B442" s="271"/>
      <c r="C442" s="157"/>
      <c r="D442" s="158"/>
      <c r="E442" s="154"/>
      <c r="F442" s="136">
        <f t="shared" si="19"/>
        <v>0</v>
      </c>
      <c r="G442" s="17"/>
      <c r="H442" s="16"/>
      <c r="J442" s="4"/>
      <c r="K442" s="4"/>
      <c r="L442" s="4"/>
      <c r="M442" s="6"/>
    </row>
    <row r="443" spans="1:13" s="5" customFormat="1">
      <c r="A443" s="168">
        <v>2</v>
      </c>
      <c r="B443" s="271" t="s">
        <v>394</v>
      </c>
      <c r="C443" s="157"/>
      <c r="D443" s="158"/>
      <c r="E443" s="154"/>
      <c r="F443" s="136">
        <f t="shared" si="19"/>
        <v>0</v>
      </c>
      <c r="G443" s="17"/>
      <c r="H443" s="16"/>
      <c r="J443" s="4"/>
      <c r="K443" s="4"/>
      <c r="L443" s="4"/>
      <c r="M443" s="6"/>
    </row>
    <row r="444" spans="1:13" s="5" customFormat="1">
      <c r="A444" s="169">
        <v>2.1</v>
      </c>
      <c r="B444" s="274" t="s">
        <v>427</v>
      </c>
      <c r="C444" s="170">
        <v>1308.05</v>
      </c>
      <c r="D444" s="171" t="s">
        <v>205</v>
      </c>
      <c r="E444" s="128"/>
      <c r="F444" s="113">
        <f t="shared" si="19"/>
        <v>0</v>
      </c>
      <c r="G444" s="17"/>
      <c r="H444" s="16"/>
      <c r="J444" s="4"/>
      <c r="K444" s="4"/>
      <c r="L444" s="4"/>
      <c r="M444" s="6"/>
    </row>
    <row r="445" spans="1:13" s="5" customFormat="1">
      <c r="A445" s="169">
        <v>2.2000000000000002</v>
      </c>
      <c r="B445" s="274" t="s">
        <v>395</v>
      </c>
      <c r="C445" s="170">
        <v>1635.06</v>
      </c>
      <c r="D445" s="171" t="s">
        <v>10</v>
      </c>
      <c r="E445" s="172"/>
      <c r="F445" s="113">
        <f t="shared" si="19"/>
        <v>0</v>
      </c>
      <c r="G445" s="17"/>
      <c r="H445" s="16"/>
      <c r="J445" s="4"/>
      <c r="K445" s="4"/>
      <c r="L445" s="4"/>
      <c r="M445" s="6"/>
    </row>
    <row r="446" spans="1:13" s="5" customFormat="1">
      <c r="A446" s="177"/>
      <c r="B446" s="271"/>
      <c r="C446" s="157"/>
      <c r="D446" s="158"/>
      <c r="E446" s="154"/>
      <c r="F446" s="136">
        <f t="shared" si="19"/>
        <v>0</v>
      </c>
      <c r="G446" s="17"/>
      <c r="H446" s="16"/>
      <c r="J446" s="4"/>
      <c r="K446" s="4"/>
      <c r="L446" s="4"/>
      <c r="M446" s="6"/>
    </row>
    <row r="447" spans="1:13" s="5" customFormat="1">
      <c r="A447" s="156" t="s">
        <v>396</v>
      </c>
      <c r="B447" s="280" t="s">
        <v>397</v>
      </c>
      <c r="C447" s="157"/>
      <c r="D447" s="158"/>
      <c r="E447" s="154"/>
      <c r="F447" s="136">
        <f t="shared" si="19"/>
        <v>0</v>
      </c>
      <c r="G447" s="17"/>
      <c r="H447" s="16"/>
      <c r="J447" s="4"/>
      <c r="K447" s="4"/>
      <c r="L447" s="4"/>
      <c r="M447" s="6"/>
    </row>
    <row r="448" spans="1:13" s="5" customFormat="1">
      <c r="A448" s="189"/>
      <c r="B448" s="280"/>
      <c r="C448" s="157"/>
      <c r="D448" s="158"/>
      <c r="E448" s="154"/>
      <c r="F448" s="136">
        <f t="shared" si="19"/>
        <v>0</v>
      </c>
      <c r="G448" s="17"/>
      <c r="H448" s="16"/>
      <c r="J448" s="4"/>
      <c r="K448" s="4"/>
      <c r="L448" s="4"/>
      <c r="M448" s="6"/>
    </row>
    <row r="449" spans="1:13" s="5" customFormat="1">
      <c r="A449" s="190">
        <v>1</v>
      </c>
      <c r="B449" s="280" t="s">
        <v>9</v>
      </c>
      <c r="C449" s="174"/>
      <c r="D449" s="191"/>
      <c r="E449" s="154"/>
      <c r="F449" s="136">
        <f t="shared" si="19"/>
        <v>0</v>
      </c>
      <c r="G449" s="17"/>
      <c r="H449" s="16"/>
      <c r="J449" s="4"/>
      <c r="K449" s="4"/>
      <c r="L449" s="4"/>
      <c r="M449" s="6"/>
    </row>
    <row r="450" spans="1:13" s="5" customFormat="1">
      <c r="A450" s="192">
        <v>1.1000000000000001</v>
      </c>
      <c r="B450" s="246" t="s">
        <v>398</v>
      </c>
      <c r="C450" s="179">
        <v>868</v>
      </c>
      <c r="D450" s="180" t="s">
        <v>10</v>
      </c>
      <c r="E450" s="172"/>
      <c r="F450" s="113">
        <f t="shared" si="19"/>
        <v>0</v>
      </c>
      <c r="G450" s="17"/>
      <c r="H450" s="16"/>
      <c r="J450" s="4"/>
      <c r="K450" s="4"/>
      <c r="L450" s="4"/>
      <c r="M450" s="6"/>
    </row>
    <row r="451" spans="1:13" s="5" customFormat="1">
      <c r="A451" s="190"/>
      <c r="B451" s="280"/>
      <c r="C451" s="174"/>
      <c r="D451" s="191"/>
      <c r="E451" s="154"/>
      <c r="F451" s="136">
        <f t="shared" si="19"/>
        <v>0</v>
      </c>
      <c r="G451" s="17"/>
      <c r="H451" s="16"/>
      <c r="J451" s="4"/>
      <c r="K451" s="4"/>
      <c r="L451" s="4"/>
      <c r="M451" s="6"/>
    </row>
    <row r="452" spans="1:13" s="5" customFormat="1">
      <c r="A452" s="190">
        <v>2</v>
      </c>
      <c r="B452" s="281" t="s">
        <v>122</v>
      </c>
      <c r="C452" s="174"/>
      <c r="D452" s="191"/>
      <c r="E452" s="154"/>
      <c r="F452" s="136">
        <f t="shared" si="19"/>
        <v>0</v>
      </c>
      <c r="G452" s="17"/>
      <c r="H452" s="16"/>
      <c r="J452" s="4"/>
      <c r="K452" s="4"/>
      <c r="L452" s="4"/>
      <c r="M452" s="6"/>
    </row>
    <row r="453" spans="1:13" s="5" customFormat="1">
      <c r="A453" s="193">
        <v>2.1</v>
      </c>
      <c r="B453" s="246" t="s">
        <v>399</v>
      </c>
      <c r="C453" s="179">
        <v>426.33</v>
      </c>
      <c r="D453" s="180" t="s">
        <v>12</v>
      </c>
      <c r="E453" s="172"/>
      <c r="F453" s="113">
        <f t="shared" si="19"/>
        <v>0</v>
      </c>
      <c r="G453" s="17"/>
      <c r="H453" s="16"/>
      <c r="J453" s="4"/>
      <c r="K453" s="4"/>
      <c r="L453" s="4"/>
      <c r="M453" s="6"/>
    </row>
    <row r="454" spans="1:13" s="5" customFormat="1">
      <c r="A454" s="193">
        <v>2.2000000000000002</v>
      </c>
      <c r="B454" s="246" t="s">
        <v>400</v>
      </c>
      <c r="C454" s="179">
        <v>210.79</v>
      </c>
      <c r="D454" s="180" t="s">
        <v>19</v>
      </c>
      <c r="E454" s="172"/>
      <c r="F454" s="113">
        <f t="shared" si="19"/>
        <v>0</v>
      </c>
      <c r="G454" s="17"/>
      <c r="H454" s="16"/>
      <c r="J454" s="4"/>
      <c r="K454" s="4"/>
      <c r="L454" s="4"/>
      <c r="M454" s="6"/>
    </row>
    <row r="455" spans="1:13" s="5" customFormat="1" ht="16.5" customHeight="1">
      <c r="A455" s="193">
        <v>2.2999999999999998</v>
      </c>
      <c r="B455" s="274" t="s">
        <v>296</v>
      </c>
      <c r="C455" s="179">
        <v>280.2</v>
      </c>
      <c r="D455" s="180" t="s">
        <v>17</v>
      </c>
      <c r="E455" s="172"/>
      <c r="F455" s="113">
        <f t="shared" si="19"/>
        <v>0</v>
      </c>
      <c r="G455" s="17"/>
      <c r="H455" s="16"/>
      <c r="J455" s="4"/>
      <c r="K455" s="4"/>
      <c r="L455" s="4"/>
      <c r="M455" s="6"/>
    </row>
    <row r="456" spans="1:13" s="5" customFormat="1">
      <c r="A456" s="193"/>
      <c r="B456" s="246"/>
      <c r="C456" s="174"/>
      <c r="D456" s="191"/>
      <c r="E456" s="154"/>
      <c r="F456" s="136">
        <f t="shared" si="19"/>
        <v>0</v>
      </c>
      <c r="G456" s="17"/>
      <c r="H456" s="16"/>
      <c r="J456" s="4"/>
      <c r="K456" s="4"/>
      <c r="L456" s="4"/>
      <c r="M456" s="6"/>
    </row>
    <row r="457" spans="1:13" s="5" customFormat="1">
      <c r="A457" s="190">
        <v>3</v>
      </c>
      <c r="B457" s="281" t="s">
        <v>401</v>
      </c>
      <c r="C457" s="174"/>
      <c r="D457" s="191"/>
      <c r="E457" s="154"/>
      <c r="F457" s="136">
        <f t="shared" si="19"/>
        <v>0</v>
      </c>
      <c r="G457" s="17"/>
      <c r="H457" s="16"/>
      <c r="J457" s="4"/>
      <c r="K457" s="4"/>
      <c r="L457" s="4"/>
      <c r="M457" s="6"/>
    </row>
    <row r="458" spans="1:13" s="5" customFormat="1">
      <c r="A458" s="193">
        <v>3.1</v>
      </c>
      <c r="B458" s="246" t="s">
        <v>402</v>
      </c>
      <c r="C458" s="179">
        <v>98.78</v>
      </c>
      <c r="D458" s="180" t="s">
        <v>15</v>
      </c>
      <c r="E458" s="172"/>
      <c r="F458" s="113">
        <f t="shared" si="19"/>
        <v>0</v>
      </c>
      <c r="G458" s="17"/>
      <c r="H458" s="16"/>
      <c r="J458" s="4"/>
      <c r="K458" s="4"/>
      <c r="L458" s="4"/>
      <c r="M458" s="6"/>
    </row>
    <row r="459" spans="1:13" s="5" customFormat="1" ht="25.5">
      <c r="A459" s="193">
        <v>3.2</v>
      </c>
      <c r="B459" s="246" t="s">
        <v>432</v>
      </c>
      <c r="C459" s="179">
        <v>25.29</v>
      </c>
      <c r="D459" s="180" t="s">
        <v>15</v>
      </c>
      <c r="E459" s="172"/>
      <c r="F459" s="113">
        <f t="shared" si="19"/>
        <v>0</v>
      </c>
      <c r="G459" s="17"/>
      <c r="H459" s="16"/>
      <c r="J459" s="4"/>
      <c r="K459" s="4"/>
      <c r="L459" s="4"/>
      <c r="M459" s="6"/>
    </row>
    <row r="460" spans="1:13" s="5" customFormat="1">
      <c r="A460" s="193">
        <v>3.3</v>
      </c>
      <c r="B460" s="246" t="s">
        <v>433</v>
      </c>
      <c r="C460" s="179">
        <v>40.58</v>
      </c>
      <c r="D460" s="180" t="s">
        <v>15</v>
      </c>
      <c r="E460" s="172"/>
      <c r="F460" s="113">
        <f t="shared" si="19"/>
        <v>0</v>
      </c>
      <c r="G460" s="17"/>
      <c r="H460" s="16"/>
      <c r="J460" s="4"/>
      <c r="K460" s="4"/>
      <c r="L460" s="4"/>
      <c r="M460" s="6"/>
    </row>
    <row r="461" spans="1:13" s="5" customFormat="1" ht="13.5" customHeight="1">
      <c r="A461" s="193">
        <v>3.4</v>
      </c>
      <c r="B461" s="246" t="s">
        <v>434</v>
      </c>
      <c r="C461" s="179">
        <v>29.59</v>
      </c>
      <c r="D461" s="180" t="s">
        <v>15</v>
      </c>
      <c r="E461" s="172"/>
      <c r="F461" s="113">
        <f t="shared" si="19"/>
        <v>0</v>
      </c>
      <c r="G461" s="17"/>
      <c r="H461" s="16"/>
      <c r="J461" s="4"/>
      <c r="K461" s="4"/>
      <c r="L461" s="4"/>
      <c r="M461" s="6"/>
    </row>
    <row r="462" spans="1:13" s="5" customFormat="1" ht="15" customHeight="1">
      <c r="A462" s="193">
        <v>3.5</v>
      </c>
      <c r="B462" s="246" t="s">
        <v>435</v>
      </c>
      <c r="C462" s="179">
        <v>42</v>
      </c>
      <c r="D462" s="180" t="s">
        <v>15</v>
      </c>
      <c r="E462" s="172"/>
      <c r="F462" s="113">
        <f t="shared" si="19"/>
        <v>0</v>
      </c>
      <c r="G462" s="17"/>
      <c r="H462" s="16"/>
      <c r="J462" s="4"/>
      <c r="K462" s="4"/>
      <c r="L462" s="4"/>
      <c r="M462" s="6"/>
    </row>
    <row r="463" spans="1:13" s="5" customFormat="1" ht="25.5">
      <c r="A463" s="193">
        <v>3.6</v>
      </c>
      <c r="B463" s="246" t="s">
        <v>436</v>
      </c>
      <c r="C463" s="179">
        <v>1.32</v>
      </c>
      <c r="D463" s="180" t="s">
        <v>15</v>
      </c>
      <c r="E463" s="172"/>
      <c r="F463" s="113">
        <f t="shared" si="19"/>
        <v>0</v>
      </c>
      <c r="G463" s="17"/>
      <c r="H463" s="16"/>
      <c r="J463" s="4"/>
      <c r="K463" s="4"/>
      <c r="L463" s="4"/>
      <c r="M463" s="6"/>
    </row>
    <row r="464" spans="1:13" s="5" customFormat="1">
      <c r="A464" s="193"/>
      <c r="B464" s="246"/>
      <c r="C464" s="174"/>
      <c r="D464" s="191"/>
      <c r="E464" s="154"/>
      <c r="F464" s="136">
        <f t="shared" si="19"/>
        <v>0</v>
      </c>
      <c r="G464" s="17"/>
      <c r="H464" s="16"/>
      <c r="J464" s="4"/>
      <c r="K464" s="4"/>
      <c r="L464" s="4"/>
      <c r="M464" s="6"/>
    </row>
    <row r="465" spans="1:13" s="5" customFormat="1">
      <c r="A465" s="194">
        <v>4</v>
      </c>
      <c r="B465" s="281" t="s">
        <v>403</v>
      </c>
      <c r="C465" s="174"/>
      <c r="D465" s="191"/>
      <c r="E465" s="154"/>
      <c r="F465" s="136">
        <f t="shared" si="19"/>
        <v>0</v>
      </c>
      <c r="G465" s="17"/>
      <c r="H465" s="16"/>
      <c r="J465" s="4"/>
      <c r="K465" s="4"/>
      <c r="L465" s="4"/>
      <c r="M465" s="6"/>
    </row>
    <row r="466" spans="1:13" s="5" customFormat="1">
      <c r="A466" s="193">
        <v>4.0999999999999996</v>
      </c>
      <c r="B466" s="246" t="s">
        <v>404</v>
      </c>
      <c r="C466" s="179">
        <v>2584.63</v>
      </c>
      <c r="D466" s="180" t="s">
        <v>14</v>
      </c>
      <c r="E466" s="172"/>
      <c r="F466" s="113">
        <f t="shared" si="19"/>
        <v>0</v>
      </c>
      <c r="G466" s="17"/>
      <c r="H466" s="16"/>
      <c r="J466" s="4"/>
      <c r="K466" s="4"/>
      <c r="L466" s="4"/>
      <c r="M466" s="6"/>
    </row>
    <row r="467" spans="1:13" s="5" customFormat="1">
      <c r="A467" s="193">
        <v>4.2</v>
      </c>
      <c r="B467" s="246" t="s">
        <v>405</v>
      </c>
      <c r="C467" s="179">
        <v>397.64</v>
      </c>
      <c r="D467" s="180" t="s">
        <v>14</v>
      </c>
      <c r="E467" s="172"/>
      <c r="F467" s="113">
        <f t="shared" si="19"/>
        <v>0</v>
      </c>
      <c r="G467" s="17"/>
      <c r="H467" s="16"/>
      <c r="J467" s="4"/>
      <c r="K467" s="4"/>
      <c r="L467" s="4"/>
      <c r="M467" s="6"/>
    </row>
    <row r="468" spans="1:13" s="5" customFormat="1">
      <c r="A468" s="193"/>
      <c r="B468" s="246"/>
      <c r="C468" s="174"/>
      <c r="D468" s="191"/>
      <c r="E468" s="154"/>
      <c r="F468" s="136">
        <f t="shared" si="19"/>
        <v>0</v>
      </c>
      <c r="G468" s="17"/>
      <c r="H468" s="16"/>
      <c r="J468" s="4"/>
      <c r="K468" s="4"/>
      <c r="L468" s="4"/>
      <c r="M468" s="6"/>
    </row>
    <row r="469" spans="1:13" s="5" customFormat="1">
      <c r="A469" s="190">
        <v>5</v>
      </c>
      <c r="B469" s="281" t="s">
        <v>319</v>
      </c>
      <c r="C469" s="179"/>
      <c r="D469" s="180"/>
      <c r="E469" s="172"/>
      <c r="F469" s="113">
        <f t="shared" si="19"/>
        <v>0</v>
      </c>
      <c r="G469" s="17"/>
      <c r="H469" s="16"/>
      <c r="J469" s="4"/>
      <c r="K469" s="4"/>
      <c r="L469" s="4"/>
      <c r="M469" s="6"/>
    </row>
    <row r="470" spans="1:13" s="5" customFormat="1">
      <c r="A470" s="193">
        <v>5.0999999999999996</v>
      </c>
      <c r="B470" s="246" t="s">
        <v>151</v>
      </c>
      <c r="C470" s="179">
        <v>1094.53</v>
      </c>
      <c r="D470" s="180" t="s">
        <v>14</v>
      </c>
      <c r="E470" s="172"/>
      <c r="F470" s="113">
        <f t="shared" si="19"/>
        <v>0</v>
      </c>
      <c r="G470" s="17"/>
      <c r="H470" s="16"/>
      <c r="J470" s="4"/>
      <c r="K470" s="4"/>
      <c r="L470" s="4"/>
      <c r="M470" s="6"/>
    </row>
    <row r="471" spans="1:13" s="5" customFormat="1">
      <c r="A471" s="193">
        <v>5.2</v>
      </c>
      <c r="B471" s="246" t="s">
        <v>406</v>
      </c>
      <c r="C471" s="179">
        <v>1094.53</v>
      </c>
      <c r="D471" s="180" t="s">
        <v>14</v>
      </c>
      <c r="E471" s="172"/>
      <c r="F471" s="113">
        <f t="shared" si="19"/>
        <v>0</v>
      </c>
      <c r="G471" s="17"/>
      <c r="H471" s="16"/>
      <c r="J471" s="4"/>
      <c r="K471" s="4"/>
      <c r="L471" s="4"/>
      <c r="M471" s="6"/>
    </row>
    <row r="472" spans="1:13" s="5" customFormat="1">
      <c r="A472" s="193">
        <v>5.3</v>
      </c>
      <c r="B472" s="246" t="s">
        <v>157</v>
      </c>
      <c r="C472" s="179">
        <v>6446.47</v>
      </c>
      <c r="D472" s="180" t="s">
        <v>10</v>
      </c>
      <c r="E472" s="172"/>
      <c r="F472" s="113">
        <f t="shared" si="19"/>
        <v>0</v>
      </c>
      <c r="G472" s="17"/>
      <c r="H472" s="16"/>
      <c r="J472" s="4"/>
      <c r="K472" s="4"/>
      <c r="L472" s="4"/>
      <c r="M472" s="6"/>
    </row>
    <row r="473" spans="1:13" s="5" customFormat="1">
      <c r="A473" s="195"/>
      <c r="B473" s="281"/>
      <c r="C473" s="179"/>
      <c r="D473" s="180"/>
      <c r="E473" s="172"/>
      <c r="F473" s="113">
        <f t="shared" si="19"/>
        <v>0</v>
      </c>
      <c r="G473" s="17"/>
      <c r="H473" s="16"/>
      <c r="J473" s="4"/>
      <c r="K473" s="4"/>
      <c r="L473" s="4"/>
      <c r="M473" s="6"/>
    </row>
    <row r="474" spans="1:13" s="5" customFormat="1">
      <c r="A474" s="190">
        <v>6</v>
      </c>
      <c r="B474" s="281" t="s">
        <v>407</v>
      </c>
      <c r="C474" s="179"/>
      <c r="D474" s="180"/>
      <c r="E474" s="172"/>
      <c r="F474" s="113">
        <f t="shared" si="19"/>
        <v>0</v>
      </c>
      <c r="G474" s="17"/>
      <c r="H474" s="16"/>
      <c r="J474" s="4"/>
      <c r="K474" s="4"/>
      <c r="L474" s="4"/>
      <c r="M474" s="6"/>
    </row>
    <row r="475" spans="1:13" s="5" customFormat="1">
      <c r="A475" s="193">
        <v>6.1</v>
      </c>
      <c r="B475" s="246" t="s">
        <v>408</v>
      </c>
      <c r="C475" s="179">
        <v>1094.53</v>
      </c>
      <c r="D475" s="180" t="s">
        <v>14</v>
      </c>
      <c r="E475" s="172"/>
      <c r="F475" s="113">
        <f t="shared" si="19"/>
        <v>0</v>
      </c>
      <c r="G475" s="17"/>
      <c r="H475" s="16"/>
      <c r="J475" s="4"/>
      <c r="K475" s="4"/>
      <c r="L475" s="4"/>
      <c r="M475" s="6"/>
    </row>
    <row r="476" spans="1:13" s="5" customFormat="1">
      <c r="A476" s="193">
        <v>6.2</v>
      </c>
      <c r="B476" s="246" t="s">
        <v>409</v>
      </c>
      <c r="C476" s="179">
        <v>1094.53</v>
      </c>
      <c r="D476" s="180" t="s">
        <v>14</v>
      </c>
      <c r="E476" s="172"/>
      <c r="F476" s="113">
        <f t="shared" si="19"/>
        <v>0</v>
      </c>
      <c r="G476" s="17"/>
      <c r="H476" s="16"/>
      <c r="J476" s="4"/>
      <c r="K476" s="4"/>
      <c r="L476" s="4"/>
      <c r="M476" s="6"/>
    </row>
    <row r="477" spans="1:13" s="5" customFormat="1">
      <c r="A477" s="193"/>
      <c r="B477" s="246"/>
      <c r="C477" s="174"/>
      <c r="D477" s="191"/>
      <c r="E477" s="154"/>
      <c r="F477" s="136">
        <f t="shared" si="19"/>
        <v>0</v>
      </c>
      <c r="G477" s="17"/>
      <c r="H477" s="16"/>
      <c r="J477" s="4"/>
      <c r="K477" s="4"/>
      <c r="L477" s="4"/>
      <c r="M477" s="6"/>
    </row>
    <row r="478" spans="1:13" s="5" customFormat="1">
      <c r="A478" s="190">
        <v>7</v>
      </c>
      <c r="B478" s="246" t="s">
        <v>423</v>
      </c>
      <c r="C478" s="179">
        <v>860</v>
      </c>
      <c r="D478" s="180" t="s">
        <v>10</v>
      </c>
      <c r="E478" s="172"/>
      <c r="F478" s="113">
        <f t="shared" si="19"/>
        <v>0</v>
      </c>
      <c r="G478" s="17"/>
      <c r="H478" s="16"/>
      <c r="J478" s="4"/>
      <c r="K478" s="4"/>
      <c r="L478" s="4"/>
      <c r="M478" s="6"/>
    </row>
    <row r="479" spans="1:13" s="5" customFormat="1">
      <c r="A479" s="190"/>
      <c r="B479" s="246"/>
      <c r="C479" s="179"/>
      <c r="D479" s="180"/>
      <c r="E479" s="172"/>
      <c r="F479" s="113"/>
      <c r="G479" s="17"/>
      <c r="H479" s="16"/>
      <c r="J479" s="4"/>
      <c r="K479" s="4"/>
      <c r="L479" s="4"/>
      <c r="M479" s="6"/>
    </row>
    <row r="480" spans="1:13" s="5" customFormat="1" ht="25.5">
      <c r="A480" s="190">
        <v>8</v>
      </c>
      <c r="B480" s="246" t="s">
        <v>424</v>
      </c>
      <c r="C480" s="179">
        <v>162</v>
      </c>
      <c r="D480" s="180" t="s">
        <v>10</v>
      </c>
      <c r="E480" s="172"/>
      <c r="F480" s="113">
        <f t="shared" si="19"/>
        <v>0</v>
      </c>
      <c r="G480" s="17"/>
      <c r="H480" s="16"/>
      <c r="J480" s="4"/>
      <c r="K480" s="4"/>
      <c r="L480" s="4"/>
      <c r="M480" s="6"/>
    </row>
    <row r="481" spans="1:13" s="5" customFormat="1">
      <c r="A481" s="190"/>
      <c r="B481" s="246"/>
      <c r="C481" s="179"/>
      <c r="D481" s="180"/>
      <c r="E481" s="172"/>
      <c r="F481" s="113"/>
      <c r="G481" s="17"/>
      <c r="H481" s="16"/>
      <c r="J481" s="4"/>
      <c r="K481" s="4"/>
      <c r="L481" s="4"/>
      <c r="M481" s="6"/>
    </row>
    <row r="482" spans="1:13" s="5" customFormat="1" ht="25.5">
      <c r="A482" s="190">
        <v>9</v>
      </c>
      <c r="B482" s="246" t="s">
        <v>425</v>
      </c>
      <c r="C482" s="179">
        <v>216</v>
      </c>
      <c r="D482" s="180" t="s">
        <v>26</v>
      </c>
      <c r="E482" s="172"/>
      <c r="F482" s="113">
        <f t="shared" si="19"/>
        <v>0</v>
      </c>
      <c r="G482" s="17"/>
      <c r="H482" s="16"/>
      <c r="J482" s="4"/>
      <c r="K482" s="4"/>
      <c r="L482" s="4"/>
      <c r="M482" s="6"/>
    </row>
    <row r="483" spans="1:13" s="5" customFormat="1">
      <c r="A483" s="193"/>
      <c r="B483" s="246"/>
      <c r="C483" s="179"/>
      <c r="D483" s="180"/>
      <c r="E483" s="172"/>
      <c r="F483" s="113">
        <f t="shared" si="19"/>
        <v>0</v>
      </c>
      <c r="G483" s="17"/>
      <c r="H483" s="16"/>
      <c r="J483" s="4"/>
      <c r="K483" s="4"/>
      <c r="L483" s="4"/>
      <c r="M483" s="6"/>
    </row>
    <row r="484" spans="1:13" s="5" customFormat="1">
      <c r="A484" s="190">
        <v>10</v>
      </c>
      <c r="B484" s="281" t="s">
        <v>426</v>
      </c>
      <c r="C484" s="179">
        <v>1</v>
      </c>
      <c r="D484" s="180" t="s">
        <v>26</v>
      </c>
      <c r="E484" s="172"/>
      <c r="F484" s="113">
        <f t="shared" si="19"/>
        <v>0</v>
      </c>
      <c r="G484" s="17"/>
      <c r="H484" s="16"/>
      <c r="J484" s="4"/>
      <c r="K484" s="4"/>
      <c r="L484" s="4"/>
      <c r="M484" s="6"/>
    </row>
    <row r="485" spans="1:13" s="5" customFormat="1">
      <c r="A485" s="169"/>
      <c r="B485" s="274"/>
      <c r="C485" s="170"/>
      <c r="D485" s="171"/>
      <c r="E485" s="172"/>
      <c r="F485" s="113">
        <f t="shared" si="19"/>
        <v>0</v>
      </c>
      <c r="G485" s="17"/>
      <c r="H485" s="16"/>
      <c r="J485" s="4"/>
      <c r="K485" s="4"/>
      <c r="L485" s="4"/>
      <c r="M485" s="6"/>
    </row>
    <row r="486" spans="1:13" s="5" customFormat="1">
      <c r="A486" s="196" t="s">
        <v>410</v>
      </c>
      <c r="B486" s="282" t="s">
        <v>422</v>
      </c>
      <c r="C486" s="170"/>
      <c r="D486" s="171"/>
      <c r="E486" s="172"/>
      <c r="F486" s="113">
        <f t="shared" si="19"/>
        <v>0</v>
      </c>
      <c r="G486" s="17"/>
      <c r="H486" s="16"/>
      <c r="J486" s="4"/>
      <c r="K486" s="4"/>
      <c r="L486" s="4"/>
      <c r="M486" s="6"/>
    </row>
    <row r="487" spans="1:13" s="5" customFormat="1" ht="38.25">
      <c r="A487" s="123">
        <v>1</v>
      </c>
      <c r="B487" s="283" t="s">
        <v>430</v>
      </c>
      <c r="C487" s="170">
        <v>1440</v>
      </c>
      <c r="D487" s="180" t="s">
        <v>26</v>
      </c>
      <c r="E487" s="172"/>
      <c r="F487" s="113">
        <f t="shared" si="19"/>
        <v>0</v>
      </c>
      <c r="G487" s="17"/>
      <c r="H487" s="16"/>
      <c r="J487" s="4"/>
      <c r="K487" s="4"/>
      <c r="L487" s="4"/>
      <c r="M487" s="6"/>
    </row>
    <row r="488" spans="1:13" s="5" customFormat="1">
      <c r="A488" s="181"/>
      <c r="B488" s="278"/>
      <c r="C488" s="157"/>
      <c r="D488" s="158"/>
      <c r="E488" s="154"/>
      <c r="F488" s="136">
        <f t="shared" si="19"/>
        <v>0</v>
      </c>
      <c r="G488" s="17"/>
      <c r="H488" s="16"/>
      <c r="J488" s="4"/>
      <c r="K488" s="4"/>
      <c r="L488" s="4"/>
      <c r="M488" s="6"/>
    </row>
    <row r="489" spans="1:13" s="5" customFormat="1">
      <c r="A489" s="148"/>
      <c r="B489" s="269" t="s">
        <v>411</v>
      </c>
      <c r="C489" s="149"/>
      <c r="D489" s="150"/>
      <c r="E489" s="151"/>
      <c r="F489" s="152">
        <f>SUM(F95:F488)</f>
        <v>0</v>
      </c>
      <c r="G489" s="17"/>
      <c r="H489" s="42"/>
      <c r="J489" s="4"/>
      <c r="K489" s="4"/>
      <c r="L489" s="4"/>
      <c r="M489" s="6"/>
    </row>
    <row r="490" spans="1:13" s="5" customFormat="1">
      <c r="A490" s="153"/>
      <c r="B490" s="284"/>
      <c r="C490" s="134"/>
      <c r="D490" s="135"/>
      <c r="E490" s="154"/>
      <c r="F490" s="155"/>
      <c r="G490" s="17"/>
      <c r="H490" s="16"/>
      <c r="J490" s="4"/>
      <c r="K490" s="4"/>
      <c r="L490" s="4"/>
      <c r="M490" s="6"/>
    </row>
    <row r="491" spans="1:13" s="5" customFormat="1">
      <c r="A491" s="197" t="s">
        <v>412</v>
      </c>
      <c r="B491" s="285" t="s">
        <v>413</v>
      </c>
      <c r="C491" s="134"/>
      <c r="D491" s="135"/>
      <c r="E491" s="154"/>
      <c r="F491" s="155"/>
      <c r="G491" s="17"/>
      <c r="H491" s="16"/>
      <c r="J491" s="4"/>
      <c r="K491" s="4"/>
      <c r="L491" s="4"/>
      <c r="M491" s="6"/>
    </row>
    <row r="492" spans="1:13" s="5" customFormat="1">
      <c r="A492" s="197"/>
      <c r="B492" s="285"/>
      <c r="C492" s="134"/>
      <c r="D492" s="135"/>
      <c r="E492" s="154"/>
      <c r="F492" s="155"/>
      <c r="G492" s="17"/>
      <c r="H492" s="16"/>
      <c r="J492" s="4"/>
      <c r="K492" s="4"/>
      <c r="L492" s="4"/>
      <c r="M492" s="6"/>
    </row>
    <row r="493" spans="1:13" s="5" customFormat="1">
      <c r="A493" s="198">
        <v>1</v>
      </c>
      <c r="B493" s="285" t="s">
        <v>414</v>
      </c>
      <c r="C493" s="134"/>
      <c r="D493" s="135"/>
      <c r="E493" s="154"/>
      <c r="F493" s="155"/>
      <c r="G493" s="17"/>
      <c r="H493" s="16"/>
      <c r="J493" s="4"/>
      <c r="K493" s="4"/>
      <c r="L493" s="4"/>
      <c r="M493" s="6"/>
    </row>
    <row r="494" spans="1:13" s="5" customFormat="1" ht="128.25">
      <c r="A494" s="199"/>
      <c r="B494" s="200" t="s">
        <v>431</v>
      </c>
      <c r="C494" s="134">
        <v>1</v>
      </c>
      <c r="D494" s="180" t="s">
        <v>26</v>
      </c>
      <c r="E494" s="154"/>
      <c r="F494" s="155">
        <f t="shared" ref="F494" si="20">ROUND(C494*E494,2)</f>
        <v>0</v>
      </c>
      <c r="G494" s="17"/>
      <c r="H494" s="16"/>
      <c r="J494" s="4"/>
      <c r="K494" s="4"/>
      <c r="L494" s="4"/>
      <c r="M494" s="6"/>
    </row>
    <row r="495" spans="1:13" s="5" customFormat="1" ht="14.25">
      <c r="A495" s="153"/>
      <c r="B495" s="200"/>
      <c r="C495" s="134"/>
      <c r="D495" s="135"/>
      <c r="E495" s="154"/>
      <c r="F495" s="155"/>
      <c r="G495" s="17"/>
      <c r="H495" s="16"/>
      <c r="J495" s="4"/>
      <c r="K495" s="4"/>
      <c r="L495" s="4"/>
      <c r="M495" s="6"/>
    </row>
    <row r="496" spans="1:13" s="5" customFormat="1">
      <c r="A496" s="201">
        <v>2</v>
      </c>
      <c r="B496" s="286" t="s">
        <v>437</v>
      </c>
      <c r="C496" s="134">
        <v>1</v>
      </c>
      <c r="D496" s="135" t="s">
        <v>415</v>
      </c>
      <c r="E496" s="154"/>
      <c r="F496" s="202">
        <f t="shared" ref="F496" si="21">ROUND(C496*E496,2)</f>
        <v>0</v>
      </c>
      <c r="G496" s="17"/>
      <c r="H496" s="16"/>
      <c r="J496" s="4"/>
      <c r="K496" s="4"/>
      <c r="L496" s="4"/>
      <c r="M496" s="6"/>
    </row>
    <row r="497" spans="1:13" s="5" customFormat="1" ht="14.25">
      <c r="A497" s="153"/>
      <c r="B497" s="200"/>
      <c r="C497" s="134"/>
      <c r="D497" s="135"/>
      <c r="E497" s="154"/>
      <c r="F497" s="155"/>
      <c r="G497" s="17"/>
      <c r="H497" s="16"/>
      <c r="J497" s="4"/>
      <c r="K497" s="4"/>
      <c r="L497" s="4"/>
      <c r="M497" s="6"/>
    </row>
    <row r="498" spans="1:13" s="5" customFormat="1">
      <c r="A498" s="148"/>
      <c r="B498" s="269" t="s">
        <v>416</v>
      </c>
      <c r="C498" s="149"/>
      <c r="D498" s="150"/>
      <c r="E498" s="151"/>
      <c r="F498" s="152">
        <f>SUM(F494:F497)</f>
        <v>0</v>
      </c>
      <c r="G498" s="17"/>
      <c r="H498" s="16"/>
      <c r="J498" s="4"/>
      <c r="K498" s="4"/>
      <c r="L498" s="4"/>
      <c r="M498" s="6"/>
    </row>
    <row r="499" spans="1:13" s="5" customFormat="1">
      <c r="A499" s="153"/>
      <c r="B499" s="284"/>
      <c r="C499" s="134"/>
      <c r="D499" s="135"/>
      <c r="E499" s="154"/>
      <c r="F499" s="155"/>
      <c r="G499" s="17"/>
      <c r="H499" s="16"/>
      <c r="J499" s="4"/>
      <c r="K499" s="4"/>
      <c r="L499" s="4"/>
      <c r="M499" s="6"/>
    </row>
    <row r="500" spans="1:13" s="5" customFormat="1">
      <c r="A500" s="197" t="s">
        <v>103</v>
      </c>
      <c r="B500" s="285" t="s">
        <v>65</v>
      </c>
      <c r="C500" s="134"/>
      <c r="D500" s="135"/>
      <c r="E500" s="154"/>
      <c r="F500" s="155">
        <f>C500*E500</f>
        <v>0</v>
      </c>
      <c r="G500" s="17"/>
      <c r="H500" s="4"/>
      <c r="J500" s="4"/>
      <c r="K500" s="4"/>
      <c r="L500" s="4"/>
      <c r="M500" s="6"/>
    </row>
    <row r="501" spans="1:13" s="5" customFormat="1">
      <c r="A501" s="197"/>
      <c r="B501" s="285"/>
      <c r="C501" s="134"/>
      <c r="D501" s="135"/>
      <c r="E501" s="154"/>
      <c r="F501" s="155"/>
      <c r="G501" s="17"/>
      <c r="H501" s="4"/>
      <c r="J501" s="4"/>
      <c r="K501" s="4"/>
      <c r="L501" s="4"/>
      <c r="M501" s="6"/>
    </row>
    <row r="502" spans="1:13" s="5" customFormat="1" ht="38.25">
      <c r="A502" s="203">
        <v>1</v>
      </c>
      <c r="B502" s="246" t="s">
        <v>66</v>
      </c>
      <c r="C502" s="134">
        <v>2</v>
      </c>
      <c r="D502" s="135" t="s">
        <v>26</v>
      </c>
      <c r="E502" s="154"/>
      <c r="F502" s="155">
        <f t="shared" ref="F502:F508" si="22">ROUND(C502*E502,2)</f>
        <v>0</v>
      </c>
      <c r="G502" s="17"/>
      <c r="H502" s="4"/>
      <c r="J502" s="4"/>
      <c r="K502" s="4"/>
      <c r="L502" s="4"/>
      <c r="M502" s="6"/>
    </row>
    <row r="503" spans="1:13" s="5" customFormat="1">
      <c r="A503" s="203"/>
      <c r="B503" s="246"/>
      <c r="C503" s="134"/>
      <c r="D503" s="135"/>
      <c r="E503" s="154"/>
      <c r="F503" s="155"/>
      <c r="G503" s="17"/>
      <c r="H503" s="4"/>
      <c r="J503" s="4"/>
      <c r="K503" s="4"/>
      <c r="L503" s="4"/>
      <c r="M503" s="6"/>
    </row>
    <row r="504" spans="1:13" s="5" customFormat="1" ht="29.25" customHeight="1">
      <c r="A504" s="204">
        <v>2</v>
      </c>
      <c r="B504" s="287" t="s">
        <v>420</v>
      </c>
      <c r="C504" s="134">
        <v>190</v>
      </c>
      <c r="D504" s="135" t="s">
        <v>67</v>
      </c>
      <c r="E504" s="154"/>
      <c r="F504" s="155">
        <f t="shared" si="22"/>
        <v>0</v>
      </c>
      <c r="G504" s="17"/>
      <c r="H504" s="4"/>
      <c r="J504" s="4"/>
      <c r="K504" s="4"/>
      <c r="L504" s="4"/>
      <c r="M504" s="6"/>
    </row>
    <row r="505" spans="1:13" s="5" customFormat="1" ht="15">
      <c r="A505" s="204"/>
      <c r="B505" s="287"/>
      <c r="C505" s="134"/>
      <c r="D505" s="135"/>
      <c r="E505" s="154"/>
      <c r="F505" s="155"/>
      <c r="G505" s="17"/>
      <c r="H505" s="4"/>
      <c r="J505" s="4"/>
      <c r="K505" s="4"/>
      <c r="L505" s="4"/>
      <c r="M505" s="6"/>
    </row>
    <row r="506" spans="1:13" s="5" customFormat="1" ht="38.25">
      <c r="A506" s="205">
        <v>3</v>
      </c>
      <c r="B506" s="288" t="s">
        <v>421</v>
      </c>
      <c r="C506" s="134">
        <v>4</v>
      </c>
      <c r="D506" s="135" t="s">
        <v>26</v>
      </c>
      <c r="E506" s="154"/>
      <c r="F506" s="155">
        <f t="shared" ref="F506" si="23">ROUND(E506*C506,2)</f>
        <v>0</v>
      </c>
      <c r="G506" s="17"/>
      <c r="H506" s="4"/>
      <c r="J506" s="4"/>
      <c r="K506" s="4"/>
      <c r="L506" s="4"/>
      <c r="M506" s="6"/>
    </row>
    <row r="507" spans="1:13" s="5" customFormat="1" ht="15">
      <c r="A507" s="205"/>
      <c r="B507" s="288"/>
      <c r="C507" s="134"/>
      <c r="D507" s="135"/>
      <c r="E507" s="154"/>
      <c r="F507" s="155"/>
      <c r="G507" s="17"/>
      <c r="H507" s="4"/>
      <c r="J507" s="4"/>
      <c r="K507" s="4"/>
      <c r="L507" s="4"/>
      <c r="M507" s="6"/>
    </row>
    <row r="508" spans="1:13" s="5" customFormat="1" ht="25.5">
      <c r="A508" s="206">
        <v>4</v>
      </c>
      <c r="B508" s="289" t="s">
        <v>68</v>
      </c>
      <c r="C508" s="134"/>
      <c r="D508" s="135" t="s">
        <v>69</v>
      </c>
      <c r="E508" s="154"/>
      <c r="F508" s="155">
        <f t="shared" si="22"/>
        <v>0</v>
      </c>
      <c r="G508" s="17"/>
      <c r="H508" s="4"/>
      <c r="J508" s="4"/>
      <c r="K508" s="4"/>
      <c r="L508" s="4"/>
      <c r="M508" s="6"/>
    </row>
    <row r="509" spans="1:13" s="5" customFormat="1">
      <c r="A509" s="148"/>
      <c r="B509" s="269" t="s">
        <v>104</v>
      </c>
      <c r="C509" s="149"/>
      <c r="D509" s="150"/>
      <c r="E509" s="151"/>
      <c r="F509" s="152">
        <f>SUM(F502:F508)</f>
        <v>0</v>
      </c>
      <c r="G509" s="17"/>
      <c r="H509" s="4"/>
      <c r="J509" s="4"/>
      <c r="K509" s="4"/>
      <c r="L509" s="4"/>
      <c r="M509" s="6"/>
    </row>
    <row r="510" spans="1:13" s="5" customFormat="1">
      <c r="A510" s="207"/>
      <c r="B510" s="290"/>
      <c r="C510" s="208"/>
      <c r="D510" s="209"/>
      <c r="E510" s="96"/>
      <c r="F510" s="210"/>
      <c r="G510" s="17"/>
      <c r="H510" s="4"/>
      <c r="J510" s="4"/>
      <c r="K510" s="4"/>
      <c r="L510" s="4"/>
      <c r="M510" s="6"/>
    </row>
    <row r="511" spans="1:13" s="5" customFormat="1">
      <c r="A511" s="211"/>
      <c r="B511" s="291" t="s">
        <v>70</v>
      </c>
      <c r="C511" s="212"/>
      <c r="D511" s="213"/>
      <c r="E511" s="214"/>
      <c r="F511" s="215">
        <f>+F509+F498+F489+F88</f>
        <v>0</v>
      </c>
      <c r="G511" s="17"/>
      <c r="H511" s="4"/>
      <c r="J511" s="4"/>
      <c r="K511" s="4"/>
      <c r="L511" s="4"/>
      <c r="M511" s="6"/>
    </row>
    <row r="512" spans="1:13" s="5" customFormat="1" hidden="1">
      <c r="A512" s="216"/>
      <c r="B512" s="292" t="s">
        <v>70</v>
      </c>
      <c r="C512" s="217"/>
      <c r="D512" s="218"/>
      <c r="E512" s="217"/>
      <c r="F512" s="219">
        <f>+F509+F498+F489+F88</f>
        <v>0</v>
      </c>
      <c r="G512" s="6"/>
      <c r="H512" s="4"/>
      <c r="J512" s="4"/>
      <c r="K512" s="4"/>
      <c r="L512" s="4"/>
      <c r="M512" s="6"/>
    </row>
    <row r="513" spans="1:13" s="5" customFormat="1">
      <c r="A513" s="98"/>
      <c r="B513" s="252"/>
      <c r="C513" s="220"/>
      <c r="D513" s="221"/>
      <c r="E513" s="222"/>
      <c r="F513" s="223"/>
      <c r="G513" s="6"/>
      <c r="H513" s="4"/>
      <c r="J513" s="4"/>
      <c r="K513" s="4"/>
      <c r="L513" s="4"/>
      <c r="M513" s="6"/>
    </row>
    <row r="514" spans="1:13" s="5" customFormat="1">
      <c r="A514" s="224"/>
      <c r="B514" s="225" t="s">
        <v>71</v>
      </c>
      <c r="C514" s="226"/>
      <c r="D514" s="227"/>
      <c r="E514" s="228"/>
      <c r="F514" s="143"/>
      <c r="G514" s="4"/>
      <c r="H514" s="4"/>
      <c r="J514" s="4"/>
      <c r="K514" s="4"/>
      <c r="L514" s="4"/>
      <c r="M514" s="6"/>
    </row>
    <row r="515" spans="1:13" s="5" customFormat="1">
      <c r="A515" s="224"/>
      <c r="B515" s="229" t="s">
        <v>72</v>
      </c>
      <c r="C515" s="230">
        <v>0.1</v>
      </c>
      <c r="D515" s="227"/>
      <c r="E515" s="228"/>
      <c r="F515" s="231">
        <f t="shared" ref="F515:F521" si="24">+ROUND(C515*$F$512,2)</f>
        <v>0</v>
      </c>
      <c r="G515" s="4"/>
      <c r="H515" s="4"/>
      <c r="J515" s="4"/>
      <c r="K515" s="4"/>
      <c r="L515" s="4"/>
      <c r="M515" s="6"/>
    </row>
    <row r="516" spans="1:13" s="5" customFormat="1">
      <c r="A516" s="224"/>
      <c r="B516" s="229" t="s">
        <v>73</v>
      </c>
      <c r="C516" s="230">
        <v>0.03</v>
      </c>
      <c r="D516" s="227"/>
      <c r="E516" s="228"/>
      <c r="F516" s="231">
        <f t="shared" si="24"/>
        <v>0</v>
      </c>
      <c r="G516" s="4"/>
      <c r="H516" s="4"/>
      <c r="J516" s="4"/>
      <c r="K516" s="4"/>
      <c r="L516" s="4"/>
      <c r="M516" s="6"/>
    </row>
    <row r="517" spans="1:13" s="5" customFormat="1">
      <c r="A517" s="224"/>
      <c r="B517" s="229" t="s">
        <v>74</v>
      </c>
      <c r="C517" s="230">
        <v>0.04</v>
      </c>
      <c r="D517" s="227"/>
      <c r="E517" s="228"/>
      <c r="F517" s="231">
        <f t="shared" si="24"/>
        <v>0</v>
      </c>
      <c r="G517" s="4"/>
      <c r="H517" s="4"/>
      <c r="J517" s="4"/>
      <c r="K517" s="4"/>
      <c r="L517" s="4"/>
      <c r="M517" s="6"/>
    </row>
    <row r="518" spans="1:13" s="5" customFormat="1">
      <c r="A518" s="224"/>
      <c r="B518" s="229" t="s">
        <v>75</v>
      </c>
      <c r="C518" s="230">
        <v>0.05</v>
      </c>
      <c r="D518" s="227"/>
      <c r="E518" s="228"/>
      <c r="F518" s="231">
        <f t="shared" si="24"/>
        <v>0</v>
      </c>
      <c r="G518" s="4"/>
      <c r="H518" s="4"/>
      <c r="J518" s="4"/>
      <c r="K518" s="4"/>
      <c r="L518" s="4"/>
      <c r="M518" s="6"/>
    </row>
    <row r="519" spans="1:13" s="5" customFormat="1">
      <c r="A519" s="224"/>
      <c r="B519" s="229" t="s">
        <v>76</v>
      </c>
      <c r="C519" s="230">
        <v>0.03</v>
      </c>
      <c r="D519" s="227"/>
      <c r="E519" s="228"/>
      <c r="F519" s="231">
        <f t="shared" si="24"/>
        <v>0</v>
      </c>
      <c r="G519" s="4"/>
      <c r="H519" s="4"/>
      <c r="J519" s="4"/>
      <c r="K519" s="4"/>
      <c r="L519" s="4"/>
      <c r="M519" s="6"/>
    </row>
    <row r="520" spans="1:13" s="5" customFormat="1">
      <c r="A520" s="224"/>
      <c r="B520" s="229" t="s">
        <v>77</v>
      </c>
      <c r="C520" s="230">
        <v>0.01</v>
      </c>
      <c r="D520" s="227"/>
      <c r="E520" s="228"/>
      <c r="F520" s="231">
        <f t="shared" si="24"/>
        <v>0</v>
      </c>
      <c r="G520" s="4"/>
      <c r="H520" s="4"/>
      <c r="J520" s="4"/>
      <c r="K520" s="4"/>
      <c r="L520" s="4"/>
      <c r="M520" s="6"/>
    </row>
    <row r="521" spans="1:13" s="5" customFormat="1">
      <c r="A521" s="143"/>
      <c r="B521" s="229" t="s">
        <v>78</v>
      </c>
      <c r="C521" s="230">
        <v>1E-3</v>
      </c>
      <c r="D521" s="227"/>
      <c r="E521" s="228"/>
      <c r="F521" s="231">
        <f t="shared" si="24"/>
        <v>0</v>
      </c>
      <c r="G521" s="4"/>
      <c r="H521" s="4"/>
      <c r="J521" s="4"/>
      <c r="K521" s="4"/>
      <c r="L521" s="4"/>
      <c r="M521" s="6"/>
    </row>
    <row r="522" spans="1:13" s="5" customFormat="1">
      <c r="A522" s="143"/>
      <c r="B522" s="228" t="s">
        <v>418</v>
      </c>
      <c r="C522" s="232">
        <v>0.18</v>
      </c>
      <c r="D522" s="227"/>
      <c r="E522" s="228"/>
      <c r="F522" s="231">
        <f>+ROUND(C522*$F$515,2)</f>
        <v>0</v>
      </c>
      <c r="G522" s="4"/>
      <c r="H522" s="4"/>
      <c r="J522" s="4"/>
      <c r="K522" s="4"/>
      <c r="L522" s="4"/>
      <c r="M522" s="6"/>
    </row>
    <row r="523" spans="1:13" s="5" customFormat="1">
      <c r="A523" s="143"/>
      <c r="B523" s="226" t="s">
        <v>79</v>
      </c>
      <c r="C523" s="232">
        <v>1.4999999999999999E-2</v>
      </c>
      <c r="D523" s="227"/>
      <c r="E523" s="228"/>
      <c r="F523" s="231">
        <f>+ROUND(C523*$F$512,2)</f>
        <v>0</v>
      </c>
      <c r="G523" s="4"/>
      <c r="H523" s="4"/>
      <c r="J523" s="4"/>
      <c r="K523" s="4"/>
      <c r="L523" s="4"/>
      <c r="M523" s="6"/>
    </row>
    <row r="524" spans="1:13" s="5" customFormat="1">
      <c r="A524" s="143"/>
      <c r="B524" s="229" t="s">
        <v>80</v>
      </c>
      <c r="C524" s="230">
        <v>0.05</v>
      </c>
      <c r="D524" s="233"/>
      <c r="E524" s="234"/>
      <c r="F524" s="231">
        <f>+ROUND(C524*$F$512,2)</f>
        <v>0</v>
      </c>
      <c r="G524" s="4"/>
      <c r="H524" s="4"/>
      <c r="J524" s="4"/>
      <c r="K524" s="4"/>
      <c r="L524" s="4"/>
      <c r="M524" s="6"/>
    </row>
    <row r="525" spans="1:13" s="5" customFormat="1">
      <c r="A525" s="235"/>
      <c r="B525" s="293" t="s">
        <v>81</v>
      </c>
      <c r="C525" s="236"/>
      <c r="D525" s="237"/>
      <c r="E525" s="236"/>
      <c r="F525" s="238">
        <f>SUM(F515:F524)</f>
        <v>0</v>
      </c>
      <c r="G525" s="19"/>
      <c r="H525" s="4"/>
      <c r="J525" s="4"/>
      <c r="K525" s="4"/>
      <c r="L525" s="4"/>
      <c r="M525" s="6"/>
    </row>
    <row r="526" spans="1:13" s="5" customFormat="1">
      <c r="A526" s="74"/>
      <c r="B526" s="253"/>
      <c r="C526" s="239"/>
      <c r="D526" s="240"/>
      <c r="E526" s="96"/>
      <c r="F526" s="223"/>
      <c r="G526" s="4"/>
      <c r="H526" s="4"/>
      <c r="J526" s="4"/>
      <c r="K526" s="4"/>
      <c r="L526" s="4"/>
      <c r="M526" s="6"/>
    </row>
    <row r="527" spans="1:13" s="5" customFormat="1">
      <c r="A527" s="241"/>
      <c r="B527" s="294" t="s">
        <v>419</v>
      </c>
      <c r="C527" s="242"/>
      <c r="D527" s="243"/>
      <c r="E527" s="244"/>
      <c r="F527" s="245">
        <f>SUM(F512+F525)</f>
        <v>0</v>
      </c>
      <c r="G527" s="19"/>
      <c r="H527" s="26"/>
      <c r="J527" s="4"/>
      <c r="K527" s="4"/>
      <c r="L527" s="4"/>
      <c r="M527" s="6"/>
    </row>
    <row r="528" spans="1:13" s="5" customFormat="1">
      <c r="A528" s="27"/>
      <c r="B528" s="295"/>
      <c r="C528" s="28"/>
      <c r="D528" s="66"/>
      <c r="E528" s="43"/>
      <c r="F528" s="28"/>
      <c r="G528" s="4"/>
      <c r="H528" s="4"/>
      <c r="J528" s="4"/>
      <c r="K528" s="4"/>
      <c r="L528" s="4"/>
      <c r="M528" s="6"/>
    </row>
    <row r="529" spans="1:13" s="5" customFormat="1">
      <c r="A529" s="29"/>
      <c r="B529" s="296"/>
      <c r="C529" s="29"/>
      <c r="D529" s="29"/>
      <c r="E529" s="29"/>
      <c r="F529" s="29"/>
      <c r="G529" s="4"/>
      <c r="H529" s="4"/>
      <c r="J529" s="4"/>
      <c r="K529" s="4"/>
      <c r="L529" s="4"/>
      <c r="M529" s="6"/>
    </row>
    <row r="530" spans="1:13" s="5" customFormat="1">
      <c r="A530" s="44"/>
      <c r="B530" s="297"/>
      <c r="C530" s="62"/>
      <c r="D530" s="45"/>
      <c r="E530" s="46"/>
      <c r="F530" s="47"/>
      <c r="G530" s="4"/>
      <c r="H530" s="4"/>
      <c r="J530" s="4"/>
      <c r="K530" s="4"/>
      <c r="L530" s="4"/>
      <c r="M530" s="6"/>
    </row>
    <row r="531" spans="1:13">
      <c r="A531" s="32"/>
      <c r="B531" s="32"/>
      <c r="C531" s="32"/>
      <c r="D531" s="32"/>
      <c r="E531" s="32"/>
      <c r="F531" s="32"/>
      <c r="G531" s="17"/>
    </row>
    <row r="532" spans="1:13">
      <c r="A532" s="311"/>
      <c r="B532" s="311"/>
      <c r="C532" s="311"/>
      <c r="D532" s="311"/>
      <c r="E532" s="311"/>
      <c r="F532" s="311"/>
    </row>
    <row r="533" spans="1:13">
      <c r="A533" s="319"/>
      <c r="B533" s="319"/>
      <c r="C533" s="319"/>
      <c r="D533" s="319"/>
      <c r="E533" s="319"/>
      <c r="F533" s="319"/>
    </row>
    <row r="534" spans="1:13">
      <c r="A534" s="63"/>
      <c r="B534" s="298"/>
      <c r="C534" s="63"/>
      <c r="D534" s="63"/>
      <c r="E534" s="64"/>
      <c r="F534" s="63"/>
    </row>
    <row r="535" spans="1:13" ht="12.75" customHeight="1">
      <c r="A535" s="305"/>
      <c r="B535" s="305"/>
      <c r="C535" s="305"/>
      <c r="D535" s="305"/>
      <c r="E535" s="305"/>
      <c r="F535" s="305"/>
      <c r="G535" s="30"/>
    </row>
    <row r="536" spans="1:13">
      <c r="A536" s="306"/>
      <c r="B536" s="306"/>
      <c r="C536" s="306"/>
      <c r="D536" s="306"/>
      <c r="E536" s="306"/>
      <c r="F536" s="306"/>
    </row>
    <row r="537" spans="1:13">
      <c r="A537" s="306"/>
      <c r="B537" s="306"/>
      <c r="C537" s="306"/>
      <c r="D537" s="306"/>
      <c r="E537" s="306"/>
      <c r="F537" s="306"/>
    </row>
    <row r="538" spans="1:13">
      <c r="A538" s="48"/>
      <c r="B538" s="298"/>
      <c r="C538" s="48"/>
      <c r="D538" s="63"/>
      <c r="E538" s="49"/>
      <c r="F538" s="48"/>
    </row>
    <row r="539" spans="1:13">
      <c r="A539" s="50"/>
      <c r="B539" s="299"/>
      <c r="C539" s="321"/>
      <c r="D539" s="321"/>
      <c r="E539" s="321"/>
      <c r="F539" s="321"/>
    </row>
    <row r="540" spans="1:13">
      <c r="A540" s="51"/>
      <c r="B540" s="299"/>
      <c r="C540" s="53"/>
      <c r="D540" s="67"/>
      <c r="E540" s="52"/>
      <c r="F540" s="53"/>
    </row>
    <row r="541" spans="1:13">
      <c r="A541" s="51"/>
      <c r="B541" s="299"/>
      <c r="C541" s="53"/>
      <c r="D541" s="67"/>
      <c r="E541" s="52"/>
      <c r="F541" s="53"/>
    </row>
    <row r="542" spans="1:13">
      <c r="A542" s="31"/>
      <c r="B542" s="300"/>
      <c r="C542" s="315"/>
      <c r="D542" s="315"/>
      <c r="E542" s="315"/>
      <c r="F542" s="315"/>
    </row>
    <row r="543" spans="1:13">
      <c r="A543" s="33"/>
      <c r="B543" s="301"/>
      <c r="C543" s="316"/>
      <c r="D543" s="316"/>
      <c r="E543" s="316"/>
      <c r="F543" s="316"/>
    </row>
    <row r="544" spans="1:13">
      <c r="A544" s="34"/>
      <c r="B544" s="302"/>
      <c r="C544" s="35"/>
      <c r="D544" s="68"/>
      <c r="E544" s="54"/>
      <c r="F544" s="36"/>
    </row>
    <row r="545" spans="1:6" ht="15" customHeight="1">
      <c r="A545" s="317"/>
      <c r="B545" s="317"/>
      <c r="C545" s="318"/>
      <c r="D545" s="318"/>
      <c r="E545" s="318"/>
      <c r="F545" s="318"/>
    </row>
    <row r="546" spans="1:6">
      <c r="A546" s="55"/>
      <c r="B546" s="303"/>
      <c r="C546" s="313"/>
      <c r="D546" s="313"/>
      <c r="E546" s="313"/>
      <c r="F546" s="313"/>
    </row>
    <row r="547" spans="1:6">
      <c r="A547" s="37"/>
      <c r="B547" s="304"/>
      <c r="C547" s="39"/>
      <c r="D547" s="37"/>
      <c r="E547" s="39"/>
      <c r="F547" s="38"/>
    </row>
  </sheetData>
  <mergeCells count="15">
    <mergeCell ref="B182:C182"/>
    <mergeCell ref="A7:B7"/>
    <mergeCell ref="A532:F532"/>
    <mergeCell ref="A533:F533"/>
    <mergeCell ref="C546:F546"/>
    <mergeCell ref="C539:F539"/>
    <mergeCell ref="C542:F542"/>
    <mergeCell ref="C543:F543"/>
    <mergeCell ref="A545:B545"/>
    <mergeCell ref="C545:F545"/>
    <mergeCell ref="A2:F2"/>
    <mergeCell ref="A3:F3"/>
    <mergeCell ref="A5:B5"/>
    <mergeCell ref="A6:F6"/>
    <mergeCell ref="A9:F9"/>
  </mergeCells>
  <dataValidations disablePrompts="1" count="1">
    <dataValidation type="list" allowBlank="1" showInputMessage="1" showErrorMessage="1" sqref="C510:E511 F510">
      <formula1>#REF!</formula1>
    </dataValidation>
  </dataValidations>
  <printOptions horizontalCentered="1"/>
  <pageMargins left="0.23622047244094491" right="0.23622047244094491" top="0.74803149606299213" bottom="0.55118110236220474" header="0.31496062992125984" footer="0.31496062992125984"/>
  <pageSetup scale="81" orientation="portrait" r:id="rId1"/>
  <headerFooter alignWithMargins="0">
    <oddFooter>&amp;CConstrucción Alcantarillado Sanitario De Teranes. Lote #3&amp;R&amp;P/&amp;N</oddFooter>
  </headerFooter>
  <rowBreaks count="9" manualBreakCount="9">
    <brk id="65" max="5" man="1"/>
    <brk id="118" max="5" man="1"/>
    <brk id="171" max="5" man="1"/>
    <brk id="225" max="5" man="1"/>
    <brk id="284" max="5" man="1"/>
    <brk id="344" max="5" man="1"/>
    <brk id="408" max="5" man="1"/>
    <brk id="459" max="5" man="1"/>
    <brk id="498" max="5" man="1"/>
  </rowBreaks>
  <ignoredErrors>
    <ignoredError sqref="F522 F506 F7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 Alc. S. Tenares (Lot3)</vt:lpstr>
      <vt:lpstr>'L.P. Alc. S. Tenares (Lot3)'!Área_de_impresión</vt:lpstr>
      <vt:lpstr>'L.P. Alc. S. Tenares (Lot3)'!Títulos_a_imprimir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Pascacio Vladimir Polanco Salce</dc:creator>
  <cp:lastModifiedBy>Gustavo Adolfo Lemoine Cabreja</cp:lastModifiedBy>
  <cp:lastPrinted>2023-01-25T18:53:13Z</cp:lastPrinted>
  <dcterms:created xsi:type="dcterms:W3CDTF">2023-01-24T12:46:46Z</dcterms:created>
  <dcterms:modified xsi:type="dcterms:W3CDTF">2023-02-09T14:26:04Z</dcterms:modified>
</cp:coreProperties>
</file>