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7800" tabRatio="601"/>
  </bookViews>
  <sheets>
    <sheet name="BALANCE GENERAL" sheetId="1" r:id="rId1"/>
  </sheets>
  <definedNames>
    <definedName name="_xlnm.Print_Area" localSheetId="0">'BALANCE GENERAL'!$B$1:$D$57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41" i="1"/>
  <c r="C21" i="1"/>
  <c r="C27" i="1"/>
  <c r="C23" i="1" l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<sst xmlns="http://schemas.openxmlformats.org/spreadsheetml/2006/main" count="31" uniqueCount="31">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</sst>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1" zoomScale="70" zoomScaleNormal="70" workbookViewId="0">
      <selection activeCell="C7" sqref="C7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2" t="s">
        <v>25</v>
      </c>
      <c r="C8" s="42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1"/>
      <c r="C9" s="4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0" t="s">
        <v>24</v>
      </c>
      <c r="C11" s="40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0" t="s">
        <v>30</v>
      </c>
      <c r="C12" s="4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0" t="s">
        <v>29</v>
      </c>
      <c r="C13" s="40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3" t="s">
        <v>0</v>
      </c>
      <c r="C16" s="26"/>
    </row>
    <row r="17" spans="2:4" s="3" customFormat="1" ht="12" customHeight="1" x14ac:dyDescent="0.2">
      <c r="B17" s="43"/>
      <c r="C17" s="26"/>
    </row>
    <row r="18" spans="2:4" s="3" customFormat="1" ht="45.75" hidden="1" customHeight="1" thickBot="1" x14ac:dyDescent="0.25">
      <c r="B18" s="43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3806197591.0300002</v>
      </c>
      <c r="D20" s="38"/>
    </row>
    <row r="21" spans="2:4" s="3" customFormat="1" ht="17.100000000000001" customHeight="1" x14ac:dyDescent="0.2">
      <c r="B21" s="16" t="s">
        <v>3</v>
      </c>
      <c r="C21" s="21">
        <f>7560058288.13+171925883.24</f>
        <v>7731984171.3699999</v>
      </c>
      <c r="D21" s="37"/>
    </row>
    <row r="22" spans="2:4" s="3" customFormat="1" ht="17.100000000000001" customHeight="1" x14ac:dyDescent="0.2">
      <c r="B22" s="16" t="s">
        <v>4</v>
      </c>
      <c r="C22" s="24">
        <v>441207714.26999998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11979389476.67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73991195817.179993</v>
      </c>
      <c r="D25" s="17"/>
    </row>
    <row r="26" spans="2:4" s="3" customFormat="1" ht="17.100000000000001" customHeight="1" x14ac:dyDescent="0.2">
      <c r="B26" s="16" t="s">
        <v>8</v>
      </c>
      <c r="C26" s="20">
        <v>100307290.34999999</v>
      </c>
      <c r="D26" s="36"/>
    </row>
    <row r="27" spans="2:4" s="3" customFormat="1" ht="17.100000000000001" customHeight="1" x14ac:dyDescent="0.2">
      <c r="B27" s="13" t="s">
        <v>9</v>
      </c>
      <c r="C27" s="18">
        <f>SUM(C25:C26)+5095262.75</f>
        <v>74096598370.279999</v>
      </c>
    </row>
    <row r="28" spans="2:4" s="3" customFormat="1" ht="17.100000000000001" customHeight="1" thickBot="1" x14ac:dyDescent="0.25">
      <c r="B28" s="13" t="s">
        <v>10</v>
      </c>
      <c r="C28" s="25">
        <f>C23+C27-0.01</f>
        <v>86075987846.940002</v>
      </c>
      <c r="D28" s="36"/>
    </row>
    <row r="29" spans="2:4" s="3" customFormat="1" ht="17.100000000000001" customHeight="1" thickTop="1" x14ac:dyDescent="0.2">
      <c r="B29" s="13" t="s">
        <v>11</v>
      </c>
      <c r="C29" s="17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1475892847.22</v>
      </c>
      <c r="D31" s="37"/>
    </row>
    <row r="32" spans="2:4" s="3" customFormat="1" ht="17.100000000000001" customHeight="1" x14ac:dyDescent="0.2">
      <c r="B32" s="16" t="s">
        <v>13</v>
      </c>
      <c r="C32" s="17">
        <v>2901902782.8200002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4377795630.04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49427522.979999997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49427522.979999997</v>
      </c>
    </row>
    <row r="37" spans="2:4" s="3" customFormat="1" ht="17.100000000000001" customHeight="1" x14ac:dyDescent="0.2">
      <c r="B37" s="13" t="s">
        <v>16</v>
      </c>
      <c r="C37" s="18">
        <f>C33+C36</f>
        <v>4427223153.0199995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90722315908.389999</v>
      </c>
      <c r="D39" s="37"/>
    </row>
    <row r="40" spans="2:4" s="3" customFormat="1" ht="17.100000000000001" customHeight="1" x14ac:dyDescent="0.2">
      <c r="B40" s="16" t="s">
        <v>28</v>
      </c>
      <c r="C40" s="23">
        <v>-11471851989.1</v>
      </c>
      <c r="D40" s="37"/>
    </row>
    <row r="41" spans="2:4" s="3" customFormat="1" ht="17.100000000000001" customHeight="1" x14ac:dyDescent="0.2">
      <c r="B41" s="16" t="s">
        <v>19</v>
      </c>
      <c r="C41" s="35">
        <f>2226374891.39+171925883.24</f>
        <v>2398300774.6300001</v>
      </c>
      <c r="D41" s="37"/>
    </row>
    <row r="42" spans="2:4" s="3" customFormat="1" ht="16.5" customHeight="1" x14ac:dyDescent="0.2">
      <c r="B42" s="13" t="s">
        <v>20</v>
      </c>
      <c r="C42" s="18">
        <f>SUM(C39:C41)</f>
        <v>81648764693.919998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86075987846.940002</v>
      </c>
      <c r="D43" s="36"/>
    </row>
    <row r="44" spans="2:4" s="3" customFormat="1" ht="16.5" customHeight="1" thickTop="1" x14ac:dyDescent="0.2">
      <c r="B44" s="13"/>
      <c r="C44" s="18"/>
      <c r="D44" s="39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44"/>
      <c r="C53" s="44"/>
    </row>
    <row r="54" spans="1:3" s="7" customFormat="1" ht="18.75" customHeight="1" x14ac:dyDescent="0.2">
      <c r="A54" s="3"/>
      <c r="B54" s="45"/>
      <c r="C54" s="45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8"/>
      <c r="C66" s="48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6"/>
      <c r="C69" s="46"/>
    </row>
    <row r="70" spans="1:3" s="7" customFormat="1" ht="24" customHeight="1" x14ac:dyDescent="0.2">
      <c r="B70" s="46"/>
      <c r="C70" s="46"/>
    </row>
    <row r="71" spans="1:3" s="7" customFormat="1" ht="20.25" x14ac:dyDescent="0.2">
      <c r="B71" s="46"/>
      <c r="C71" s="46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53:C53"/>
    <mergeCell ref="B54:C54"/>
    <mergeCell ref="B71:C71"/>
    <mergeCell ref="B67:C67"/>
    <mergeCell ref="B69:C69"/>
    <mergeCell ref="B68:C68"/>
    <mergeCell ref="B66:C66"/>
    <mergeCell ref="B70:C70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2023-04-10T14:51:26Z</cp:lastPrinted>
  <dcterms:created xsi:type="dcterms:W3CDTF">2006-07-11T17:39:34Z</dcterms:created>
  <dcterms:modified xsi:type="dcterms:W3CDTF">2023-06-09T21:06:32Z</dcterms:modified>
</cp:coreProperties>
</file>