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C:\Users\judit.malagón\Desktop\"/>
    </mc:Choice>
  </mc:AlternateContent>
  <bookViews>
    <workbookView xWindow="0" yWindow="1380" windowWidth="20490" windowHeight="637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OLE_LINK1" localSheetId="0">Hoja1!#REF!</definedName>
    <definedName name="_xlnm.Print_Area" localSheetId="0">Hoja1!$A$1:$G$75</definedName>
  </definedNames>
  <calcPr calcId="152511"/>
</workbook>
</file>

<file path=xl/calcChain.xml><?xml version="1.0" encoding="utf-8"?>
<calcChain xmlns="http://schemas.openxmlformats.org/spreadsheetml/2006/main">
  <c r="F43" i="1" l="1"/>
  <c r="F17" i="1" l="1"/>
  <c r="F18" i="1"/>
  <c r="D17" i="1"/>
  <c r="D18" i="1"/>
  <c r="G14" i="1" l="1"/>
  <c r="E12" i="1"/>
  <c r="F12" i="1"/>
  <c r="F13" i="1"/>
  <c r="B12" i="1"/>
  <c r="E11" i="1"/>
  <c r="F11" i="1"/>
  <c r="G11" i="1"/>
  <c r="F33" i="1" l="1"/>
  <c r="E45" i="1" s="1"/>
</calcChain>
</file>

<file path=xl/sharedStrings.xml><?xml version="1.0" encoding="utf-8"?>
<sst xmlns="http://schemas.openxmlformats.org/spreadsheetml/2006/main" count="126" uniqueCount="98">
  <si>
    <t>INSTITUTO NACIONAL DE AGUAS POTABLES Y ALCANTARILLADOS</t>
  </si>
  <si>
    <t>INAPA</t>
  </si>
  <si>
    <t>DIVISION DE COMPRAS &amp; CONTRATACIONES</t>
  </si>
  <si>
    <t>COMPRAS MENORES</t>
  </si>
  <si>
    <t>BIENES/SERVICIOS</t>
  </si>
  <si>
    <t xml:space="preserve">BIENES </t>
  </si>
  <si>
    <t>NO.</t>
  </si>
  <si>
    <t>SUPLIDOR</t>
  </si>
  <si>
    <t>No. ACTA</t>
  </si>
  <si>
    <t>MONTO</t>
  </si>
  <si>
    <t>BIENES</t>
  </si>
  <si>
    <t>SERVICIOS</t>
  </si>
  <si>
    <t xml:space="preserve">SERVICIOS </t>
  </si>
  <si>
    <t>ORDEN</t>
  </si>
  <si>
    <t>TOTAL</t>
  </si>
  <si>
    <t>TOTAL SERVICIO/COMPRAS</t>
  </si>
  <si>
    <t xml:space="preserve"> </t>
  </si>
  <si>
    <t>SIGMA PETROLEUM CORP., SRL</t>
  </si>
  <si>
    <t>S/N</t>
  </si>
  <si>
    <t>ORDEN No.</t>
  </si>
  <si>
    <t>REQUERIMIENTO No.</t>
  </si>
  <si>
    <t>DIRECCIÓN ADMINISTRATIVA Y FINANCIERA</t>
  </si>
  <si>
    <t>REQUERIMIENTO</t>
  </si>
  <si>
    <t>GASOLINA REGULAR. Para ser usado en la flotilla de vehìculos del Nivel Central.</t>
  </si>
  <si>
    <t>Enero 2018</t>
  </si>
  <si>
    <t>MOTOPARTES UNIVERSAL, SRL</t>
  </si>
  <si>
    <t>ADQUISICION DE EQUIPOS DE MOTOR, PARA SER USADOS EN AC. PALMAR DE OCOA, EQUIPO NO.6 PROVINCIA PERAVIA, ZONA IV</t>
  </si>
  <si>
    <t>IMPORTADORA TROPICAL, SA</t>
  </si>
  <si>
    <t>IMPORTADORA PERDOMO &amp; ASOCIADOS, SRL</t>
  </si>
  <si>
    <t>INAPA-2018-00001</t>
  </si>
  <si>
    <t>INAPA-2018-00002</t>
  </si>
  <si>
    <t>SOC2017-000716</t>
  </si>
  <si>
    <t>FRANCIS ELECTRICOS Y EQUIPOS, SRL</t>
  </si>
  <si>
    <t>INAPA-2018-00040</t>
  </si>
  <si>
    <t>003/2018</t>
  </si>
  <si>
    <t>SOC2017- 000255 SOC2017-000526, SOC2017-000573, SOC2017-000681, SOC2017-000710, SOC2017-000255  SOC2017-000731</t>
  </si>
  <si>
    <t>GRAFICA WILLIAN, SRL</t>
  </si>
  <si>
    <t>RR SUPERCOPY, SRL</t>
  </si>
  <si>
    <t>004/2018</t>
  </si>
  <si>
    <t>IMPRESOS FULL COLOR EN GENERAL: CARPETAS CON LOGO, FICHAS DE ESTANTERIA, TARJETAS DE IDENTIFICACION, IMPRESION DE REVISTA, LOGOS REDONDOS, TALONARIOS DC5, TALONARIOS VALE DE COMBUSTIBLE</t>
  </si>
  <si>
    <t>INAPA-2018-00021</t>
  </si>
  <si>
    <t>INAPA-2018-00022</t>
  </si>
  <si>
    <t>SOC2017-000728   SOC2017-000514</t>
  </si>
  <si>
    <t>005/2018</t>
  </si>
  <si>
    <t>INAPA-2018-00007</t>
  </si>
  <si>
    <t>INAPA-2018-00008</t>
  </si>
  <si>
    <t>SOS2017-001041</t>
  </si>
  <si>
    <t>TEODORO MARTE MENA/SERVICIO DE GRUAS TEODORO MARTE</t>
  </si>
  <si>
    <t>001/2018</t>
  </si>
  <si>
    <t>ALQUILER DE UNA GRUA DE 50 TONELADAS O MAS PARA SER USADA EN AC. ASURO, EQUIPO NO.1, 2 Y 5, PROVINCIA BARAHONA, ZONA VIII</t>
  </si>
  <si>
    <t>SOS2017-000919</t>
  </si>
  <si>
    <t>RAFAEL MUÑOZ ESCOLASTICO</t>
  </si>
  <si>
    <t>002/2018</t>
  </si>
  <si>
    <t>SERVICIO DE LIMPIEZA GENERAL DE HUECOS, PATINILLOS Y PINTURA EXTERIOR</t>
  </si>
  <si>
    <t>GASOIL REGULAR. para ser utilizado en el generador electrico Ac. Multiple Quita Coraza, Prov. Barahona, zona VIII.</t>
  </si>
  <si>
    <t>SOC2017-000213</t>
  </si>
  <si>
    <t>GASOIL REGULAR. Para ser usado en el generador del equipo de bombeo Ac. Sabana Grande de Boyà, Prov. Monte Plata, Z-IV.</t>
  </si>
  <si>
    <t>SOC2017-000210</t>
  </si>
  <si>
    <t>GASOIL REGULAR. para ser utilizado en los generadores y vehículos de Barahona, zona VIII, que detallamos mas adelante:Minibús Asuro Ficha 756. 340 gls.Generadores eléctricos Oficina Y Pta. de Trat. 370 gls.Vehículos Livianos 790 gls.</t>
  </si>
  <si>
    <t>SOC2017-000214</t>
  </si>
  <si>
    <t>GASOIL REGULAR. Para ser usado en los generadores y vehìculos de Azua, Z-II.</t>
  </si>
  <si>
    <t>SOC2018-000002</t>
  </si>
  <si>
    <t>GASOIL REGULAR. Para ser usado en los Acs.: La Enea-Santana, El Cedro de Miches, La Otra Banda-Macao, La Laguna de Nisibòn, La Matilla, San Rafael del Yuma, Boca de Yuma, pozos 1,3 y 4 y vehículos de Higuey, Prov. La Altagracia, Z-VI.</t>
  </si>
  <si>
    <t>SOC2017-000206</t>
  </si>
  <si>
    <t>GASOIL REGULAR. Para ser usado en los vehìculos y generadores oficina de Mao y Planta de tratamiento Ac. Santiago Rodriguez, Z-I.</t>
  </si>
  <si>
    <t>SOC2017-000212</t>
  </si>
  <si>
    <t>GASOIL REGULAR. Para ser usado en el generador elèctrico de la estaciòn de bombeo Ramòn Santana, Ac. San Pedro de Macoris, Z-VI.</t>
  </si>
  <si>
    <t>SOC2018-000001</t>
  </si>
  <si>
    <t>SOC2018-000003</t>
  </si>
  <si>
    <t>GASOIL REGULAR. Para ser usado en los generadores elèctricos y vehìculos del Ac. Banì, Prov. Peravia, Z-IV.</t>
  </si>
  <si>
    <t>SOC2018-000005</t>
  </si>
  <si>
    <t>GASOIL REGULAR. Para ser usado en los generadores eléctricos de la planta potabilizadora, Ac. mùltiple Peravia-Banì, Prov. Peravia, Z-IV.</t>
  </si>
  <si>
    <t>SOC2018-000010</t>
  </si>
  <si>
    <t>IMPORTADORA PERDOMO &amp; ASOCIADOS</t>
  </si>
  <si>
    <t>GASOIL REGULAR.Para ser usado en los generadores elèctricos de las estacion I y II, del Ac. Villa Altagracia, Prov. San Cristóbal, Z-IV.</t>
  </si>
  <si>
    <t>SOC2018-000007</t>
  </si>
  <si>
    <t>GASOIL REGULAR. Para ser usado en los vehìculos de Cenovì, Ac. San Fco. de Macorís y generador eléctrico de Monte Llano, Prov. Duarte, Z-III</t>
  </si>
  <si>
    <t>SOC2018-000006</t>
  </si>
  <si>
    <r>
      <t xml:space="preserve">SERVICIO DE REPARACION DE UNA BOMBA TURBINA VERTICAL DE </t>
    </r>
    <r>
      <rPr>
        <sz val="10"/>
        <color rgb="FF000000"/>
        <rFont val="Calibri"/>
        <family val="2"/>
      </rPr>
      <t>Ø</t>
    </r>
    <r>
      <rPr>
        <sz val="10"/>
        <color rgb="FF000000"/>
        <rFont val="Arial"/>
        <family val="2"/>
      </rPr>
      <t>10"X 6 TAZONES Y 4 IMPULSORES, PERTENECIENTE AL ACUEDUCTO MONTE PLATA, EQUIPO No.2, PROVINCIA MONTE PLATA, ZONA IV</t>
    </r>
  </si>
  <si>
    <t>SOS2018-000773</t>
  </si>
  <si>
    <t>INAPA-2018-00043</t>
  </si>
  <si>
    <t>INAPA-2018-00029</t>
  </si>
  <si>
    <t>INAPA-2018-00039</t>
  </si>
  <si>
    <t>SOC2017-000732</t>
  </si>
  <si>
    <t>INAPA-2018-00019</t>
  </si>
  <si>
    <t>INAPA-2018-00020</t>
  </si>
  <si>
    <t>INAPA-2018-00046</t>
  </si>
  <si>
    <t>INAPA-2018-00017</t>
  </si>
  <si>
    <t>INAPA-2018-00010</t>
  </si>
  <si>
    <t>INAPA-2018-00011</t>
  </si>
  <si>
    <t>INAPA-2018-00015</t>
  </si>
  <si>
    <t>INAPA-2018-00018</t>
  </si>
  <si>
    <t>INAPA-2018-00013</t>
  </si>
  <si>
    <t>INAPA-2018-00012</t>
  </si>
  <si>
    <t>INAPA-2018-00044</t>
  </si>
  <si>
    <t>INAPA-2018-00035</t>
  </si>
  <si>
    <t>INAPA-2018-00045</t>
  </si>
  <si>
    <t>CARPETAS EN PASTA Y TORNILLOS; FOLDERS DOS DIVICIONES TIPO PARTITION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</si>
</sst>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RD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Fill="1" applyBorder="1"/>
    <xf numFmtId="166" fontId="0" fillId="0" borderId="0" xfId="0" applyNumberFormat="1" applyFill="1" applyBorder="1"/>
    <xf numFmtId="49" fontId="0" fillId="0" borderId="0" xfId="0" applyNumberForma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 readingOrder="1"/>
    </xf>
    <xf numFmtId="0" fontId="7" fillId="0" borderId="0" xfId="0" applyFont="1" applyBorder="1" applyAlignment="1">
      <alignment horizontal="left" vertical="center" wrapText="1" readingOrder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 readingOrder="1"/>
    </xf>
    <xf numFmtId="44" fontId="0" fillId="0" borderId="0" xfId="0" applyNumberFormat="1" applyBorder="1"/>
    <xf numFmtId="166" fontId="0" fillId="0" borderId="7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left" vertical="center" wrapText="1"/>
    </xf>
    <xf numFmtId="43" fontId="0" fillId="0" borderId="0" xfId="1" applyFont="1"/>
    <xf numFmtId="166" fontId="0" fillId="0" borderId="0" xfId="0" applyNumberFormat="1"/>
    <xf numFmtId="166" fontId="7" fillId="0" borderId="0" xfId="0" applyNumberFormat="1" applyFont="1" applyFill="1" applyBorder="1" applyAlignment="1">
      <alignment horizontal="center" vertical="center" readingOrder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 readingOrder="1"/>
    </xf>
    <xf numFmtId="44" fontId="0" fillId="0" borderId="0" xfId="0" applyNumberFormat="1"/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 readingOrder="1"/>
    </xf>
    <xf numFmtId="0" fontId="9" fillId="0" borderId="0" xfId="0" applyFont="1" applyFill="1" applyBorder="1" applyAlignment="1">
      <alignment horizontal="left" vertical="center" wrapText="1"/>
    </xf>
    <xf numFmtId="166" fontId="0" fillId="0" borderId="7" xfId="0" applyNumberFormat="1" applyBorder="1"/>
    <xf numFmtId="0" fontId="7" fillId="2" borderId="0" xfId="0" applyFont="1" applyFill="1" applyBorder="1" applyAlignment="1">
      <alignment horizontal="left" wrapText="1" readingOrder="1"/>
    </xf>
    <xf numFmtId="0" fontId="0" fillId="0" borderId="0" xfId="0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left" wrapText="1"/>
    </xf>
    <xf numFmtId="0" fontId="8" fillId="0" borderId="0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166" fontId="0" fillId="0" borderId="0" xfId="0" applyNumberFormat="1" applyBorder="1" applyAlignment="1">
      <alignment vertical="center"/>
    </xf>
    <xf numFmtId="166" fontId="12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readingOrder="1"/>
    </xf>
    <xf numFmtId="49" fontId="0" fillId="0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top" wrapText="1" readingOrder="1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 applyProtection="1">
      <alignment vertical="center" wrapText="1" readingOrder="1"/>
      <protection locked="0"/>
    </xf>
    <xf numFmtId="0" fontId="6" fillId="0" borderId="0" xfId="0" applyFont="1" applyBorder="1" applyAlignment="1">
      <alignment horizontal="left" vertical="center" wrapText="1"/>
    </xf>
    <xf numFmtId="0" fontId="11" fillId="0" borderId="0" xfId="0" applyFont="1" applyBorder="1" applyAlignment="1" applyProtection="1">
      <alignment vertical="top" wrapText="1" readingOrder="1"/>
      <protection locked="0"/>
    </xf>
    <xf numFmtId="49" fontId="0" fillId="0" borderId="0" xfId="0" applyNumberFormat="1" applyFill="1" applyBorder="1" applyAlignment="1">
      <alignment horizontal="center" vertical="center"/>
    </xf>
    <xf numFmtId="43" fontId="0" fillId="0" borderId="0" xfId="0" applyNumberFormat="1"/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166" fontId="8" fillId="0" borderId="0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49" fontId="0" fillId="0" borderId="10" xfId="0" applyNumberFormat="1" applyFont="1" applyFill="1" applyBorder="1" applyAlignment="1">
      <alignment horizontal="left" vertical="center"/>
    </xf>
    <xf numFmtId="166" fontId="8" fillId="0" borderId="5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0" fillId="0" borderId="11" xfId="0" applyNumberFormat="1" applyFont="1" applyFill="1" applyBorder="1" applyAlignment="1">
      <alignment horizontal="left" vertical="center"/>
    </xf>
    <xf numFmtId="166" fontId="12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66" fontId="0" fillId="0" borderId="1" xfId="0" applyNumberForma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horizontal="left" wrapText="1" readingOrder="1"/>
    </xf>
    <xf numFmtId="0" fontId="0" fillId="0" borderId="0" xfId="0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top" wrapText="1" readingOrder="1"/>
    </xf>
    <xf numFmtId="0" fontId="0" fillId="0" borderId="10" xfId="0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vertical="center" wrapText="1"/>
    </xf>
    <xf numFmtId="166" fontId="12" fillId="0" borderId="12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6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 wrapText="1"/>
    </xf>
    <xf numFmtId="166" fontId="0" fillId="0" borderId="6" xfId="0" applyNumberForma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166" fontId="8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 readingOrder="1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top" wrapText="1" readingOrder="1"/>
    </xf>
    <xf numFmtId="166" fontId="0" fillId="0" borderId="5" xfId="0" applyNumberForma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166" fontId="8" fillId="0" borderId="3" xfId="0" applyNumberFormat="1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44" fontId="7" fillId="0" borderId="2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6" fontId="0" fillId="0" borderId="4" xfId="1" applyNumberFormat="1" applyFont="1" applyBorder="1" applyAlignment="1">
      <alignment horizontal="center"/>
    </xf>
    <xf numFmtId="43" fontId="0" fillId="0" borderId="4" xfId="1" applyFont="1" applyBorder="1" applyAlignment="1">
      <alignment horizont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</cellXfs>
  <cellStyles count="4">
    <cellStyle name="Comma" xfId="1" builtinId="3"/>
    <cellStyle name="Euro" xf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dit.malag&#243;n/AppData/Local/Microsoft/Windows/Temporary%20Internet%20Files/Content.Outlook/KBB8TOZ8/ACTAS%20SIMPLES/SECUENCIA%20DE%20ACTAS%20SIMPLE/2018/Secuencia%20Actas%202018%20ORDEN%20DE%20COMPRAS%20BIE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74"/>
      <sheetName val="Sheet1"/>
    </sheetNames>
    <sheetDataSet>
      <sheetData sheetId="0">
        <row r="11">
          <cell r="F11" t="str">
            <v>001/2018</v>
          </cell>
          <cell r="G11">
            <v>181388.03</v>
          </cell>
          <cell r="H11" t="str">
            <v>ELECTROBOMBA SUMERGIBLE DE 100 GPM VS 318 DE TDH, CON MOTOR DE 15HP, MONOFASICO, 230V, ACUEDUCTO CHACUEY, PROVINCIA SANCHEZ RAMIREZ, ZONA III</v>
          </cell>
        </row>
        <row r="12">
          <cell r="B12" t="str">
            <v>SOC2017-000566</v>
          </cell>
          <cell r="F12" t="str">
            <v>002/2018</v>
          </cell>
          <cell r="G12">
            <v>241186.1</v>
          </cell>
        </row>
        <row r="13">
          <cell r="G13">
            <v>12213</v>
          </cell>
        </row>
        <row r="14">
          <cell r="H14" t="str">
            <v>COMPRA DE TRANSFORMADOR DE 100 KVA, 6,500/240-480, Ø1, TIPO POSTE SUMERGIDO EN ACEITE. REGULACION DE 30%, ACUEDUCTO VILLA RIVAS, PROVINCIA DUARTE, ZONA III</v>
          </cell>
        </row>
        <row r="17">
          <cell r="C17" t="str">
            <v>PRINTPARTNER</v>
          </cell>
          <cell r="G17">
            <v>440140</v>
          </cell>
        </row>
        <row r="18">
          <cell r="C18" t="str">
            <v>RR SUPERCOPY, SRL</v>
          </cell>
          <cell r="G18">
            <v>20650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topLeftCell="B1" zoomScaleNormal="100" workbookViewId="0">
      <selection activeCell="A7" sqref="A7:G7"/>
    </sheetView>
  </sheetViews>
  <sheetFormatPr defaultColWidth="11.42578125" defaultRowHeight="15" x14ac:dyDescent="0.25"/>
  <cols>
    <col min="1" max="1" width="4.42578125" bestFit="1" customWidth="1"/>
    <col min="2" max="2" width="17" style="17" customWidth="1"/>
    <col min="3" max="3" width="17.42578125" customWidth="1"/>
    <col min="4" max="4" width="36.140625" customWidth="1"/>
    <col min="5" max="5" width="10.140625" customWidth="1"/>
    <col min="6" max="6" width="15.42578125" customWidth="1"/>
    <col min="7" max="7" width="50" customWidth="1"/>
    <col min="8" max="8" width="21.140625" customWidth="1"/>
    <col min="9" max="9" width="19.7109375" customWidth="1"/>
  </cols>
  <sheetData>
    <row r="1" spans="1:9" x14ac:dyDescent="0.25">
      <c r="A1" s="116" t="s">
        <v>0</v>
      </c>
      <c r="B1" s="116"/>
      <c r="C1" s="116"/>
      <c r="D1" s="116"/>
      <c r="E1" s="116"/>
      <c r="F1" s="116"/>
      <c r="G1" s="116"/>
    </row>
    <row r="2" spans="1:9" ht="15" customHeight="1" x14ac:dyDescent="0.25">
      <c r="A2" s="117" t="s">
        <v>1</v>
      </c>
      <c r="B2" s="117"/>
      <c r="C2" s="117"/>
      <c r="D2" s="117"/>
      <c r="E2" s="117"/>
      <c r="F2" s="117"/>
      <c r="G2" s="117"/>
    </row>
    <row r="3" spans="1:9" s="17" customFormat="1" ht="15" customHeight="1" x14ac:dyDescent="0.25">
      <c r="A3" s="121" t="s">
        <v>21</v>
      </c>
      <c r="B3" s="121"/>
      <c r="C3" s="121"/>
      <c r="D3" s="121"/>
      <c r="E3" s="121"/>
      <c r="F3" s="121"/>
      <c r="G3" s="121"/>
    </row>
    <row r="4" spans="1:9" ht="15" customHeight="1" x14ac:dyDescent="0.25">
      <c r="A4" s="118" t="s">
        <v>2</v>
      </c>
      <c r="B4" s="118"/>
      <c r="C4" s="118"/>
      <c r="D4" s="118"/>
      <c r="E4" s="118"/>
      <c r="F4" s="118"/>
      <c r="G4" s="118"/>
    </row>
    <row r="5" spans="1:9" ht="15" customHeight="1" x14ac:dyDescent="0.25">
      <c r="A5" s="117" t="s">
        <v>3</v>
      </c>
      <c r="B5" s="117"/>
      <c r="C5" s="117"/>
      <c r="D5" s="117"/>
      <c r="E5" s="117"/>
      <c r="F5" s="117"/>
      <c r="G5" s="117"/>
    </row>
    <row r="6" spans="1:9" x14ac:dyDescent="0.25">
      <c r="A6" s="119" t="s">
        <v>4</v>
      </c>
      <c r="B6" s="119"/>
      <c r="C6" s="119"/>
      <c r="D6" s="119"/>
      <c r="E6" s="119"/>
      <c r="F6" s="119"/>
      <c r="G6" s="119"/>
    </row>
    <row r="7" spans="1:9" ht="23.25" customHeight="1" x14ac:dyDescent="0.25">
      <c r="A7" s="120" t="s">
        <v>24</v>
      </c>
      <c r="B7" s="120"/>
      <c r="C7" s="120"/>
      <c r="D7" s="120"/>
      <c r="E7" s="120"/>
      <c r="F7" s="120"/>
      <c r="G7" s="120"/>
    </row>
    <row r="8" spans="1:9" ht="18.75" customHeight="1" x14ac:dyDescent="0.3">
      <c r="A8" s="122" t="s">
        <v>5</v>
      </c>
      <c r="B8" s="122"/>
      <c r="C8" s="122"/>
      <c r="D8" s="122"/>
      <c r="E8" s="122"/>
      <c r="F8" s="122"/>
      <c r="G8" s="122"/>
    </row>
    <row r="9" spans="1:9" ht="15" customHeight="1" x14ac:dyDescent="0.25">
      <c r="A9" s="123" t="s">
        <v>6</v>
      </c>
      <c r="B9" s="127" t="s">
        <v>20</v>
      </c>
      <c r="C9" s="123" t="s">
        <v>19</v>
      </c>
      <c r="D9" s="124" t="s">
        <v>7</v>
      </c>
      <c r="E9" s="125" t="s">
        <v>8</v>
      </c>
      <c r="F9" s="124" t="s">
        <v>9</v>
      </c>
      <c r="G9" s="126" t="s">
        <v>10</v>
      </c>
    </row>
    <row r="10" spans="1:9" ht="15" customHeight="1" x14ac:dyDescent="0.25">
      <c r="A10" s="123"/>
      <c r="B10" s="128"/>
      <c r="C10" s="123"/>
      <c r="D10" s="124"/>
      <c r="E10" s="125"/>
      <c r="F10" s="124"/>
      <c r="G10" s="126"/>
    </row>
    <row r="11" spans="1:9" ht="51" x14ac:dyDescent="0.25">
      <c r="A11" s="48">
        <v>1</v>
      </c>
      <c r="B11" s="49" t="s">
        <v>83</v>
      </c>
      <c r="C11" s="50" t="s">
        <v>84</v>
      </c>
      <c r="D11" s="51" t="s">
        <v>25</v>
      </c>
      <c r="E11" s="52" t="str">
        <f>'[1]1-74'!F11</f>
        <v>001/2018</v>
      </c>
      <c r="F11" s="53">
        <f>'[1]1-74'!G11</f>
        <v>181388.03</v>
      </c>
      <c r="G11" s="74" t="str">
        <f>'[1]1-74'!H11</f>
        <v>ELECTROBOMBA SUMERGIBLE DE 100 GPM VS 318 DE TDH, CON MOTOR DE 15HP, MONOFASICO, 230V, ACUEDUCTO CHACUEY, PROVINCIA SANCHEZ RAMIREZ, ZONA III</v>
      </c>
      <c r="I11" s="12"/>
    </row>
    <row r="12" spans="1:9" s="17" customFormat="1" ht="45" customHeight="1" x14ac:dyDescent="0.25">
      <c r="A12" s="103">
        <v>2</v>
      </c>
      <c r="B12" s="101" t="str">
        <f>'[1]1-74'!$B$12</f>
        <v>SOC2017-000566</v>
      </c>
      <c r="C12" s="50" t="s">
        <v>29</v>
      </c>
      <c r="D12" s="60" t="s">
        <v>27</v>
      </c>
      <c r="E12" s="107" t="str">
        <f>'[1]1-74'!F12</f>
        <v>002/2018</v>
      </c>
      <c r="F12" s="53">
        <f>'[1]1-74'!G12</f>
        <v>241186.1</v>
      </c>
      <c r="G12" s="105" t="s">
        <v>26</v>
      </c>
      <c r="I12" s="12"/>
    </row>
    <row r="13" spans="1:9" ht="67.5" customHeight="1" x14ac:dyDescent="0.25">
      <c r="A13" s="104"/>
      <c r="B13" s="102"/>
      <c r="C13" s="56" t="s">
        <v>30</v>
      </c>
      <c r="D13" s="60" t="s">
        <v>28</v>
      </c>
      <c r="E13" s="108"/>
      <c r="F13" s="53">
        <f>'[1]1-74'!G13</f>
        <v>12213</v>
      </c>
      <c r="G13" s="106"/>
      <c r="H13" s="10"/>
      <c r="I13" s="12"/>
    </row>
    <row r="14" spans="1:9" ht="51" x14ac:dyDescent="0.25">
      <c r="A14" s="55">
        <v>3</v>
      </c>
      <c r="B14" s="98" t="s">
        <v>31</v>
      </c>
      <c r="C14" s="56" t="s">
        <v>33</v>
      </c>
      <c r="D14" s="60" t="s">
        <v>32</v>
      </c>
      <c r="E14" s="99" t="s">
        <v>34</v>
      </c>
      <c r="F14" s="53">
        <v>352230</v>
      </c>
      <c r="G14" s="100" t="str">
        <f>'[1]1-74'!$H$14</f>
        <v>COMPRA DE TRANSFORMADOR DE 100 KVA, 6,500/240-480, Ø1, TIPO POSTE SUMERGIDO EN ACEITE. REGULACION DE 30%, ACUEDUCTO VILLA RIVAS, PROVINCIA DUARTE, ZONA III</v>
      </c>
    </row>
    <row r="15" spans="1:9" ht="51.75" customHeight="1" x14ac:dyDescent="0.25">
      <c r="A15" s="110">
        <v>4</v>
      </c>
      <c r="B15" s="109" t="s">
        <v>35</v>
      </c>
      <c r="C15" s="54" t="s">
        <v>40</v>
      </c>
      <c r="D15" s="54" t="s">
        <v>36</v>
      </c>
      <c r="E15" s="111" t="s">
        <v>38</v>
      </c>
      <c r="F15" s="88">
        <v>490880</v>
      </c>
      <c r="G15" s="112" t="s">
        <v>39</v>
      </c>
      <c r="I15" s="11"/>
    </row>
    <row r="16" spans="1:9" s="17" customFormat="1" ht="51.75" customHeight="1" x14ac:dyDescent="0.25">
      <c r="A16" s="110"/>
      <c r="B16" s="109"/>
      <c r="C16" s="57" t="s">
        <v>41</v>
      </c>
      <c r="D16" s="54" t="s">
        <v>37</v>
      </c>
      <c r="E16" s="111"/>
      <c r="F16" s="88">
        <v>71154</v>
      </c>
      <c r="G16" s="112"/>
      <c r="I16" s="43"/>
    </row>
    <row r="17" spans="1:7" s="17" customFormat="1" ht="51.75" customHeight="1" x14ac:dyDescent="0.25">
      <c r="A17" s="103">
        <v>5</v>
      </c>
      <c r="B17" s="129" t="s">
        <v>42</v>
      </c>
      <c r="C17" s="75" t="s">
        <v>44</v>
      </c>
      <c r="D17" s="77" t="str">
        <f>'[1]1-74'!C17</f>
        <v>PRINTPARTNER</v>
      </c>
      <c r="E17" s="107" t="s">
        <v>43</v>
      </c>
      <c r="F17" s="97">
        <f>'[1]1-74'!G17</f>
        <v>440140</v>
      </c>
      <c r="G17" s="131" t="s">
        <v>97</v>
      </c>
    </row>
    <row r="18" spans="1:7" s="17" customFormat="1" ht="51.75" customHeight="1" x14ac:dyDescent="0.25">
      <c r="A18" s="104"/>
      <c r="B18" s="130"/>
      <c r="C18" s="75" t="s">
        <v>45</v>
      </c>
      <c r="D18" s="75" t="str">
        <f>'[1]1-74'!C18</f>
        <v>RR SUPERCOPY, SRL</v>
      </c>
      <c r="E18" s="108"/>
      <c r="F18" s="53">
        <f>'[1]1-74'!G18</f>
        <v>20650</v>
      </c>
      <c r="G18" s="132"/>
    </row>
    <row r="19" spans="1:7" s="17" customFormat="1" ht="45" x14ac:dyDescent="0.25">
      <c r="A19" s="55">
        <v>8</v>
      </c>
      <c r="B19" s="49" t="s">
        <v>55</v>
      </c>
      <c r="C19" s="54" t="s">
        <v>87</v>
      </c>
      <c r="D19" s="75" t="s">
        <v>17</v>
      </c>
      <c r="E19" s="58" t="s">
        <v>18</v>
      </c>
      <c r="F19" s="59">
        <v>122250</v>
      </c>
      <c r="G19" s="60" t="s">
        <v>54</v>
      </c>
    </row>
    <row r="20" spans="1:7" s="17" customFormat="1" ht="51.75" customHeight="1" x14ac:dyDescent="0.25">
      <c r="A20" s="48">
        <v>9</v>
      </c>
      <c r="B20" s="49" t="s">
        <v>57</v>
      </c>
      <c r="C20" s="54" t="s">
        <v>91</v>
      </c>
      <c r="D20" s="56" t="s">
        <v>17</v>
      </c>
      <c r="E20" s="61" t="s">
        <v>18</v>
      </c>
      <c r="F20" s="59">
        <v>244500</v>
      </c>
      <c r="G20" s="60" t="s">
        <v>56</v>
      </c>
    </row>
    <row r="21" spans="1:7" s="17" customFormat="1" ht="75.75" customHeight="1" x14ac:dyDescent="0.25">
      <c r="A21" s="81">
        <v>10</v>
      </c>
      <c r="B21" s="82" t="s">
        <v>59</v>
      </c>
      <c r="C21" s="54" t="s">
        <v>90</v>
      </c>
      <c r="D21" s="57" t="s">
        <v>17</v>
      </c>
      <c r="E21" s="81" t="s">
        <v>18</v>
      </c>
      <c r="F21" s="59">
        <v>244500</v>
      </c>
      <c r="G21" s="82" t="s">
        <v>58</v>
      </c>
    </row>
    <row r="22" spans="1:7" s="17" customFormat="1" ht="44.25" customHeight="1" x14ac:dyDescent="0.25">
      <c r="A22" s="78">
        <v>11</v>
      </c>
      <c r="B22" s="79" t="s">
        <v>61</v>
      </c>
      <c r="C22" s="76" t="s">
        <v>93</v>
      </c>
      <c r="D22" s="62" t="s">
        <v>17</v>
      </c>
      <c r="E22" s="78" t="s">
        <v>18</v>
      </c>
      <c r="F22" s="80">
        <v>163000</v>
      </c>
      <c r="G22" s="79" t="s">
        <v>60</v>
      </c>
    </row>
    <row r="23" spans="1:7" s="17" customFormat="1" ht="78" customHeight="1" x14ac:dyDescent="0.25">
      <c r="A23" s="48">
        <v>12</v>
      </c>
      <c r="B23" s="49" t="s">
        <v>63</v>
      </c>
      <c r="C23" s="54" t="s">
        <v>89</v>
      </c>
      <c r="D23" s="56" t="s">
        <v>17</v>
      </c>
      <c r="E23" s="61" t="s">
        <v>18</v>
      </c>
      <c r="F23" s="59">
        <v>244500</v>
      </c>
      <c r="G23" s="50" t="s">
        <v>62</v>
      </c>
    </row>
    <row r="24" spans="1:7" s="17" customFormat="1" ht="42.75" customHeight="1" x14ac:dyDescent="0.25">
      <c r="A24" s="81">
        <v>13</v>
      </c>
      <c r="B24" s="86" t="s">
        <v>65</v>
      </c>
      <c r="C24" s="63" t="s">
        <v>92</v>
      </c>
      <c r="D24" s="54" t="s">
        <v>17</v>
      </c>
      <c r="E24" s="81" t="s">
        <v>18</v>
      </c>
      <c r="F24" s="94">
        <v>163000</v>
      </c>
      <c r="G24" s="93" t="s">
        <v>64</v>
      </c>
    </row>
    <row r="25" spans="1:7" ht="45" x14ac:dyDescent="0.25">
      <c r="A25" s="78">
        <v>14</v>
      </c>
      <c r="B25" s="83" t="s">
        <v>67</v>
      </c>
      <c r="C25" s="84" t="s">
        <v>88</v>
      </c>
      <c r="D25" s="76" t="s">
        <v>17</v>
      </c>
      <c r="E25" s="78" t="s">
        <v>18</v>
      </c>
      <c r="F25" s="85">
        <v>244500</v>
      </c>
      <c r="G25" s="79" t="s">
        <v>66</v>
      </c>
    </row>
    <row r="26" spans="1:7" ht="30" x14ac:dyDescent="0.25">
      <c r="A26" s="65">
        <v>15</v>
      </c>
      <c r="B26" s="66" t="s">
        <v>68</v>
      </c>
      <c r="C26" s="54" t="s">
        <v>85</v>
      </c>
      <c r="D26" s="54" t="s">
        <v>17</v>
      </c>
      <c r="E26" s="67" t="s">
        <v>18</v>
      </c>
      <c r="F26" s="64">
        <v>593100</v>
      </c>
      <c r="G26" s="60" t="s">
        <v>23</v>
      </c>
    </row>
    <row r="27" spans="1:7" ht="37.5" customHeight="1" x14ac:dyDescent="0.25">
      <c r="A27" s="48">
        <v>16</v>
      </c>
      <c r="B27" s="49" t="s">
        <v>70</v>
      </c>
      <c r="C27" s="54" t="s">
        <v>95</v>
      </c>
      <c r="D27" s="54" t="s">
        <v>17</v>
      </c>
      <c r="E27" s="61" t="s">
        <v>18</v>
      </c>
      <c r="F27" s="59">
        <v>243000</v>
      </c>
      <c r="G27" s="60" t="s">
        <v>69</v>
      </c>
    </row>
    <row r="28" spans="1:7" ht="38.25" x14ac:dyDescent="0.25">
      <c r="A28" s="95">
        <v>17</v>
      </c>
      <c r="B28" s="96" t="s">
        <v>72</v>
      </c>
      <c r="C28" s="75" t="s">
        <v>94</v>
      </c>
      <c r="D28" s="75" t="s">
        <v>17</v>
      </c>
      <c r="E28" s="58" t="s">
        <v>18</v>
      </c>
      <c r="F28" s="97">
        <v>324000</v>
      </c>
      <c r="G28" s="75" t="s">
        <v>71</v>
      </c>
    </row>
    <row r="29" spans="1:7" ht="39" customHeight="1" x14ac:dyDescent="0.25">
      <c r="A29" s="81">
        <v>18</v>
      </c>
      <c r="B29" s="81" t="s">
        <v>75</v>
      </c>
      <c r="C29" s="54" t="s">
        <v>86</v>
      </c>
      <c r="D29" s="54" t="s">
        <v>17</v>
      </c>
      <c r="E29" s="87" t="s">
        <v>18</v>
      </c>
      <c r="F29" s="88">
        <v>148500</v>
      </c>
      <c r="G29" s="93" t="s">
        <v>74</v>
      </c>
    </row>
    <row r="30" spans="1:7" s="17" customFormat="1" ht="42.75" customHeight="1" x14ac:dyDescent="0.25">
      <c r="A30" s="81">
        <v>19</v>
      </c>
      <c r="B30" s="81" t="s">
        <v>77</v>
      </c>
      <c r="C30" s="54" t="s">
        <v>96</v>
      </c>
      <c r="D30" s="54" t="s">
        <v>17</v>
      </c>
      <c r="E30" s="87" t="s">
        <v>18</v>
      </c>
      <c r="F30" s="88">
        <v>165000</v>
      </c>
      <c r="G30" s="63" t="s">
        <v>76</v>
      </c>
    </row>
    <row r="31" spans="1:7" s="17" customFormat="1" ht="51.75" hidden="1" customHeight="1" x14ac:dyDescent="0.25">
      <c r="A31" s="19"/>
      <c r="B31" s="19"/>
      <c r="C31" s="68"/>
      <c r="D31" s="68"/>
      <c r="E31" s="69"/>
      <c r="F31" s="21"/>
      <c r="G31" s="70"/>
    </row>
    <row r="32" spans="1:7" x14ac:dyDescent="0.25">
      <c r="A32" s="19"/>
      <c r="B32" s="19"/>
      <c r="C32" s="15"/>
      <c r="D32" s="7"/>
      <c r="E32" s="18"/>
      <c r="F32" s="13"/>
      <c r="G32" s="14"/>
    </row>
    <row r="33" spans="1:14" ht="15.75" thickBot="1" x14ac:dyDescent="0.3">
      <c r="A33" s="19"/>
      <c r="B33" s="19"/>
      <c r="C33" s="19"/>
      <c r="D33" s="7"/>
      <c r="E33" s="18" t="s">
        <v>14</v>
      </c>
      <c r="F33" s="9">
        <f>SUM(F11:F32)</f>
        <v>4709691.13</v>
      </c>
      <c r="G33" s="71"/>
    </row>
    <row r="34" spans="1:14" s="17" customFormat="1" ht="15.75" thickTop="1" x14ac:dyDescent="0.25">
      <c r="A34" s="19"/>
      <c r="B34" s="19"/>
      <c r="C34" s="19"/>
      <c r="D34" s="7"/>
      <c r="E34" s="18"/>
      <c r="F34" s="20"/>
      <c r="G34" s="71"/>
    </row>
    <row r="35" spans="1:14" ht="19.5" thickBot="1" x14ac:dyDescent="0.35">
      <c r="A35" s="137" t="s">
        <v>11</v>
      </c>
      <c r="B35" s="137"/>
      <c r="C35" s="137"/>
      <c r="D35" s="137"/>
      <c r="E35" s="137"/>
      <c r="F35" s="137"/>
      <c r="G35" s="137"/>
      <c r="H35" s="43"/>
    </row>
    <row r="36" spans="1:14" ht="15" customHeight="1" x14ac:dyDescent="0.25">
      <c r="A36" s="138" t="s">
        <v>6</v>
      </c>
      <c r="B36" s="141" t="s">
        <v>22</v>
      </c>
      <c r="C36" s="138" t="s">
        <v>13</v>
      </c>
      <c r="D36" s="139" t="s">
        <v>7</v>
      </c>
      <c r="E36" s="138" t="s">
        <v>8</v>
      </c>
      <c r="F36" s="138" t="s">
        <v>9</v>
      </c>
      <c r="G36" s="135" t="s">
        <v>12</v>
      </c>
    </row>
    <row r="37" spans="1:14" ht="15" customHeight="1" x14ac:dyDescent="0.25">
      <c r="A37" s="125"/>
      <c r="B37" s="138"/>
      <c r="C37" s="140"/>
      <c r="D37" s="140"/>
      <c r="E37" s="125"/>
      <c r="F37" s="125"/>
      <c r="G37" s="136"/>
      <c r="H37" s="12"/>
    </row>
    <row r="38" spans="1:14" ht="59.25" customHeight="1" x14ac:dyDescent="0.25">
      <c r="A38" s="65">
        <v>1</v>
      </c>
      <c r="B38" s="66" t="s">
        <v>46</v>
      </c>
      <c r="C38" s="57" t="s">
        <v>81</v>
      </c>
      <c r="D38" s="54" t="s">
        <v>47</v>
      </c>
      <c r="E38" s="72" t="s">
        <v>48</v>
      </c>
      <c r="F38" s="64">
        <v>235200.2</v>
      </c>
      <c r="G38" s="60" t="s">
        <v>49</v>
      </c>
      <c r="H38" s="12"/>
    </row>
    <row r="39" spans="1:14" ht="30" x14ac:dyDescent="0.3">
      <c r="A39" s="65">
        <v>2</v>
      </c>
      <c r="B39" s="73" t="s">
        <v>50</v>
      </c>
      <c r="C39" s="54" t="s">
        <v>82</v>
      </c>
      <c r="D39" s="54" t="s">
        <v>51</v>
      </c>
      <c r="E39" s="61" t="s">
        <v>52</v>
      </c>
      <c r="F39" s="64">
        <v>469670.9</v>
      </c>
      <c r="G39" s="60" t="s">
        <v>53</v>
      </c>
      <c r="I39" s="113"/>
      <c r="J39" s="113"/>
      <c r="K39" s="113"/>
      <c r="L39" s="113"/>
      <c r="M39" s="113"/>
      <c r="N39" s="113"/>
    </row>
    <row r="40" spans="1:14" s="17" customFormat="1" ht="21.75" hidden="1" customHeight="1" x14ac:dyDescent="0.25">
      <c r="A40" s="6"/>
      <c r="B40" s="44"/>
      <c r="C40" s="45"/>
      <c r="D40" s="54"/>
      <c r="E40" s="46"/>
      <c r="F40" s="47"/>
      <c r="G40" s="22"/>
      <c r="I40" s="19"/>
      <c r="J40" s="34"/>
      <c r="K40" s="34"/>
      <c r="L40" s="33"/>
      <c r="M40" s="21"/>
      <c r="N40" s="5"/>
    </row>
    <row r="41" spans="1:14" s="17" customFormat="1" ht="52.5" customHeight="1" x14ac:dyDescent="0.25">
      <c r="A41" s="65">
        <v>3</v>
      </c>
      <c r="B41" s="49" t="s">
        <v>79</v>
      </c>
      <c r="C41" s="54" t="s">
        <v>80</v>
      </c>
      <c r="D41" s="54" t="s">
        <v>73</v>
      </c>
      <c r="E41" s="52" t="s">
        <v>38</v>
      </c>
      <c r="F41" s="53">
        <v>184906</v>
      </c>
      <c r="G41" s="89" t="s">
        <v>78</v>
      </c>
      <c r="I41" s="19"/>
      <c r="J41" s="34"/>
      <c r="K41" s="34"/>
      <c r="L41" s="33"/>
      <c r="M41" s="21"/>
      <c r="N41" s="5"/>
    </row>
    <row r="42" spans="1:14" s="17" customFormat="1" ht="23.25" customHeight="1" x14ac:dyDescent="0.25">
      <c r="A42" s="6"/>
      <c r="B42" s="90"/>
      <c r="C42" s="91"/>
      <c r="D42" s="91"/>
      <c r="E42" s="92"/>
      <c r="F42" s="47"/>
      <c r="G42" s="4"/>
      <c r="I42" s="19"/>
      <c r="J42" s="34"/>
      <c r="K42" s="34"/>
      <c r="L42" s="33"/>
      <c r="M42" s="21"/>
      <c r="N42" s="5"/>
    </row>
    <row r="43" spans="1:14" ht="15.75" thickBot="1" x14ac:dyDescent="0.3">
      <c r="C43" s="17"/>
      <c r="D43" s="17"/>
      <c r="E43" s="17" t="s">
        <v>14</v>
      </c>
      <c r="F43" s="23">
        <f>SUM(F38:F42)</f>
        <v>889777.10000000009</v>
      </c>
      <c r="G43" s="17"/>
      <c r="H43" s="11"/>
      <c r="I43" s="19"/>
      <c r="J43" s="34"/>
      <c r="K43" s="34"/>
      <c r="L43" s="33"/>
      <c r="M43" s="21"/>
      <c r="N43" s="5"/>
    </row>
    <row r="44" spans="1:14" ht="15.75" thickTop="1" x14ac:dyDescent="0.25">
      <c r="C44" s="17"/>
      <c r="D44" s="17"/>
      <c r="E44" s="17"/>
      <c r="F44" s="8"/>
      <c r="G44" s="17"/>
      <c r="I44" s="19"/>
      <c r="J44" s="34"/>
      <c r="K44" s="34"/>
      <c r="L44" s="33"/>
      <c r="M44" s="21"/>
      <c r="N44" s="5"/>
    </row>
    <row r="45" spans="1:14" ht="15.75" thickBot="1" x14ac:dyDescent="0.3">
      <c r="C45" s="17"/>
      <c r="D45" s="17" t="s">
        <v>15</v>
      </c>
      <c r="E45" s="133">
        <f>F43+F33</f>
        <v>5599468.2300000004</v>
      </c>
      <c r="F45" s="134"/>
      <c r="G45" s="17"/>
      <c r="I45" s="19"/>
      <c r="J45" s="34"/>
      <c r="K45" s="34"/>
      <c r="L45" s="19"/>
      <c r="M45" s="30"/>
      <c r="N45" s="31"/>
    </row>
    <row r="46" spans="1:14" ht="15.75" thickTop="1" x14ac:dyDescent="0.25">
      <c r="C46" s="17"/>
      <c r="D46" s="17" t="s">
        <v>16</v>
      </c>
      <c r="E46" s="17"/>
      <c r="F46" s="16"/>
      <c r="G46" s="17"/>
      <c r="I46" s="19"/>
      <c r="J46" s="34"/>
      <c r="K46" s="32"/>
      <c r="L46" s="35"/>
      <c r="M46" s="30"/>
      <c r="N46" s="31"/>
    </row>
    <row r="47" spans="1:14" x14ac:dyDescent="0.25">
      <c r="C47" s="17"/>
      <c r="D47" s="17"/>
      <c r="E47" s="17"/>
      <c r="F47" s="17"/>
      <c r="G47" s="17"/>
      <c r="I47" s="19"/>
      <c r="J47" s="34"/>
      <c r="K47" s="32"/>
      <c r="L47" s="36"/>
      <c r="M47" s="30"/>
      <c r="N47" s="37"/>
    </row>
    <row r="48" spans="1:14" x14ac:dyDescent="0.25">
      <c r="I48" s="19"/>
      <c r="J48" s="34"/>
      <c r="K48" s="38"/>
      <c r="L48" s="36"/>
      <c r="M48" s="30"/>
      <c r="N48" s="37"/>
    </row>
    <row r="49" spans="6:14" x14ac:dyDescent="0.25">
      <c r="F49" s="43"/>
      <c r="I49" s="19"/>
      <c r="J49" s="34"/>
      <c r="K49" s="38"/>
      <c r="L49" s="19"/>
      <c r="M49" s="30"/>
      <c r="N49" s="31"/>
    </row>
    <row r="50" spans="6:14" x14ac:dyDescent="0.25">
      <c r="I50" s="19"/>
      <c r="J50" s="34"/>
      <c r="K50" s="32"/>
      <c r="L50" s="19"/>
      <c r="M50" s="21"/>
      <c r="N50" s="39"/>
    </row>
    <row r="51" spans="6:14" x14ac:dyDescent="0.25">
      <c r="I51" s="19"/>
      <c r="J51" s="34"/>
      <c r="K51" s="32"/>
      <c r="L51" s="35"/>
      <c r="M51" s="21"/>
      <c r="N51" s="40"/>
    </row>
    <row r="52" spans="6:14" x14ac:dyDescent="0.25">
      <c r="I52" s="6"/>
      <c r="J52" s="34"/>
      <c r="K52" s="38"/>
      <c r="L52" s="19"/>
      <c r="M52" s="30"/>
      <c r="N52" s="31"/>
    </row>
    <row r="53" spans="6:14" x14ac:dyDescent="0.25">
      <c r="I53" s="19"/>
      <c r="J53" s="34"/>
      <c r="K53" s="41"/>
      <c r="L53" s="36"/>
      <c r="M53" s="30"/>
      <c r="N53" s="37"/>
    </row>
    <row r="54" spans="6:14" x14ac:dyDescent="0.25">
      <c r="I54" s="19"/>
      <c r="J54" s="34"/>
      <c r="K54" s="32"/>
      <c r="L54" s="36"/>
      <c r="M54" s="30"/>
      <c r="N54" s="31"/>
    </row>
    <row r="55" spans="6:14" x14ac:dyDescent="0.25">
      <c r="I55" s="19"/>
      <c r="J55" s="34"/>
      <c r="K55" s="34"/>
      <c r="L55" s="33"/>
      <c r="M55" s="21"/>
      <c r="N55" s="5"/>
    </row>
    <row r="56" spans="6:14" x14ac:dyDescent="0.25">
      <c r="I56" s="19"/>
      <c r="J56" s="34"/>
      <c r="K56" s="34"/>
      <c r="L56" s="33"/>
      <c r="M56" s="21"/>
      <c r="N56" s="5"/>
    </row>
    <row r="57" spans="6:14" x14ac:dyDescent="0.25">
      <c r="I57" s="19"/>
      <c r="J57" s="34"/>
      <c r="K57" s="34"/>
      <c r="L57" s="33"/>
      <c r="M57" s="21"/>
      <c r="N57" s="5"/>
    </row>
    <row r="58" spans="6:14" x14ac:dyDescent="0.25">
      <c r="I58" s="19"/>
      <c r="J58" s="34"/>
      <c r="K58" s="34"/>
      <c r="L58" s="33"/>
      <c r="M58" s="21"/>
      <c r="N58" s="5"/>
    </row>
    <row r="59" spans="6:14" x14ac:dyDescent="0.25">
      <c r="I59" s="19"/>
      <c r="J59" s="34"/>
      <c r="K59" s="34"/>
      <c r="L59" s="33"/>
      <c r="M59" s="21"/>
      <c r="N59" s="5"/>
    </row>
    <row r="60" spans="6:14" x14ac:dyDescent="0.25">
      <c r="I60" s="19"/>
      <c r="J60" s="34"/>
      <c r="K60" s="34"/>
      <c r="L60" s="33"/>
      <c r="M60" s="21"/>
      <c r="N60" s="5"/>
    </row>
    <row r="61" spans="6:14" x14ac:dyDescent="0.25">
      <c r="I61" s="19"/>
      <c r="J61" s="34"/>
      <c r="K61" s="34"/>
      <c r="L61" s="33"/>
      <c r="M61" s="21"/>
      <c r="N61" s="5"/>
    </row>
    <row r="62" spans="6:14" x14ac:dyDescent="0.25">
      <c r="I62" s="19"/>
      <c r="J62" s="24"/>
      <c r="K62" s="24"/>
      <c r="L62" s="25"/>
      <c r="M62" s="21"/>
      <c r="N62" s="26"/>
    </row>
    <row r="63" spans="6:14" x14ac:dyDescent="0.25">
      <c r="I63" s="19"/>
      <c r="J63" s="15"/>
      <c r="K63" s="7"/>
      <c r="L63" s="18"/>
      <c r="M63" s="13"/>
      <c r="N63" s="14"/>
    </row>
    <row r="64" spans="6:14" x14ac:dyDescent="0.25">
      <c r="I64" s="19"/>
      <c r="J64" s="19"/>
      <c r="K64" s="5"/>
      <c r="L64" s="18"/>
      <c r="M64" s="20"/>
      <c r="N64" s="4"/>
    </row>
    <row r="65" spans="9:14" x14ac:dyDescent="0.25">
      <c r="I65" s="19"/>
      <c r="J65" s="19"/>
      <c r="K65" s="5"/>
      <c r="L65" s="18"/>
      <c r="M65" s="20"/>
      <c r="N65" s="4"/>
    </row>
    <row r="66" spans="9:14" x14ac:dyDescent="0.25">
      <c r="I66" s="19"/>
      <c r="J66" s="19"/>
      <c r="K66" s="1"/>
      <c r="L66" s="18"/>
      <c r="M66" s="2"/>
      <c r="N66" s="3"/>
    </row>
    <row r="67" spans="9:14" ht="18.75" x14ac:dyDescent="0.3">
      <c r="I67" s="113"/>
      <c r="J67" s="113"/>
      <c r="K67" s="113"/>
      <c r="L67" s="113"/>
      <c r="M67" s="113"/>
      <c r="N67" s="113"/>
    </row>
    <row r="68" spans="9:14" x14ac:dyDescent="0.25">
      <c r="I68" s="114"/>
      <c r="J68" s="114"/>
      <c r="K68" s="114"/>
      <c r="L68" s="114"/>
      <c r="M68" s="114"/>
      <c r="N68" s="115"/>
    </row>
    <row r="69" spans="9:14" x14ac:dyDescent="0.25">
      <c r="I69" s="114"/>
      <c r="J69" s="114"/>
      <c r="K69" s="114"/>
      <c r="L69" s="114"/>
      <c r="M69" s="114"/>
      <c r="N69" s="115"/>
    </row>
    <row r="70" spans="9:14" x14ac:dyDescent="0.25">
      <c r="I70" s="6"/>
      <c r="J70" s="32"/>
      <c r="K70" s="4"/>
      <c r="L70" s="35"/>
      <c r="M70" s="29"/>
      <c r="N70" s="37"/>
    </row>
    <row r="71" spans="9:14" x14ac:dyDescent="0.25">
      <c r="I71" s="6"/>
      <c r="J71" s="27"/>
      <c r="K71" s="4"/>
      <c r="L71" s="36"/>
      <c r="M71" s="29"/>
      <c r="N71" s="37"/>
    </row>
    <row r="72" spans="9:14" x14ac:dyDescent="0.25">
      <c r="I72" s="6"/>
      <c r="J72" s="34"/>
      <c r="K72" s="34"/>
      <c r="L72" s="36"/>
      <c r="M72" s="29"/>
      <c r="N72" s="37"/>
    </row>
    <row r="73" spans="9:14" x14ac:dyDescent="0.25">
      <c r="I73" s="6"/>
      <c r="J73" s="34"/>
      <c r="K73" s="34"/>
      <c r="L73" s="36"/>
      <c r="M73" s="29"/>
      <c r="N73" s="37"/>
    </row>
    <row r="74" spans="9:14" x14ac:dyDescent="0.25">
      <c r="I74" s="6"/>
      <c r="J74" s="34"/>
      <c r="K74" s="34"/>
      <c r="L74" s="42"/>
      <c r="M74" s="29"/>
      <c r="N74" s="37"/>
    </row>
    <row r="75" spans="9:14" x14ac:dyDescent="0.25">
      <c r="I75" s="6"/>
      <c r="J75" s="34"/>
      <c r="K75" s="34"/>
      <c r="L75" s="28"/>
      <c r="M75" s="29"/>
      <c r="N75" s="37"/>
    </row>
  </sheetData>
  <mergeCells count="44">
    <mergeCell ref="B17:B18"/>
    <mergeCell ref="A17:A18"/>
    <mergeCell ref="E17:E18"/>
    <mergeCell ref="G17:G18"/>
    <mergeCell ref="E45:F45"/>
    <mergeCell ref="G36:G37"/>
    <mergeCell ref="A35:G35"/>
    <mergeCell ref="A36:A37"/>
    <mergeCell ref="D36:D37"/>
    <mergeCell ref="E36:E37"/>
    <mergeCell ref="F36:F37"/>
    <mergeCell ref="C36:C37"/>
    <mergeCell ref="B36:B37"/>
    <mergeCell ref="A7:G7"/>
    <mergeCell ref="A3:G3"/>
    <mergeCell ref="A8:G8"/>
    <mergeCell ref="A9:A10"/>
    <mergeCell ref="D9:D10"/>
    <mergeCell ref="E9:E10"/>
    <mergeCell ref="F9:F10"/>
    <mergeCell ref="G9:G10"/>
    <mergeCell ref="C9:C10"/>
    <mergeCell ref="B9:B10"/>
    <mergeCell ref="A1:G1"/>
    <mergeCell ref="A2:G2"/>
    <mergeCell ref="A4:G4"/>
    <mergeCell ref="A5:G5"/>
    <mergeCell ref="A6:G6"/>
    <mergeCell ref="I39:N39"/>
    <mergeCell ref="I67:N67"/>
    <mergeCell ref="I68:I69"/>
    <mergeCell ref="J68:J69"/>
    <mergeCell ref="K68:K69"/>
    <mergeCell ref="L68:L69"/>
    <mergeCell ref="M68:M69"/>
    <mergeCell ref="N68:N69"/>
    <mergeCell ref="B12:B13"/>
    <mergeCell ref="A12:A13"/>
    <mergeCell ref="G12:G13"/>
    <mergeCell ref="E12:E13"/>
    <mergeCell ref="B15:B16"/>
    <mergeCell ref="A15:A16"/>
    <mergeCell ref="E15:E16"/>
    <mergeCell ref="G15:G16"/>
  </mergeCells>
  <pageMargins left="0.25" right="0.25" top="0.75" bottom="0.75" header="0.3" footer="0.3"/>
  <pageSetup paperSize="5" orientation="landscape" r:id="rId1"/>
  <headerFooter differentOddEven="1" differentFirst="1">
    <firstFooter>&amp;C&amp;N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A2" sqref="A2:F43"/>
    </sheetView>
  </sheetViews>
  <sheetFormatPr defaultColWidth="11.42578125" defaultRowHeight="15" x14ac:dyDescent="0.25"/>
  <cols>
    <col min="3" max="3" width="11.42578125" customWidth="1"/>
    <col min="6" max="6" width="11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Dahiana Capellán Florentino</dc:creator>
  <cp:lastModifiedBy>Judit Malagón Gil</cp:lastModifiedBy>
  <cp:lastPrinted>2018-02-06T15:11:32Z</cp:lastPrinted>
  <dcterms:created xsi:type="dcterms:W3CDTF">2017-02-17T14:35:19Z</dcterms:created>
  <dcterms:modified xsi:type="dcterms:W3CDTF">2018-02-08T15:57:01Z</dcterms:modified>
</cp:coreProperties>
</file>