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always" defaultThemeVersion="124226"/>
  <bookViews>
    <workbookView xWindow="0" yWindow="1620" windowWidth="20490" windowHeight="6135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definedNames>
    <definedName name="_xlnm.Print_Area" localSheetId="0">Hoja1!$A$1:$G$74</definedName>
    <definedName name="OLE_LINK1" localSheetId="0">Hoja1!#REF!</definedName>
    <definedName name="_xlnm.Print_Titles" localSheetId="0">Hoja1!$9:$10</definedName>
  </definedNames>
  <calcPr calcId="145621"/>
</workbook>
</file>

<file path=xl/calcChain.xml><?xml version="1.0" encoding="utf-8"?>
<calcChain xmlns="http://schemas.openxmlformats.org/spreadsheetml/2006/main">
  <c r="E30" i="1" l="1"/>
  <c r="E40" i="1" l="1"/>
  <c r="F40" i="1"/>
  <c r="G40" i="1"/>
  <c r="B40" i="1"/>
  <c r="E39" i="1"/>
  <c r="F39" i="1"/>
  <c r="G39" i="1"/>
  <c r="D39" i="1"/>
  <c r="B39" i="1"/>
  <c r="E37" i="1"/>
  <c r="G37" i="1"/>
  <c r="D37" i="1"/>
  <c r="B37" i="1"/>
  <c r="F30" i="1" l="1"/>
  <c r="G30" i="1"/>
  <c r="D16" i="1"/>
  <c r="B24" i="1"/>
  <c r="E24" i="1"/>
  <c r="F24" i="1"/>
  <c r="D24" i="1"/>
  <c r="B23" i="1"/>
  <c r="E23" i="1"/>
  <c r="F23" i="1"/>
  <c r="G23" i="1"/>
  <c r="D23" i="1"/>
  <c r="B20" i="1"/>
  <c r="F20" i="1"/>
  <c r="G20" i="1"/>
  <c r="D20" i="1"/>
  <c r="B19" i="1"/>
  <c r="D19" i="1"/>
  <c r="E19" i="1"/>
  <c r="F19" i="1"/>
  <c r="G19" i="1"/>
  <c r="E16" i="1"/>
  <c r="F16" i="1"/>
  <c r="G16" i="1"/>
  <c r="E15" i="1"/>
  <c r="F15" i="1"/>
  <c r="G15" i="1"/>
  <c r="D15" i="1"/>
  <c r="F42" i="1" l="1"/>
  <c r="F32" i="1" l="1"/>
  <c r="E44" i="1" s="1"/>
</calcChain>
</file>

<file path=xl/sharedStrings.xml><?xml version="1.0" encoding="utf-8"?>
<sst xmlns="http://schemas.openxmlformats.org/spreadsheetml/2006/main" count="109" uniqueCount="79">
  <si>
    <t>INSTITUTO NACIONAL DE AGUAS POTABLES Y ALCANTARILLADOS</t>
  </si>
  <si>
    <t>INAPA</t>
  </si>
  <si>
    <t>DIVISION DE COMPRAS &amp; CONTRATACIONES</t>
  </si>
  <si>
    <t>COMPRAS MENORES</t>
  </si>
  <si>
    <t>BIENES/SERVICIOS</t>
  </si>
  <si>
    <t xml:space="preserve">BIENES </t>
  </si>
  <si>
    <t>NO.</t>
  </si>
  <si>
    <t>SUPLIDOR</t>
  </si>
  <si>
    <t>No. ACTA</t>
  </si>
  <si>
    <t>MONTO</t>
  </si>
  <si>
    <t>BIENES</t>
  </si>
  <si>
    <t xml:space="preserve">SERVICIOS </t>
  </si>
  <si>
    <t>ORDEN</t>
  </si>
  <si>
    <t>TOTAL</t>
  </si>
  <si>
    <t>TOTAL SERVICIO/COMPRAS</t>
  </si>
  <si>
    <t xml:space="preserve"> </t>
  </si>
  <si>
    <t>SIGMA PETROLEUM CORP., SRL</t>
  </si>
  <si>
    <t>S/N</t>
  </si>
  <si>
    <t>ORDEN No.</t>
  </si>
  <si>
    <t>REQUERIMIENTO No.</t>
  </si>
  <si>
    <t>DIRECCIÓN ADMINISTRATIVA Y FINANCIERA</t>
  </si>
  <si>
    <t>REQUERIMIENTO</t>
  </si>
  <si>
    <t>GASOIL REGULAR PARA SER USADO EN LOS GENERADORES ELECTRICOS Y VEHICULOS DE BARAHONA, ZONA VIII</t>
  </si>
  <si>
    <t>MARZO 2018</t>
  </si>
  <si>
    <t>SOC2018-000134</t>
  </si>
  <si>
    <t>SOC2018-000103</t>
  </si>
  <si>
    <t>INAPA-2018-00151</t>
  </si>
  <si>
    <t>INAPA-2018-00156</t>
  </si>
  <si>
    <t>INAPA-2018-00148</t>
  </si>
  <si>
    <t>INAPA-2018-00186</t>
  </si>
  <si>
    <t>INAPA-2018-00160</t>
  </si>
  <si>
    <t>GARCIA Y LLERANDI, SA</t>
  </si>
  <si>
    <t>INAPA-2018-00202</t>
  </si>
  <si>
    <t>SOC2018-000137</t>
  </si>
  <si>
    <t>INAPA-2018-00180</t>
  </si>
  <si>
    <t>INAPA-2018-00138</t>
  </si>
  <si>
    <t>SCC2018-000030</t>
  </si>
  <si>
    <t>COMPRA GASOIL REGULAR, PARA SER USADO EN LOS ACUEDUCTOS DE LA PROVINCIA EL SEIBO, ZONA VI</t>
  </si>
  <si>
    <t>SCC2018-000029</t>
  </si>
  <si>
    <t>INAPA-2018-00137</t>
  </si>
  <si>
    <t>GASOIL REGULAR, PARA SER USADO EN LA FLOTILLA DE VEHICULOS DEL NIVEL CENTRAL</t>
  </si>
  <si>
    <t>SCC2018-000031</t>
  </si>
  <si>
    <t>INAPA-2018-00143</t>
  </si>
  <si>
    <t>GASOIL REGULAR, PARA SER USADO EN GENERADOR ELECTRICO DE LA ESTACION DE BOMBEO RAMON SANTANA, ACUEDUCTO SAN PEDRO DE MACORIS, ZONA VI.</t>
  </si>
  <si>
    <t>SCC2018-000028</t>
  </si>
  <si>
    <t>INAPA-2018-00142</t>
  </si>
  <si>
    <t>GASOIL REGULAR, PARA SER USADO EN LA PLANTA DE LOS QUEMADOS ACUEDUCTO BONAO, PROVINCIA MONSEÑOR NOUEL, ZONA V</t>
  </si>
  <si>
    <t>SCC2018-000032</t>
  </si>
  <si>
    <t>INAPA-2018-00150</t>
  </si>
  <si>
    <t>GASOLINA REGULAR PARA SER USADO EN LA FLOTILLA DE VEHICULOS NIVEL CENTRAL</t>
  </si>
  <si>
    <t>SCC2018-000033</t>
  </si>
  <si>
    <t>INAPA-2018-00155</t>
  </si>
  <si>
    <t>GASOIL REGULAR PARA SER USADO EN LOS VEHICULOS Y GENERADORES ELECTRICOS DEL PROGRAMA JICA-BOTONCILLO, PROV. MONTECRISTI-DAJABON, ZONA I</t>
  </si>
  <si>
    <t>SCC2018-000035</t>
  </si>
  <si>
    <t>INAPA-2018-00178</t>
  </si>
  <si>
    <t>GASOIL REGULAR PARA SER USADO EN EL EQUIPO DE BOMBEO DEL AC. SABANA GRANDE DE BOYA PROV. MONTE PLATA, ZONA IV.</t>
  </si>
  <si>
    <t>SCC2018-000036</t>
  </si>
  <si>
    <t>INAPA-2018-00173</t>
  </si>
  <si>
    <t>GASOIL REGULAR PARA SER USADO EN GENERADOR DE LAS BOMBAS DEL AC. SAN JOSE DE OCOA, EQUIPOS 2 Y 4, PROVINCIA SAN JOSE DE OCOA, ZONA IV.</t>
  </si>
  <si>
    <t>SCC2018-000034</t>
  </si>
  <si>
    <t>INAPA-2018-00195</t>
  </si>
  <si>
    <t>GASOIL REGULAR PARA SER USADO EN LOS VEHICULOS DE CENOVI, ACUEDUCTO SAN FRANCISCO DE MACORIS Y GENERADOR ELECTRICO DE MONTE LLANO, PROVINCIA DUARTE ZONA III</t>
  </si>
  <si>
    <t>SCC2018-00043</t>
  </si>
  <si>
    <t>INAPA-2018-00206</t>
  </si>
  <si>
    <t>GASOIL REGULAR PARA SER USADO EN GENERADOR ELECTRICO ACUEDUCTO MULTIPLE QUITA CORAZA, PROVINCIA BARAHONA, ZONA VIII</t>
  </si>
  <si>
    <t>SCC2018-000042</t>
  </si>
  <si>
    <t>INAPA-2018-00200</t>
  </si>
  <si>
    <t>GASOIL REGULAR PARA SER USADO EN EL GENERADOR ELECTRICO DE LA PLANTA POTABILIZADORA DEL AC. MULTIPLE PERAVIA-BANI, PROVINCIA PERAVIA, ZONA IV</t>
  </si>
  <si>
    <t>GASOIL REGULAR PARA SER USADO EN LOS VEHICULOS DE VALVERDE, GENERADOR DE MAO Y PLANTA DE TRATAMIENTO ACUEDUCTO SANTIAGO RODRIGUEZ, ZONA I</t>
  </si>
  <si>
    <t>SCC2018-000039</t>
  </si>
  <si>
    <t>INAPA-2018-00203</t>
  </si>
  <si>
    <t>SCC2018-000044</t>
  </si>
  <si>
    <t>INAPA-2018-00204</t>
  </si>
  <si>
    <t>INAPA-2018-00175</t>
  </si>
  <si>
    <t>INAPA-2018-00159</t>
  </si>
  <si>
    <t>RAMON EMILIO RUIZ RUIZ</t>
  </si>
  <si>
    <t>INAPA-2018-00191</t>
  </si>
  <si>
    <r>
      <t>REPARACION DE MOTOR SUMERGIBLE 40HP, 3</t>
    </r>
    <r>
      <rPr>
        <sz val="11"/>
        <color theme="1"/>
        <rFont val="Calibri"/>
        <family val="2"/>
      </rPr>
      <t>Ø, 60Hz, 3450RPM, 460V, Ø6", PERTENECIENTE AL AC. EL CARRIL, EQUIPOS 2 Y 3, PROVINCIA SAN CRISTOBAL, ZONA IV.</t>
    </r>
  </si>
  <si>
    <t>016/2018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</si>
</sst>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RD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Fill="1" applyBorder="1"/>
    <xf numFmtId="166" fontId="0" fillId="0" borderId="0" xfId="0" applyNumberFormat="1" applyFill="1" applyBorder="1"/>
    <xf numFmtId="49" fontId="0" fillId="0" borderId="0" xfId="0" applyNumberForma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 readingOrder="1"/>
    </xf>
    <xf numFmtId="0" fontId="7" fillId="0" borderId="0" xfId="0" applyFont="1" applyBorder="1" applyAlignment="1">
      <alignment horizontal="left" vertical="center" wrapText="1" readingOrder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 readingOrder="1"/>
    </xf>
    <xf numFmtId="44" fontId="0" fillId="0" borderId="0" xfId="0" applyNumberFormat="1" applyBorder="1"/>
    <xf numFmtId="166" fontId="0" fillId="0" borderId="6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left" vertical="center" wrapText="1"/>
    </xf>
    <xf numFmtId="43" fontId="0" fillId="0" borderId="0" xfId="1" applyFont="1"/>
    <xf numFmtId="166" fontId="0" fillId="0" borderId="0" xfId="0" applyNumberFormat="1"/>
    <xf numFmtId="166" fontId="7" fillId="0" borderId="0" xfId="0" applyNumberFormat="1" applyFont="1" applyFill="1" applyBorder="1" applyAlignment="1">
      <alignment horizontal="center" vertical="center" readingOrder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 readingOrder="1"/>
    </xf>
    <xf numFmtId="44" fontId="0" fillId="0" borderId="0" xfId="0" applyNumberFormat="1"/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 readingOrder="1"/>
    </xf>
    <xf numFmtId="0" fontId="9" fillId="0" borderId="0" xfId="0" applyFont="1" applyFill="1" applyBorder="1" applyAlignment="1">
      <alignment horizontal="left" vertical="center" wrapText="1"/>
    </xf>
    <xf numFmtId="166" fontId="0" fillId="0" borderId="6" xfId="0" applyNumberFormat="1" applyBorder="1"/>
    <xf numFmtId="0" fontId="7" fillId="2" borderId="0" xfId="0" applyFont="1" applyFill="1" applyBorder="1" applyAlignment="1">
      <alignment horizontal="left" wrapText="1" readingOrder="1"/>
    </xf>
    <xf numFmtId="0" fontId="0" fillId="0" borderId="0" xfId="0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left" wrapText="1"/>
    </xf>
    <xf numFmtId="0" fontId="8" fillId="0" borderId="0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166" fontId="0" fillId="0" borderId="0" xfId="0" applyNumberFormat="1" applyBorder="1" applyAlignment="1">
      <alignment vertical="center"/>
    </xf>
    <xf numFmtId="166" fontId="12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readingOrder="1"/>
    </xf>
    <xf numFmtId="49" fontId="0" fillId="0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top" wrapText="1" readingOrder="1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 applyProtection="1">
      <alignment vertical="center" wrapText="1" readingOrder="1"/>
      <protection locked="0"/>
    </xf>
    <xf numFmtId="0" fontId="6" fillId="0" borderId="0" xfId="0" applyFont="1" applyBorder="1" applyAlignment="1">
      <alignment horizontal="left" vertical="center" wrapText="1"/>
    </xf>
    <xf numFmtId="0" fontId="11" fillId="0" borderId="0" xfId="0" applyFont="1" applyBorder="1" applyAlignment="1" applyProtection="1">
      <alignment vertical="top" wrapText="1" readingOrder="1"/>
      <protection locked="0"/>
    </xf>
    <xf numFmtId="49" fontId="0" fillId="0" borderId="0" xfId="0" applyNumberFormat="1" applyFill="1" applyBorder="1" applyAlignment="1">
      <alignment horizontal="center" vertical="center"/>
    </xf>
    <xf numFmtId="43" fontId="0" fillId="0" borderId="0" xfId="0" applyNumberFormat="1"/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166" fontId="8" fillId="0" borderId="0" xfId="0" applyNumberFormat="1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49" fontId="0" fillId="0" borderId="9" xfId="0" applyNumberFormat="1" applyFont="1" applyFill="1" applyBorder="1" applyAlignment="1">
      <alignment horizontal="left" vertical="center"/>
    </xf>
    <xf numFmtId="166" fontId="8" fillId="0" borderId="4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 readingOrder="1"/>
    </xf>
    <xf numFmtId="49" fontId="6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top" wrapText="1" readingOrder="1"/>
    </xf>
    <xf numFmtId="49" fontId="7" fillId="0" borderId="0" xfId="0" applyNumberFormat="1" applyFont="1" applyBorder="1" applyAlignment="1">
      <alignment horizontal="left" vertical="top" wrapText="1" readingOrder="1"/>
    </xf>
    <xf numFmtId="49" fontId="6" fillId="0" borderId="0" xfId="0" applyNumberFormat="1" applyFont="1" applyFill="1" applyBorder="1" applyAlignment="1">
      <alignment horizontal="left" vertical="center"/>
    </xf>
    <xf numFmtId="49" fontId="0" fillId="0" borderId="5" xfId="0" applyNumberFormat="1" applyFont="1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49" fontId="0" fillId="0" borderId="5" xfId="0" applyNumberForma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166" fontId="8" fillId="0" borderId="12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 wrapText="1"/>
    </xf>
    <xf numFmtId="0" fontId="0" fillId="0" borderId="1" xfId="0" applyBorder="1"/>
    <xf numFmtId="49" fontId="0" fillId="0" borderId="1" xfId="0" applyNumberFormat="1" applyFont="1" applyFill="1" applyBorder="1" applyAlignment="1">
      <alignment horizontal="left" vertical="center"/>
    </xf>
    <xf numFmtId="166" fontId="8" fillId="0" borderId="1" xfId="0" applyNumberFormat="1" applyFont="1" applyFill="1" applyBorder="1" applyAlignment="1">
      <alignment horizontal="left" vertical="center"/>
    </xf>
    <xf numFmtId="166" fontId="0" fillId="0" borderId="3" xfId="1" applyNumberFormat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6" fontId="0" fillId="0" borderId="0" xfId="1" applyNumberFormat="1" applyFont="1"/>
  </cellXfs>
  <cellStyles count="4">
    <cellStyle name="Euro" xfId="3"/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TAS%20SIMPLES/SECUENCIA%20DE%20ACTAS%20SIMPLE/2018/Secuencia%20Actas%202018%20ORDEN%20DE%20COMPRAS%20BIE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CTAS%20SIMPLES/SECUENCIA%20DE%20ACTAS%20SIMPLE/2018/SECUENCIA%20ORDEN%20DE%20SERVI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74"/>
      <sheetName val="Sheet1"/>
    </sheetNames>
    <sheetDataSet>
      <sheetData sheetId="0">
        <row r="11">
          <cell r="F11" t="str">
            <v>001/2018</v>
          </cell>
        </row>
        <row r="30">
          <cell r="C30" t="str">
            <v>EMPRESAS DOMINICANAS, SA</v>
          </cell>
          <cell r="F30" t="str">
            <v>015/2018</v>
          </cell>
          <cell r="G30">
            <v>160744.95000000001</v>
          </cell>
          <cell r="H30" t="str">
            <v>COMPRA DE TURBO PARA USO EN FICHA 662, CAMION SUCCIONADOR DE ALCANTARILLADO</v>
          </cell>
        </row>
        <row r="31">
          <cell r="B31" t="str">
            <v>SOC2018-000147</v>
          </cell>
          <cell r="G31">
            <v>157380.99</v>
          </cell>
          <cell r="H31" t="str">
            <v>COMPRA DE MOTOR PARA SER UTILIZADO EN ACUEDUCTO MANUEL GOYA, PROVINCIA PEDERNALES, ZONA VIII</v>
          </cell>
        </row>
        <row r="32">
          <cell r="B32" t="str">
            <v>SOC2018-000213</v>
          </cell>
          <cell r="C32" t="str">
            <v>IMPORTADORA TROPICAL, SA</v>
          </cell>
          <cell r="F32" t="str">
            <v>017/2018</v>
          </cell>
          <cell r="G32">
            <v>308334</v>
          </cell>
        </row>
        <row r="33">
          <cell r="B33" t="str">
            <v>SOC2018-000628</v>
          </cell>
          <cell r="C33" t="str">
            <v>MOTOPARTES UNIVERSAL, SRL</v>
          </cell>
          <cell r="F33" t="str">
            <v>018/2018</v>
          </cell>
          <cell r="G33">
            <v>342071.45</v>
          </cell>
          <cell r="H33" t="str">
            <v>COMPRA DE MOTOR ELECTRICO SUMERGIBLE DE 75HP, 460V, 3Ø, 3450RPM, Ø8. PARA SER UTILIZADO EN EL ACUEDUCTO MAIMON, ESTACION DE BOMBEO EL PINO, PROVINCIA MONSEÑOR NOUEL, ZONA V</v>
          </cell>
        </row>
        <row r="34">
          <cell r="C34" t="str">
            <v>ITCORP GONGLOSS, SRL</v>
          </cell>
          <cell r="F34" t="str">
            <v>019/2018</v>
          </cell>
          <cell r="G34">
            <v>808359.14</v>
          </cell>
          <cell r="H34" t="str">
            <v>COMPRA DE LICENCIAS DE FORTINET 600C POR UN PERIODO DE (1) AÑO</v>
          </cell>
        </row>
        <row r="35">
          <cell r="F35" t="str">
            <v>020/2018</v>
          </cell>
          <cell r="G35">
            <v>122803.78</v>
          </cell>
          <cell r="H35" t="str">
            <v>COMPRA DE ELECTROBOMBA SUMERGIBLE, CON CAPACIDAD 200GPM CONTRA 100 DE TDH, ACOPLADA A MOTOR DE 7.5HP, 230V, 1Ø, 3450RPM, FS 1.5, Ø6 CAJA DE CONTROL CON CAPACITORES PARA 7.5HP, 230V, MONOFASICO. Y ARRANCADOR MAGNETICO PARA MOTOR DE 7.5HP, 230V, MONOFASICO, CON TODA SUS PROTECCIONES PARA SER UTILIZADO EN EL ACUEDUCTO OCHOA PROVINCIA, MARIA TRINIDAD SANCHEZ, ZONA III</v>
          </cell>
        </row>
        <row r="36">
          <cell r="B36" t="str">
            <v xml:space="preserve">SOC2017-000188, SOC2018-000109, SOC2017-000313, SOC2017-000319, SOC2018-000110, SOC2017-000109, SOC2017-000537, SOC2018-000098, SOC2017-000069, SOC2018-000091      Y SOC2018-000034 </v>
          </cell>
          <cell r="C36" t="str">
            <v>FANELIS PEREZ ELECTROMUEBLES, SRL</v>
          </cell>
          <cell r="F36" t="str">
            <v>021/2018</v>
          </cell>
          <cell r="G36">
            <v>201329.9</v>
          </cell>
          <cell r="H36" t="str">
            <v>COMPRA DE ELECTRODOMESTICOS, PARA LOS DIFERENTES DEPARTAMENTOS DEL NIVEL CENTRAL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-74"/>
      <sheetName val="Hoja1"/>
      <sheetName val="Hoja2"/>
    </sheetNames>
    <sheetDataSet>
      <sheetData sheetId="0" refreshError="1"/>
      <sheetData sheetId="1" refreshError="1">
        <row r="21">
          <cell r="B21" t="str">
            <v>SOS2018-000235</v>
          </cell>
          <cell r="C21" t="str">
            <v>BLAJIM, SRL</v>
          </cell>
          <cell r="G21" t="str">
            <v>010/2018</v>
          </cell>
          <cell r="H21">
            <v>512285.57</v>
          </cell>
          <cell r="I21" t="str">
            <v>INSTALACION Y SUMINISTRO DE ESTACIONES MODULARES CON ARCHIVO INCLUIDO Y RECEPCION, PARA EL AREA DE FISCALIZACION DE LOS CONTROLES INTERNOS</v>
          </cell>
        </row>
        <row r="23">
          <cell r="B23" t="str">
            <v>SOS2018-000125</v>
          </cell>
          <cell r="C23" t="str">
            <v>IMPORTADORA PERDOMO &amp; ASOCIADOS, SRL</v>
          </cell>
          <cell r="G23" t="str">
            <v>12/2018</v>
          </cell>
          <cell r="I23" t="str">
            <v>REPARACION DE BOMBA TURVINA VERTICAL DE Ø10"X9 TAZONES Y 7 IMPULSORES, PERTENECIENTE AL EQUIPO #4 DEL AC. MONTE PLATA PROVINCIA MONTE PLATA</v>
          </cell>
        </row>
        <row r="24">
          <cell r="B24" t="str">
            <v>SOS2018-000095</v>
          </cell>
          <cell r="G24" t="str">
            <v>013/2018</v>
          </cell>
          <cell r="H24">
            <v>209922</v>
          </cell>
          <cell r="I24" t="str">
            <v>SERVICIO DE REPARACION DE UN MOTOR ELECTRICO VERTICAL DE 300HP, 3Ø, 480V, 60Hz, 1750RPM, PERTENECIENTE AL ACUEDUCTO  LOS PATOS, EQUIPO No.1, PROVINCIA BARAHONA, ZONA VIII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abSelected="1" zoomScaleNormal="100" workbookViewId="0">
      <selection activeCell="H5" sqref="H5"/>
    </sheetView>
  </sheetViews>
  <sheetFormatPr baseColWidth="10" defaultRowHeight="15" x14ac:dyDescent="0.25"/>
  <cols>
    <col min="1" max="1" width="7" bestFit="1" customWidth="1"/>
    <col min="2" max="2" width="35.140625" style="17" customWidth="1"/>
    <col min="3" max="3" width="17.42578125" customWidth="1"/>
    <col min="4" max="4" width="36.140625" customWidth="1"/>
    <col min="5" max="5" width="10.140625" customWidth="1"/>
    <col min="6" max="6" width="15.42578125" customWidth="1"/>
    <col min="7" max="7" width="42.140625" customWidth="1"/>
    <col min="8" max="8" width="21.140625" customWidth="1"/>
    <col min="9" max="9" width="19.7109375" customWidth="1"/>
  </cols>
  <sheetData>
    <row r="1" spans="1:9" x14ac:dyDescent="0.25">
      <c r="A1" s="95" t="s">
        <v>0</v>
      </c>
      <c r="B1" s="95"/>
      <c r="C1" s="95"/>
      <c r="D1" s="95"/>
      <c r="E1" s="95"/>
      <c r="F1" s="95"/>
      <c r="G1" s="95"/>
    </row>
    <row r="2" spans="1:9" ht="15" customHeight="1" x14ac:dyDescent="0.25">
      <c r="A2" s="96" t="s">
        <v>1</v>
      </c>
      <c r="B2" s="96"/>
      <c r="C2" s="96"/>
      <c r="D2" s="96"/>
      <c r="E2" s="96"/>
      <c r="F2" s="96"/>
      <c r="G2" s="96"/>
    </row>
    <row r="3" spans="1:9" s="17" customFormat="1" ht="15" customHeight="1" x14ac:dyDescent="0.25">
      <c r="A3" s="87" t="s">
        <v>20</v>
      </c>
      <c r="B3" s="87"/>
      <c r="C3" s="87"/>
      <c r="D3" s="87"/>
      <c r="E3" s="87"/>
      <c r="F3" s="87"/>
      <c r="G3" s="87"/>
    </row>
    <row r="4" spans="1:9" ht="15" customHeight="1" x14ac:dyDescent="0.25">
      <c r="A4" s="97" t="s">
        <v>2</v>
      </c>
      <c r="B4" s="97"/>
      <c r="C4" s="97"/>
      <c r="D4" s="97"/>
      <c r="E4" s="97"/>
      <c r="F4" s="97"/>
      <c r="G4" s="97"/>
    </row>
    <row r="5" spans="1:9" ht="15" customHeight="1" x14ac:dyDescent="0.25">
      <c r="A5" s="96" t="s">
        <v>3</v>
      </c>
      <c r="B5" s="96"/>
      <c r="C5" s="96"/>
      <c r="D5" s="96"/>
      <c r="E5" s="96"/>
      <c r="F5" s="96"/>
      <c r="G5" s="96"/>
    </row>
    <row r="6" spans="1:9" x14ac:dyDescent="0.25">
      <c r="A6" s="98" t="s">
        <v>4</v>
      </c>
      <c r="B6" s="98"/>
      <c r="C6" s="98"/>
      <c r="D6" s="98"/>
      <c r="E6" s="98"/>
      <c r="F6" s="98"/>
      <c r="G6" s="98"/>
    </row>
    <row r="7" spans="1:9" ht="23.25" customHeight="1" x14ac:dyDescent="0.25">
      <c r="A7" s="86" t="s">
        <v>23</v>
      </c>
      <c r="B7" s="86"/>
      <c r="C7" s="86"/>
      <c r="D7" s="86"/>
      <c r="E7" s="86"/>
      <c r="F7" s="86"/>
      <c r="G7" s="86"/>
    </row>
    <row r="8" spans="1:9" ht="18.75" customHeight="1" x14ac:dyDescent="0.3">
      <c r="A8" s="88" t="s">
        <v>5</v>
      </c>
      <c r="B8" s="88"/>
      <c r="C8" s="88"/>
      <c r="D8" s="88"/>
      <c r="E8" s="88"/>
      <c r="F8" s="88"/>
      <c r="G8" s="88"/>
    </row>
    <row r="9" spans="1:9" ht="15" customHeight="1" x14ac:dyDescent="0.25">
      <c r="A9" s="89" t="s">
        <v>6</v>
      </c>
      <c r="B9" s="93" t="s">
        <v>19</v>
      </c>
      <c r="C9" s="89" t="s">
        <v>18</v>
      </c>
      <c r="D9" s="90" t="s">
        <v>7</v>
      </c>
      <c r="E9" s="82" t="s">
        <v>8</v>
      </c>
      <c r="F9" s="90" t="s">
        <v>9</v>
      </c>
      <c r="G9" s="92" t="s">
        <v>10</v>
      </c>
      <c r="I9" s="12"/>
    </row>
    <row r="10" spans="1:9" ht="15" customHeight="1" x14ac:dyDescent="0.25">
      <c r="A10" s="89"/>
      <c r="B10" s="94"/>
      <c r="C10" s="89"/>
      <c r="D10" s="91"/>
      <c r="E10" s="82"/>
      <c r="F10" s="90"/>
      <c r="G10" s="92"/>
      <c r="I10" s="12"/>
    </row>
    <row r="11" spans="1:9" ht="30" customHeight="1" x14ac:dyDescent="0.25">
      <c r="A11" s="53">
        <v>1</v>
      </c>
      <c r="B11" s="67" t="s">
        <v>36</v>
      </c>
      <c r="C11" s="51" t="s">
        <v>35</v>
      </c>
      <c r="D11" s="51" t="s">
        <v>16</v>
      </c>
      <c r="E11" s="68" t="s">
        <v>17</v>
      </c>
      <c r="F11" s="50">
        <v>159000</v>
      </c>
      <c r="G11" s="69" t="s">
        <v>37</v>
      </c>
      <c r="H11" s="12"/>
      <c r="I11" s="12"/>
    </row>
    <row r="12" spans="1:9" s="17" customFormat="1" ht="45" customHeight="1" x14ac:dyDescent="0.25">
      <c r="A12" s="53">
        <v>2</v>
      </c>
      <c r="B12" s="63" t="s">
        <v>38</v>
      </c>
      <c r="C12" s="65" t="s">
        <v>39</v>
      </c>
      <c r="D12" s="65" t="s">
        <v>16</v>
      </c>
      <c r="E12" s="62" t="s">
        <v>17</v>
      </c>
      <c r="F12" s="66">
        <v>954000</v>
      </c>
      <c r="G12" s="64" t="s">
        <v>40</v>
      </c>
      <c r="H12" s="12"/>
      <c r="I12" s="12"/>
    </row>
    <row r="13" spans="1:9" ht="67.5" customHeight="1" x14ac:dyDescent="0.25">
      <c r="A13" s="53">
        <v>3</v>
      </c>
      <c r="B13" s="48" t="s">
        <v>41</v>
      </c>
      <c r="C13" s="51" t="s">
        <v>42</v>
      </c>
      <c r="D13" s="51" t="s">
        <v>16</v>
      </c>
      <c r="E13" s="49" t="s">
        <v>17</v>
      </c>
      <c r="F13" s="50">
        <v>238500</v>
      </c>
      <c r="G13" s="52" t="s">
        <v>43</v>
      </c>
      <c r="H13" s="10"/>
      <c r="I13" s="12"/>
    </row>
    <row r="14" spans="1:9" ht="45" x14ac:dyDescent="0.25">
      <c r="A14" s="53">
        <v>3</v>
      </c>
      <c r="B14" s="48" t="s">
        <v>44</v>
      </c>
      <c r="C14" s="51" t="s">
        <v>45</v>
      </c>
      <c r="D14" s="51" t="s">
        <v>16</v>
      </c>
      <c r="E14" s="49" t="s">
        <v>17</v>
      </c>
      <c r="F14" s="50">
        <v>127200</v>
      </c>
      <c r="G14" s="52" t="s">
        <v>46</v>
      </c>
    </row>
    <row r="15" spans="1:9" ht="51.75" customHeight="1" x14ac:dyDescent="0.25">
      <c r="A15" s="53">
        <v>4</v>
      </c>
      <c r="B15" s="48" t="s">
        <v>24</v>
      </c>
      <c r="C15" s="51" t="s">
        <v>28</v>
      </c>
      <c r="D15" s="51" t="str">
        <f>'[1]1-74'!$C$34</f>
        <v>ITCORP GONGLOSS, SRL</v>
      </c>
      <c r="E15" s="49" t="str">
        <f>'[1]1-74'!F34</f>
        <v>019/2018</v>
      </c>
      <c r="F15" s="50">
        <f>'[1]1-74'!G34</f>
        <v>808359.14</v>
      </c>
      <c r="G15" s="52" t="str">
        <f>'[1]1-74'!H34</f>
        <v>COMPRA DE LICENCIAS DE FORTINET 600C POR UN PERIODO DE (1) AÑO</v>
      </c>
      <c r="I15" s="11"/>
    </row>
    <row r="16" spans="1:9" s="17" customFormat="1" ht="51.75" customHeight="1" x14ac:dyDescent="0.25">
      <c r="A16" s="53">
        <v>5</v>
      </c>
      <c r="B16" s="48" t="s">
        <v>25</v>
      </c>
      <c r="C16" s="51" t="s">
        <v>26</v>
      </c>
      <c r="D16" s="51" t="str">
        <f>'[1]1-74'!$C$30</f>
        <v>EMPRESAS DOMINICANAS, SA</v>
      </c>
      <c r="E16" s="49" t="str">
        <f>'[1]1-74'!F30</f>
        <v>015/2018</v>
      </c>
      <c r="F16" s="50">
        <f>'[1]1-74'!G30</f>
        <v>160744.95000000001</v>
      </c>
      <c r="G16" s="70" t="str">
        <f>'[1]1-74'!H30</f>
        <v>COMPRA DE TURBO PARA USO EN FICHA 662, CAMION SUCCIONADOR DE ALCANTARILLADO</v>
      </c>
      <c r="I16" s="43"/>
    </row>
    <row r="17" spans="1:7" s="17" customFormat="1" ht="108.75" customHeight="1" x14ac:dyDescent="0.25">
      <c r="A17" s="53">
        <v>6</v>
      </c>
      <c r="B17" s="48" t="s">
        <v>47</v>
      </c>
      <c r="C17" s="51" t="s">
        <v>48</v>
      </c>
      <c r="D17" s="51" t="s">
        <v>16</v>
      </c>
      <c r="E17" s="49" t="s">
        <v>17</v>
      </c>
      <c r="F17" s="50">
        <v>602100</v>
      </c>
      <c r="G17" s="52" t="s">
        <v>49</v>
      </c>
    </row>
    <row r="18" spans="1:7" s="17" customFormat="1" ht="51.75" customHeight="1" x14ac:dyDescent="0.25">
      <c r="A18" s="53">
        <v>7</v>
      </c>
      <c r="B18" s="48" t="s">
        <v>50</v>
      </c>
      <c r="C18" s="51" t="s">
        <v>51</v>
      </c>
      <c r="D18" s="51" t="s">
        <v>16</v>
      </c>
      <c r="E18" s="49" t="s">
        <v>17</v>
      </c>
      <c r="F18" s="50">
        <v>159000</v>
      </c>
      <c r="G18" s="52" t="s">
        <v>52</v>
      </c>
    </row>
    <row r="19" spans="1:7" s="17" customFormat="1" ht="60" x14ac:dyDescent="0.25">
      <c r="A19" s="53">
        <v>8</v>
      </c>
      <c r="B19" s="71" t="str">
        <f>'[1]1-74'!$B$33</f>
        <v>SOC2018-000628</v>
      </c>
      <c r="C19" s="51" t="s">
        <v>27</v>
      </c>
      <c r="D19" s="51" t="str">
        <f>'[1]1-74'!$C$33</f>
        <v>MOTOPARTES UNIVERSAL, SRL</v>
      </c>
      <c r="E19" s="49" t="str">
        <f>'[1]1-74'!F33</f>
        <v>018/2018</v>
      </c>
      <c r="F19" s="50">
        <f>'[1]1-74'!G33</f>
        <v>342071.45</v>
      </c>
      <c r="G19" s="52" t="str">
        <f>'[1]1-74'!H33</f>
        <v>COMPRA DE MOTOR ELECTRICO SUMERGIBLE DE 75HP, 460V, 3Ø, 3450RPM, Ø8. PARA SER UTILIZADO EN EL ACUEDUCTO MAIMON, ESTACION DE BOMBEO EL PINO, PROVINCIA MONSEÑOR NOUEL, ZONA V</v>
      </c>
    </row>
    <row r="20" spans="1:7" s="17" customFormat="1" ht="51.75" customHeight="1" x14ac:dyDescent="0.25">
      <c r="A20" s="53">
        <v>9</v>
      </c>
      <c r="B20" s="71" t="str">
        <f>'[1]1-74'!$B$31</f>
        <v>SOC2018-000147</v>
      </c>
      <c r="C20" s="51" t="s">
        <v>30</v>
      </c>
      <c r="D20" s="51" t="str">
        <f>'[1]1-74'!$C$33</f>
        <v>MOTOPARTES UNIVERSAL, SRL</v>
      </c>
      <c r="E20" s="49" t="s">
        <v>78</v>
      </c>
      <c r="F20" s="50">
        <f>'[1]1-74'!G31</f>
        <v>157380.99</v>
      </c>
      <c r="G20" s="70" t="str">
        <f>'[1]1-74'!H31</f>
        <v>COMPRA DE MOTOR PARA SER UTILIZADO EN ACUEDUCTO MANUEL GOYA, PROVINCIA PEDERNALES, ZONA VIII</v>
      </c>
    </row>
    <row r="21" spans="1:7" s="17" customFormat="1" ht="75.75" customHeight="1" x14ac:dyDescent="0.25">
      <c r="A21" s="53">
        <v>10</v>
      </c>
      <c r="B21" s="48" t="s">
        <v>53</v>
      </c>
      <c r="C21" s="51" t="s">
        <v>54</v>
      </c>
      <c r="D21" s="51" t="s">
        <v>16</v>
      </c>
      <c r="E21" s="49" t="s">
        <v>17</v>
      </c>
      <c r="F21" s="50">
        <v>237000</v>
      </c>
      <c r="G21" s="52" t="s">
        <v>55</v>
      </c>
    </row>
    <row r="22" spans="1:7" s="17" customFormat="1" ht="44.25" customHeight="1" x14ac:dyDescent="0.25">
      <c r="A22" s="53">
        <v>11</v>
      </c>
      <c r="B22" s="48" t="s">
        <v>56</v>
      </c>
      <c r="C22" s="51" t="s">
        <v>57</v>
      </c>
      <c r="D22" s="51" t="s">
        <v>16</v>
      </c>
      <c r="E22" s="49" t="s">
        <v>17</v>
      </c>
      <c r="F22" s="50">
        <v>126400</v>
      </c>
      <c r="G22" s="52" t="s">
        <v>58</v>
      </c>
    </row>
    <row r="23" spans="1:7" s="17" customFormat="1" ht="106.5" customHeight="1" x14ac:dyDescent="0.25">
      <c r="A23" s="53">
        <v>12</v>
      </c>
      <c r="B23" s="72" t="str">
        <f>'[1]1-74'!$B$36</f>
        <v xml:space="preserve">SOC2017-000188, SOC2018-000109, SOC2017-000313, SOC2017-000319, SOC2018-000110, SOC2017-000109, SOC2017-000537, SOC2018-000098, SOC2017-000069, SOC2018-000091      Y SOC2018-000034 </v>
      </c>
      <c r="C23" s="51" t="s">
        <v>34</v>
      </c>
      <c r="D23" s="51" t="str">
        <f>'[1]1-74'!$C$36</f>
        <v>FANELIS PEREZ ELECTROMUEBLES, SRL</v>
      </c>
      <c r="E23" s="49" t="str">
        <f>'[1]1-74'!F36</f>
        <v>021/2018</v>
      </c>
      <c r="F23" s="50">
        <f>'[1]1-74'!G36</f>
        <v>201329.9</v>
      </c>
      <c r="G23" s="52" t="str">
        <f>'[1]1-74'!H36</f>
        <v>COMPRA DE ELECTRODOMESTICOS, PARA LOS DIFERENTES DEPARTAMENTOS DEL NIVEL CENTRAL</v>
      </c>
    </row>
    <row r="24" spans="1:7" s="17" customFormat="1" ht="63" customHeight="1" x14ac:dyDescent="0.25">
      <c r="A24" s="53">
        <v>13</v>
      </c>
      <c r="B24" s="72" t="str">
        <f>'[1]1-74'!$B$32</f>
        <v>SOC2018-000213</v>
      </c>
      <c r="C24" s="51" t="s">
        <v>29</v>
      </c>
      <c r="D24" s="51" t="str">
        <f>'[1]1-74'!$C$32</f>
        <v>IMPORTADORA TROPICAL, SA</v>
      </c>
      <c r="E24" s="49" t="str">
        <f>'[1]1-74'!F32</f>
        <v>017/2018</v>
      </c>
      <c r="F24" s="50">
        <f>'[1]1-74'!G32</f>
        <v>308334</v>
      </c>
      <c r="G24" s="70" t="s">
        <v>77</v>
      </c>
    </row>
    <row r="25" spans="1:7" s="17" customFormat="1" ht="43.5" customHeight="1" x14ac:dyDescent="0.25">
      <c r="A25" s="53">
        <v>14</v>
      </c>
      <c r="B25" s="58" t="s">
        <v>59</v>
      </c>
      <c r="C25" s="51" t="s">
        <v>60</v>
      </c>
      <c r="D25" s="51" t="s">
        <v>16</v>
      </c>
      <c r="E25" s="49" t="s">
        <v>17</v>
      </c>
      <c r="F25" s="50">
        <v>161000</v>
      </c>
      <c r="G25" s="52" t="s">
        <v>61</v>
      </c>
    </row>
    <row r="26" spans="1:7" ht="45" x14ac:dyDescent="0.25">
      <c r="A26" s="53">
        <v>15</v>
      </c>
      <c r="B26" s="48" t="s">
        <v>62</v>
      </c>
      <c r="C26" s="51" t="s">
        <v>63</v>
      </c>
      <c r="D26" s="51" t="s">
        <v>16</v>
      </c>
      <c r="E26" s="49" t="s">
        <v>17</v>
      </c>
      <c r="F26" s="50">
        <v>120750</v>
      </c>
      <c r="G26" s="52" t="s">
        <v>64</v>
      </c>
    </row>
    <row r="27" spans="1:7" ht="45" x14ac:dyDescent="0.25">
      <c r="A27" s="53">
        <v>16</v>
      </c>
      <c r="B27" s="48" t="s">
        <v>65</v>
      </c>
      <c r="C27" s="51" t="s">
        <v>66</v>
      </c>
      <c r="D27" s="51" t="s">
        <v>16</v>
      </c>
      <c r="E27" s="49" t="s">
        <v>17</v>
      </c>
      <c r="F27" s="50">
        <v>241500</v>
      </c>
      <c r="G27" s="52" t="s">
        <v>67</v>
      </c>
    </row>
    <row r="28" spans="1:7" ht="45.75" customHeight="1" x14ac:dyDescent="0.25">
      <c r="A28" s="53">
        <v>17</v>
      </c>
      <c r="B28" s="48" t="s">
        <v>69</v>
      </c>
      <c r="C28" s="51" t="s">
        <v>70</v>
      </c>
      <c r="D28" s="51" t="s">
        <v>16</v>
      </c>
      <c r="E28" s="49" t="s">
        <v>17</v>
      </c>
      <c r="F28" s="50">
        <v>161000</v>
      </c>
      <c r="G28" s="52" t="s">
        <v>68</v>
      </c>
    </row>
    <row r="29" spans="1:7" ht="30" x14ac:dyDescent="0.25">
      <c r="A29" s="53">
        <v>18</v>
      </c>
      <c r="B29" s="73" t="s">
        <v>71</v>
      </c>
      <c r="C29" s="73" t="s">
        <v>72</v>
      </c>
      <c r="D29" s="51" t="s">
        <v>16</v>
      </c>
      <c r="E29" s="49" t="s">
        <v>17</v>
      </c>
      <c r="F29" s="50">
        <v>241500</v>
      </c>
      <c r="G29" s="52" t="s">
        <v>22</v>
      </c>
    </row>
    <row r="30" spans="1:7" s="17" customFormat="1" ht="105" x14ac:dyDescent="0.25">
      <c r="A30" s="6">
        <v>19</v>
      </c>
      <c r="B30" s="48" t="s">
        <v>33</v>
      </c>
      <c r="C30" s="51" t="s">
        <v>32</v>
      </c>
      <c r="D30" s="51" t="s">
        <v>31</v>
      </c>
      <c r="E30" s="74" t="str">
        <f>'[1]1-74'!F35</f>
        <v>020/2018</v>
      </c>
      <c r="F30" s="75">
        <f>'[1]1-74'!G35</f>
        <v>122803.78</v>
      </c>
      <c r="G30" s="52" t="str">
        <f>'[1]1-74'!H35</f>
        <v>COMPRA DE ELECTROBOMBA SUMERGIBLE, CON CAPACIDAD 200GPM CONTRA 100 DE TDH, ACOPLADA A MOTOR DE 7.5HP, 230V, 1Ø, 3450RPM, FS 1.5, Ø6 CAJA DE CONTROL CON CAPACITORES PARA 7.5HP, 230V, MONOFASICO. Y ARRANCADOR MAGNETICO PARA MOTOR DE 7.5HP, 230V, MONOFASICO, CON TODA SUS PROTECCIONES PARA SER UTILIZADO EN EL ACUEDUCTO OCHOA PROVINCIA, MARIA TRINIDAD SANCHEZ, ZONA III</v>
      </c>
    </row>
    <row r="31" spans="1:7" x14ac:dyDescent="0.25">
      <c r="A31" s="19"/>
      <c r="B31" s="19"/>
      <c r="C31" s="15"/>
      <c r="D31" s="7"/>
      <c r="E31" s="18"/>
      <c r="F31" s="13"/>
      <c r="G31" s="14"/>
    </row>
    <row r="32" spans="1:7" ht="15.75" thickBot="1" x14ac:dyDescent="0.3">
      <c r="A32" s="19"/>
      <c r="B32" s="19"/>
      <c r="C32" s="19"/>
      <c r="D32" s="7"/>
      <c r="E32" s="18" t="s">
        <v>13</v>
      </c>
      <c r="F32" s="9">
        <f>SUM(F11:F31)</f>
        <v>5629974.2100000009</v>
      </c>
      <c r="G32" s="54"/>
    </row>
    <row r="33" spans="1:14" s="17" customFormat="1" ht="15.75" thickTop="1" x14ac:dyDescent="0.25">
      <c r="A33" s="19"/>
      <c r="B33" s="19"/>
      <c r="C33" s="19"/>
      <c r="D33" s="7"/>
      <c r="E33" s="18"/>
      <c r="F33" s="20"/>
      <c r="G33" s="54"/>
    </row>
    <row r="34" spans="1:14" ht="19.5" thickBot="1" x14ac:dyDescent="0.35">
      <c r="A34" s="80"/>
      <c r="B34" s="80"/>
      <c r="C34" s="80"/>
      <c r="D34" s="80"/>
      <c r="E34" s="80"/>
      <c r="F34" s="80"/>
      <c r="G34" s="80"/>
      <c r="H34" s="43"/>
    </row>
    <row r="35" spans="1:14" ht="15" customHeight="1" x14ac:dyDescent="0.25">
      <c r="A35" s="81" t="s">
        <v>6</v>
      </c>
      <c r="B35" s="85" t="s">
        <v>21</v>
      </c>
      <c r="C35" s="81" t="s">
        <v>12</v>
      </c>
      <c r="D35" s="83" t="s">
        <v>7</v>
      </c>
      <c r="E35" s="81" t="s">
        <v>8</v>
      </c>
      <c r="F35" s="81" t="s">
        <v>9</v>
      </c>
      <c r="G35" s="78" t="s">
        <v>11</v>
      </c>
    </row>
    <row r="36" spans="1:14" ht="15" customHeight="1" x14ac:dyDescent="0.25">
      <c r="A36" s="82"/>
      <c r="B36" s="81"/>
      <c r="C36" s="84"/>
      <c r="D36" s="84"/>
      <c r="E36" s="82"/>
      <c r="F36" s="82"/>
      <c r="G36" s="79"/>
      <c r="H36" s="12"/>
      <c r="I36" s="12"/>
    </row>
    <row r="37" spans="1:14" ht="38.25" x14ac:dyDescent="0.3">
      <c r="A37" s="53">
        <v>1</v>
      </c>
      <c r="B37" s="55" t="str">
        <f>'[2]1-74'!$B$23</f>
        <v>SOS2018-000125</v>
      </c>
      <c r="C37" s="51" t="s">
        <v>74</v>
      </c>
      <c r="D37" s="51" t="str">
        <f>'[2]1-74'!$C$23</f>
        <v>IMPORTADORA PERDOMO &amp; ASOCIADOS, SRL</v>
      </c>
      <c r="E37" s="49" t="str">
        <f>'[2]1-74'!G23</f>
        <v>12/2018</v>
      </c>
      <c r="F37" s="50">
        <v>142827.20000000001</v>
      </c>
      <c r="G37" s="59" t="str">
        <f>'[2]1-74'!I23</f>
        <v>REPARACION DE BOMBA TURVINA VERTICAL DE Ø10"X9 TAZONES Y 7 IMPULSORES, PERTENECIENTE AL EQUIPO #4 DEL AC. MONTE PLATA PROVINCIA MONTE PLATA</v>
      </c>
      <c r="I37" s="99"/>
      <c r="J37" s="99"/>
      <c r="K37" s="99"/>
      <c r="L37" s="99"/>
      <c r="M37" s="99"/>
      <c r="N37" s="99"/>
    </row>
    <row r="38" spans="1:14" s="17" customFormat="1" ht="21.75" hidden="1" customHeight="1" x14ac:dyDescent="0.25">
      <c r="A38" s="6"/>
      <c r="B38" s="44"/>
      <c r="C38" s="45"/>
      <c r="D38" s="51"/>
      <c r="E38" s="46"/>
      <c r="F38" s="47"/>
      <c r="G38" s="22"/>
      <c r="I38" s="19"/>
      <c r="J38" s="34"/>
      <c r="K38" s="34"/>
      <c r="L38" s="33"/>
      <c r="M38" s="21"/>
      <c r="N38" s="5"/>
    </row>
    <row r="39" spans="1:14" s="17" customFormat="1" ht="46.5" customHeight="1" x14ac:dyDescent="0.25">
      <c r="A39" s="53">
        <v>2</v>
      </c>
      <c r="B39" s="55" t="str">
        <f>'[2]1-74'!$B$21</f>
        <v>SOS2018-000235</v>
      </c>
      <c r="C39" s="51" t="s">
        <v>73</v>
      </c>
      <c r="D39" s="51" t="str">
        <f>'[2]1-74'!$C$21</f>
        <v>BLAJIM, SRL</v>
      </c>
      <c r="E39" s="49" t="str">
        <f>'[2]1-74'!G21</f>
        <v>010/2018</v>
      </c>
      <c r="F39" s="50">
        <f>'[2]1-74'!H21</f>
        <v>512285.57</v>
      </c>
      <c r="G39" s="59" t="str">
        <f>'[2]1-74'!I21</f>
        <v>INSTALACION Y SUMINISTRO DE ESTACIONES MODULARES CON ARCHIVO INCLUIDO Y RECEPCION, PARA EL AREA DE FISCALIZACION DE LOS CONTROLES INTERNOS</v>
      </c>
      <c r="I39" s="19"/>
      <c r="J39" s="34"/>
      <c r="K39" s="34"/>
      <c r="L39" s="33"/>
      <c r="M39" s="21"/>
      <c r="N39" s="5"/>
    </row>
    <row r="40" spans="1:14" s="17" customFormat="1" ht="46.5" customHeight="1" x14ac:dyDescent="0.25">
      <c r="A40" s="53">
        <v>3</v>
      </c>
      <c r="B40" s="55" t="str">
        <f>'[2]1-74'!$B$24</f>
        <v>SOS2018-000095</v>
      </c>
      <c r="C40" s="51" t="s">
        <v>76</v>
      </c>
      <c r="D40" s="51" t="s">
        <v>75</v>
      </c>
      <c r="E40" s="49" t="str">
        <f>'[2]1-74'!G24</f>
        <v>013/2018</v>
      </c>
      <c r="F40" s="50">
        <f>'[2]1-74'!H24</f>
        <v>209922</v>
      </c>
      <c r="G40" s="59" t="str">
        <f>'[2]1-74'!I24</f>
        <v>SERVICIO DE REPARACION DE UN MOTOR ELECTRICO VERTICAL DE 300HP, 3Ø, 480V, 60Hz, 1750RPM, PERTENECIENTE AL ACUEDUCTO  LOS PATOS, EQUIPO No.1, PROVINCIA BARAHONA, ZONA VIII</v>
      </c>
      <c r="I40" s="19"/>
      <c r="J40" s="34"/>
      <c r="K40" s="34"/>
      <c r="L40" s="33"/>
      <c r="M40" s="21"/>
      <c r="N40" s="5"/>
    </row>
    <row r="41" spans="1:14" s="17" customFormat="1" ht="21" customHeight="1" x14ac:dyDescent="0.25">
      <c r="A41" s="6"/>
      <c r="B41" s="61"/>
      <c r="C41" s="56"/>
      <c r="D41" s="56"/>
      <c r="E41" s="57"/>
      <c r="F41" s="47"/>
      <c r="G41" s="60"/>
      <c r="H41" s="12"/>
      <c r="I41" s="19"/>
      <c r="J41" s="34"/>
      <c r="K41" s="34"/>
      <c r="L41" s="33"/>
      <c r="M41" s="21"/>
      <c r="N41" s="5"/>
    </row>
    <row r="42" spans="1:14" ht="15.75" thickBot="1" x14ac:dyDescent="0.3">
      <c r="A42" t="s">
        <v>15</v>
      </c>
      <c r="C42" s="17"/>
      <c r="D42" s="17"/>
      <c r="E42" s="17" t="s">
        <v>13</v>
      </c>
      <c r="F42" s="23">
        <f>SUM(F37:F40)</f>
        <v>865034.77</v>
      </c>
      <c r="G42" s="17"/>
      <c r="H42" s="102"/>
      <c r="I42" s="19"/>
      <c r="J42" s="34"/>
      <c r="K42" s="34"/>
      <c r="L42" s="33"/>
      <c r="M42" s="21"/>
      <c r="N42" s="5"/>
    </row>
    <row r="43" spans="1:14" ht="15.75" thickTop="1" x14ac:dyDescent="0.25">
      <c r="C43" s="17"/>
      <c r="D43" s="17"/>
      <c r="E43" s="17"/>
      <c r="F43" s="8"/>
      <c r="G43" s="17"/>
      <c r="I43" s="19"/>
      <c r="J43" s="34"/>
      <c r="K43" s="34"/>
      <c r="L43" s="33"/>
      <c r="M43" s="21"/>
      <c r="N43" s="5"/>
    </row>
    <row r="44" spans="1:14" ht="15.75" thickBot="1" x14ac:dyDescent="0.3">
      <c r="C44" s="17"/>
      <c r="D44" s="17" t="s">
        <v>14</v>
      </c>
      <c r="E44" s="76">
        <f>F42+F32</f>
        <v>6495008.9800000004</v>
      </c>
      <c r="F44" s="77"/>
      <c r="G44" s="17"/>
      <c r="H44" s="11"/>
      <c r="I44" s="19"/>
      <c r="J44" s="34"/>
      <c r="K44" s="34"/>
      <c r="L44" s="19"/>
      <c r="M44" s="30"/>
      <c r="N44" s="31"/>
    </row>
    <row r="45" spans="1:14" ht="15.75" thickTop="1" x14ac:dyDescent="0.25">
      <c r="C45" s="17"/>
      <c r="D45" s="17" t="s">
        <v>15</v>
      </c>
      <c r="E45" s="17"/>
      <c r="F45" s="16"/>
      <c r="G45" s="17"/>
      <c r="I45" s="19"/>
      <c r="J45" s="34"/>
      <c r="K45" s="32"/>
      <c r="L45" s="35"/>
      <c r="M45" s="30"/>
      <c r="N45" s="31"/>
    </row>
    <row r="46" spans="1:14" x14ac:dyDescent="0.25">
      <c r="C46" s="17"/>
      <c r="D46" s="17"/>
      <c r="E46" s="17"/>
      <c r="F46" s="17"/>
      <c r="G46" s="17"/>
      <c r="I46" s="19"/>
      <c r="J46" s="34"/>
      <c r="K46" s="32"/>
      <c r="L46" s="36"/>
      <c r="M46" s="30"/>
      <c r="N46" s="37"/>
    </row>
    <row r="47" spans="1:14" x14ac:dyDescent="0.25">
      <c r="I47" s="19"/>
      <c r="J47" s="34"/>
      <c r="K47" s="38"/>
      <c r="L47" s="36"/>
      <c r="M47" s="30"/>
      <c r="N47" s="37"/>
    </row>
    <row r="48" spans="1:14" x14ac:dyDescent="0.25">
      <c r="F48" s="43"/>
      <c r="I48" s="19"/>
      <c r="J48" s="34"/>
      <c r="K48" s="38"/>
      <c r="L48" s="19"/>
      <c r="M48" s="30"/>
      <c r="N48" s="31"/>
    </row>
    <row r="49" spans="9:14" x14ac:dyDescent="0.25">
      <c r="I49" s="19"/>
      <c r="J49" s="34"/>
      <c r="K49" s="32"/>
      <c r="L49" s="19"/>
      <c r="M49" s="21"/>
      <c r="N49" s="39"/>
    </row>
    <row r="50" spans="9:14" x14ac:dyDescent="0.25">
      <c r="I50" s="19"/>
      <c r="J50" s="34"/>
      <c r="K50" s="32"/>
      <c r="L50" s="35"/>
      <c r="M50" s="21"/>
      <c r="N50" s="40"/>
    </row>
    <row r="51" spans="9:14" x14ac:dyDescent="0.25">
      <c r="I51" s="6"/>
      <c r="J51" s="34"/>
      <c r="K51" s="38"/>
      <c r="L51" s="19"/>
      <c r="M51" s="30"/>
      <c r="N51" s="31"/>
    </row>
    <row r="52" spans="9:14" x14ac:dyDescent="0.25">
      <c r="I52" s="19"/>
      <c r="J52" s="34"/>
      <c r="K52" s="41"/>
      <c r="L52" s="36"/>
      <c r="M52" s="30"/>
      <c r="N52" s="37"/>
    </row>
    <row r="53" spans="9:14" x14ac:dyDescent="0.25">
      <c r="I53" s="19"/>
      <c r="J53" s="34"/>
      <c r="K53" s="32"/>
      <c r="L53" s="36"/>
      <c r="M53" s="30"/>
      <c r="N53" s="31"/>
    </row>
    <row r="54" spans="9:14" x14ac:dyDescent="0.25">
      <c r="I54" s="19"/>
      <c r="J54" s="34"/>
      <c r="K54" s="34"/>
      <c r="L54" s="33"/>
      <c r="M54" s="21"/>
      <c r="N54" s="5"/>
    </row>
    <row r="55" spans="9:14" x14ac:dyDescent="0.25">
      <c r="I55" s="19"/>
      <c r="J55" s="34"/>
      <c r="K55" s="34"/>
      <c r="L55" s="33"/>
      <c r="M55" s="21"/>
      <c r="N55" s="5"/>
    </row>
    <row r="56" spans="9:14" x14ac:dyDescent="0.25">
      <c r="I56" s="19"/>
      <c r="J56" s="34"/>
      <c r="K56" s="34"/>
      <c r="L56" s="33"/>
      <c r="M56" s="21"/>
      <c r="N56" s="5"/>
    </row>
    <row r="57" spans="9:14" x14ac:dyDescent="0.25">
      <c r="I57" s="19"/>
      <c r="J57" s="34"/>
      <c r="K57" s="34"/>
      <c r="L57" s="33"/>
      <c r="M57" s="21"/>
      <c r="N57" s="5"/>
    </row>
    <row r="58" spans="9:14" x14ac:dyDescent="0.25">
      <c r="I58" s="19"/>
      <c r="J58" s="34"/>
      <c r="K58" s="34"/>
      <c r="L58" s="33"/>
      <c r="M58" s="21"/>
      <c r="N58" s="5"/>
    </row>
    <row r="59" spans="9:14" x14ac:dyDescent="0.25">
      <c r="I59" s="19"/>
      <c r="J59" s="34"/>
      <c r="K59" s="34"/>
      <c r="L59" s="33"/>
      <c r="M59" s="21"/>
      <c r="N59" s="5"/>
    </row>
    <row r="60" spans="9:14" x14ac:dyDescent="0.25">
      <c r="I60" s="19"/>
      <c r="J60" s="34"/>
      <c r="K60" s="34"/>
      <c r="L60" s="33"/>
      <c r="M60" s="21"/>
      <c r="N60" s="5"/>
    </row>
    <row r="61" spans="9:14" x14ac:dyDescent="0.25">
      <c r="I61" s="19"/>
      <c r="J61" s="24"/>
      <c r="K61" s="24"/>
      <c r="L61" s="25"/>
      <c r="M61" s="21"/>
      <c r="N61" s="26"/>
    </row>
    <row r="62" spans="9:14" x14ac:dyDescent="0.25">
      <c r="I62" s="19"/>
      <c r="J62" s="15"/>
      <c r="K62" s="7"/>
      <c r="L62" s="18"/>
      <c r="M62" s="13"/>
      <c r="N62" s="14"/>
    </row>
    <row r="63" spans="9:14" x14ac:dyDescent="0.25">
      <c r="I63" s="19"/>
      <c r="J63" s="19"/>
      <c r="K63" s="5"/>
      <c r="L63" s="18"/>
      <c r="M63" s="20"/>
      <c r="N63" s="4"/>
    </row>
    <row r="64" spans="9:14" x14ac:dyDescent="0.25">
      <c r="I64" s="19"/>
      <c r="J64" s="19"/>
      <c r="K64" s="5"/>
      <c r="L64" s="18"/>
      <c r="M64" s="20"/>
      <c r="N64" s="4"/>
    </row>
    <row r="65" spans="9:14" x14ac:dyDescent="0.25">
      <c r="I65" s="19"/>
      <c r="J65" s="19"/>
      <c r="K65" s="1"/>
      <c r="L65" s="18"/>
      <c r="M65" s="2"/>
      <c r="N65" s="3"/>
    </row>
    <row r="66" spans="9:14" ht="18.75" x14ac:dyDescent="0.3">
      <c r="I66" s="99"/>
      <c r="J66" s="99"/>
      <c r="K66" s="99"/>
      <c r="L66" s="99"/>
      <c r="M66" s="99"/>
      <c r="N66" s="99"/>
    </row>
    <row r="67" spans="9:14" x14ac:dyDescent="0.25">
      <c r="I67" s="100"/>
      <c r="J67" s="100"/>
      <c r="K67" s="100"/>
      <c r="L67" s="100"/>
      <c r="M67" s="100"/>
      <c r="N67" s="101"/>
    </row>
    <row r="68" spans="9:14" x14ac:dyDescent="0.25">
      <c r="I68" s="100"/>
      <c r="J68" s="100"/>
      <c r="K68" s="100"/>
      <c r="L68" s="100"/>
      <c r="M68" s="100"/>
      <c r="N68" s="101"/>
    </row>
    <row r="69" spans="9:14" x14ac:dyDescent="0.25">
      <c r="I69" s="6"/>
      <c r="J69" s="32"/>
      <c r="K69" s="4"/>
      <c r="L69" s="35"/>
      <c r="M69" s="29"/>
      <c r="N69" s="37"/>
    </row>
    <row r="70" spans="9:14" x14ac:dyDescent="0.25">
      <c r="I70" s="6"/>
      <c r="J70" s="27"/>
      <c r="K70" s="4"/>
      <c r="L70" s="36"/>
      <c r="M70" s="29"/>
      <c r="N70" s="37"/>
    </row>
    <row r="71" spans="9:14" x14ac:dyDescent="0.25">
      <c r="I71" s="6"/>
      <c r="J71" s="34"/>
      <c r="K71" s="34"/>
      <c r="L71" s="36"/>
      <c r="M71" s="29"/>
      <c r="N71" s="37"/>
    </row>
    <row r="72" spans="9:14" x14ac:dyDescent="0.25">
      <c r="I72" s="6"/>
      <c r="J72" s="34"/>
      <c r="K72" s="34"/>
      <c r="L72" s="36"/>
      <c r="M72" s="29"/>
      <c r="N72" s="37"/>
    </row>
    <row r="73" spans="9:14" x14ac:dyDescent="0.25">
      <c r="I73" s="6"/>
      <c r="J73" s="34"/>
      <c r="K73" s="34"/>
      <c r="L73" s="42"/>
      <c r="M73" s="29"/>
      <c r="N73" s="37"/>
    </row>
    <row r="74" spans="9:14" x14ac:dyDescent="0.25">
      <c r="I74" s="6"/>
      <c r="J74" s="34"/>
      <c r="K74" s="34"/>
      <c r="L74" s="28"/>
      <c r="M74" s="29"/>
      <c r="N74" s="37"/>
    </row>
  </sheetData>
  <mergeCells count="32">
    <mergeCell ref="I37:N37"/>
    <mergeCell ref="I66:N66"/>
    <mergeCell ref="I67:I68"/>
    <mergeCell ref="J67:J68"/>
    <mergeCell ref="K67:K68"/>
    <mergeCell ref="L67:L68"/>
    <mergeCell ref="M67:M68"/>
    <mergeCell ref="N67:N68"/>
    <mergeCell ref="A1:G1"/>
    <mergeCell ref="A2:G2"/>
    <mergeCell ref="A4:G4"/>
    <mergeCell ref="A5:G5"/>
    <mergeCell ref="A6:G6"/>
    <mergeCell ref="A7:G7"/>
    <mergeCell ref="A3:G3"/>
    <mergeCell ref="A8:G8"/>
    <mergeCell ref="A9:A10"/>
    <mergeCell ref="D9:D10"/>
    <mergeCell ref="E9:E10"/>
    <mergeCell ref="F9:F10"/>
    <mergeCell ref="G9:G10"/>
    <mergeCell ref="C9:C10"/>
    <mergeCell ref="B9:B10"/>
    <mergeCell ref="E44:F44"/>
    <mergeCell ref="G35:G36"/>
    <mergeCell ref="A34:G34"/>
    <mergeCell ref="A35:A36"/>
    <mergeCell ref="D35:D36"/>
    <mergeCell ref="E35:E36"/>
    <mergeCell ref="F35:F36"/>
    <mergeCell ref="C35:C36"/>
    <mergeCell ref="B35:B36"/>
  </mergeCells>
  <pageMargins left="0.23622047244094491" right="0.23622047244094491" top="0.74803149606299213" bottom="0.74803149606299213" header="0.31496062992125984" footer="0.31496062992125984"/>
  <pageSetup paperSize="5" orientation="landscape" r:id="rId1"/>
  <headerFooter differentOddEven="1" differentFirst="1">
    <firstFooter>&amp;C&amp;N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A2" sqref="A2:F43"/>
    </sheetView>
  </sheetViews>
  <sheetFormatPr baseColWidth="10" defaultRowHeight="15" x14ac:dyDescent="0.25"/>
  <cols>
    <col min="3" max="3" width="11.42578125" customWidth="1"/>
    <col min="6" max="6" width="11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Dahiana Capellán Florentino</dc:creator>
  <cp:lastModifiedBy>Dahiana Capellán Florentino</cp:lastModifiedBy>
  <cp:lastPrinted>2018-04-10T18:41:08Z</cp:lastPrinted>
  <dcterms:created xsi:type="dcterms:W3CDTF">2017-02-17T14:35:19Z</dcterms:created>
  <dcterms:modified xsi:type="dcterms:W3CDTF">2018-04-10T19:02:35Z</dcterms:modified>
</cp:coreProperties>
</file>