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0025, EL CAYA\"/>
    </mc:Choice>
  </mc:AlternateContent>
  <bookViews>
    <workbookView xWindow="240" yWindow="135" windowWidth="20115" windowHeight="7485"/>
  </bookViews>
  <sheets>
    <sheet name="PRESUPUES (2029) PARA DESPACH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>[1]CUB02!$W$1:$W$8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 (2029) PARA DESPACHAR'!$A$7:$F$7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[1]CUB02!$S$13:$AN$415</definedName>
    <definedName name="_xlnm.Print_Area" localSheetId="0">'PRESUPUES (2029) PARA DESPACHAR'!$A$1:$F$443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[7]M.O.!#REF!</definedName>
    <definedName name="as">[7]M.O.!#REF!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 localSheetId="0">[8]INS!#REF!</definedName>
    <definedName name="AYCARP">[8]INS!#REF!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[6]M.O.!$C$9</definedName>
    <definedName name="BRIGADATOPOGRAFICA_6">#REF!</definedName>
    <definedName name="BVNBVNBV" localSheetId="0">[11]M.O.!#REF!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[6]M.O.!#REF!</definedName>
    <definedName name="CARACOL">[6]M.O.!#REF!</definedName>
    <definedName name="CARANTEPECHO" localSheetId="0">[6]M.O.!#REF!</definedName>
    <definedName name="CARANTEPECHO">[6]M.O.!#REF!</definedName>
    <definedName name="CARANTEPECHO_6">#REF!</definedName>
    <definedName name="CARANTEPECHO_8">#REF!</definedName>
    <definedName name="CARCOL30" localSheetId="0">[6]M.O.!#REF!</definedName>
    <definedName name="CARCOL30">[6]M.O.!#REF!</definedName>
    <definedName name="CARCOL30_6">#REF!</definedName>
    <definedName name="CARCOL30_8">#REF!</definedName>
    <definedName name="CARCOL50" localSheetId="0">[6]M.O.!#REF!</definedName>
    <definedName name="CARCOL50">[6]M.O.!#REF!</definedName>
    <definedName name="CARCOL50_6">#REF!</definedName>
    <definedName name="CARCOL50_8">#REF!</definedName>
    <definedName name="CARCOL51" localSheetId="0">[6]M.O.!#REF!</definedName>
    <definedName name="CARCOL51">[6]M.O.!#REF!</definedName>
    <definedName name="CARCOLAMARRE" localSheetId="0">[6]M.O.!#REF!</definedName>
    <definedName name="CARCOLAMARRE">[6]M.O.!#REF!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[6]M.O.!#REF!</definedName>
    <definedName name="CARLOSAPLA">[6]M.O.!#REF!</definedName>
    <definedName name="CARLOSAPLA_6">#REF!</definedName>
    <definedName name="CARLOSAPLA_8">#REF!</definedName>
    <definedName name="CARLOSAVARIASAGUAS" localSheetId="0">[6]M.O.!#REF!</definedName>
    <definedName name="CARLOSAVARIASAGUAS">[6]M.O.!#REF!</definedName>
    <definedName name="CARLOSAVARIASAGUAS_6">#REF!</definedName>
    <definedName name="CARLOSAVARIASAGUAS_8">#REF!</definedName>
    <definedName name="CARMURO" localSheetId="0">[6]M.O.!#REF!</definedName>
    <definedName name="CARMURO">[6]M.O.!#REF!</definedName>
    <definedName name="CARMURO_6">#REF!</definedName>
    <definedName name="CARMURO_8">#REF!</definedName>
    <definedName name="CARP1" localSheetId="0">[8]INS!#REF!</definedName>
    <definedName name="CARP1">[8]INS!#REF!</definedName>
    <definedName name="CARP1_6">#REF!</definedName>
    <definedName name="CARP1_8">#REF!</definedName>
    <definedName name="CARP2" localSheetId="0">[8]INS!#REF!</definedName>
    <definedName name="CARP2">[8]INS!#REF!</definedName>
    <definedName name="CARP2_6">#REF!</definedName>
    <definedName name="CARP2_8">#REF!</definedName>
    <definedName name="CARPDINTEL" localSheetId="0">[6]M.O.!#REF!</definedName>
    <definedName name="CARPDINTEL">[6]M.O.!#REF!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[6]M.O.!#REF!</definedName>
    <definedName name="CARPVIGA2040">[6]M.O.!#REF!</definedName>
    <definedName name="CARPVIGA2040_6">#REF!</definedName>
    <definedName name="CARPVIGA2040_8">#REF!</definedName>
    <definedName name="CARPVIGA3050" localSheetId="0">[6]M.O.!#REF!</definedName>
    <definedName name="CARPVIGA3050">[6]M.O.!#REF!</definedName>
    <definedName name="CARPVIGA3050_6">#REF!</definedName>
    <definedName name="CARPVIGA3050_8">#REF!</definedName>
    <definedName name="CARPVIGA3060" localSheetId="0">[6]M.O.!#REF!</definedName>
    <definedName name="CARPVIGA3060">[6]M.O.!#REF!</definedName>
    <definedName name="CARPVIGA3060_6">#REF!</definedName>
    <definedName name="CARPVIGA3060_8">#REF!</definedName>
    <definedName name="CARPVIGA4080" localSheetId="0">[6]M.O.!#REF!</definedName>
    <definedName name="CARPVIGA4080">[6]M.O.!#REF!</definedName>
    <definedName name="CARPVIGA4080_6">#REF!</definedName>
    <definedName name="CARPVIGA4080_8">#REF!</definedName>
    <definedName name="CARRAMPA" localSheetId="0">[6]M.O.!#REF!</definedName>
    <definedName name="CARRAMPA">[6]M.O.!#REF!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 localSheetId="0">[6]M.O.!#REF!</definedName>
    <definedName name="CASBESTO">[6]M.O.!#REF!</definedName>
    <definedName name="CASBESTO_6">#REF!</definedName>
    <definedName name="CASBESTO_8">#REF!</definedName>
    <definedName name="CBLOCK10" localSheetId="0">[8]INS!#REF!</definedName>
    <definedName name="CBLOCK10">[8]INS!#REF!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[6]M.O.!#REF!</definedName>
    <definedName name="CZINC">[6]M.O.!#REF!</definedName>
    <definedName name="CZINC_6">#REF!</definedName>
    <definedName name="CZINC_8">#REF!</definedName>
    <definedName name="D">#REF!</definedName>
    <definedName name="derop" localSheetId="0">[7]M.O.!#REF!</definedName>
    <definedName name="derop">[7]M.O.!#REF!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[1]CUB02!$S$13:$AN$415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[8]INS!$D$561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0">[3]M.O.!#REF!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[7]M.O.!$C$10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[8]INS!#REF!</definedName>
    <definedName name="MAESTROCARP">[8]INS!#REF!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[8]INS!#REF!</definedName>
    <definedName name="MOPISOCERAMICA">[8]INS!#REF!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[17]Insumos!#REF!</definedName>
    <definedName name="NADA">[17]Insumos!#REF!</definedName>
    <definedName name="NADA_6">#REF!</definedName>
    <definedName name="NADA_8">#REF!</definedName>
    <definedName name="NINGUNA" localSheetId="0">[17]Insumos!#REF!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[18]peso!#REF!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[8]INS!#REF!</definedName>
    <definedName name="PEONCARP">[8]INS!#REF!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[8]INS!$D$563</definedName>
    <definedName name="PLIGADORA2_6">#REF!</definedName>
    <definedName name="PLOMERO" localSheetId="0">[8]INS!#REF!</definedName>
    <definedName name="PLOMERO">[8]INS!#REF!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[8]INS!#REF!</definedName>
    <definedName name="PLOMEROAYUDANTE">[8]INS!#REF!</definedName>
    <definedName name="PLOMEROAYUDANTE_6">#REF!</definedName>
    <definedName name="PLOMEROAYUDANTE_8">#REF!</definedName>
    <definedName name="PLOMEROOFICIAL" localSheetId="0">[8]INS!#REF!</definedName>
    <definedName name="PLOMEROOFICIAL">[8]INS!#REF!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[8]INS!$D$568</definedName>
    <definedName name="PWINCHE2000K_6">#REF!</definedName>
    <definedName name="Q">[1]CUB02!$W$1:$W$8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>#REF!</definedName>
    <definedName name="QQQQQ">#REF!</definedName>
    <definedName name="qw">[19]PRESUPUESTO!$M$10:$AH$731</definedName>
    <definedName name="qwe">[5]INSU!$D$133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[6]M.O.!$C$12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 (2029) PARA DESPACHAR'!$1:$6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  <fileRecoveryPr repairLoad="1"/>
</workbook>
</file>

<file path=xl/calcChain.xml><?xml version="1.0" encoding="utf-8"?>
<calcChain xmlns="http://schemas.openxmlformats.org/spreadsheetml/2006/main">
  <c r="C409" i="1" l="1"/>
  <c r="C390" i="1"/>
  <c r="C345" i="1"/>
  <c r="C346" i="1" s="1"/>
  <c r="C343" i="1"/>
  <c r="C344" i="1" s="1"/>
  <c r="C314" i="1"/>
  <c r="C313" i="1"/>
  <c r="C276" i="1"/>
  <c r="C280" i="1" s="1"/>
  <c r="C279" i="1" s="1"/>
  <c r="C339" i="1" s="1"/>
  <c r="C146" i="1"/>
  <c r="C51" i="1" s="1"/>
  <c r="C92" i="1" s="1"/>
  <c r="C94" i="1" s="1"/>
  <c r="F95" i="1" l="1"/>
  <c r="F424" i="1"/>
  <c r="F440" i="1" l="1"/>
  <c r="F442" i="1" s="1"/>
</calcChain>
</file>

<file path=xl/comments1.xml><?xml version="1.0" encoding="utf-8"?>
<comments xmlns="http://schemas.openxmlformats.org/spreadsheetml/2006/main">
  <authors>
    <author>Irma Adalgisa Espinosa Montes De Oca</author>
  </authors>
  <commentList>
    <comment ref="B280" authorId="0" shapeId="0">
      <text>
        <r>
          <rPr>
            <b/>
            <sz val="9"/>
            <color indexed="81"/>
            <rFont val="Tahoma"/>
            <family val="2"/>
          </rPr>
          <t>Irma Adalgisa Espinosa Montes De Oca:</t>
        </r>
        <r>
          <rPr>
            <sz val="9"/>
            <color indexed="81"/>
            <rFont val="Tahoma"/>
            <family val="2"/>
          </rPr>
          <t xml:space="preserve">
DE ALTA O BAJA DENSIDAD</t>
        </r>
      </text>
    </comment>
  </commentList>
</comments>
</file>

<file path=xl/sharedStrings.xml><?xml version="1.0" encoding="utf-8"?>
<sst xmlns="http://schemas.openxmlformats.org/spreadsheetml/2006/main" count="751" uniqueCount="429">
  <si>
    <t>OBRA: MEJORAMIENTO ACUEDUCTO LA CAYA</t>
  </si>
  <si>
    <t>UBICACION: PROVINCIA VALVERDE</t>
  </si>
  <si>
    <t>Zona:I</t>
  </si>
  <si>
    <t>Part.</t>
  </si>
  <si>
    <t>Descripción</t>
  </si>
  <si>
    <t>Cant.</t>
  </si>
  <si>
    <t>Und</t>
  </si>
  <si>
    <t>P.U. (RD$)</t>
  </si>
  <si>
    <t>Valor (RD$)</t>
  </si>
  <si>
    <t>A</t>
  </si>
  <si>
    <t xml:space="preserve">LINEA DE CONDUCCION </t>
  </si>
  <si>
    <t>I</t>
  </si>
  <si>
    <t>EMPALME CON LINEA  Ø16" HIERRO DUCTIL (EXISTENTE) A LA LINEA DE CONDUCCION Ø6" (A CONSTRUIR)  DEL  DEPOSITO REGULADOR SUPERFICIAL METALICO DE 1,500 M3 LAGUNA SALADA</t>
  </si>
  <si>
    <t>ABERTURA  EN PARED DEPOSITO REGULADOR METALICO 1500 M3, SUPERFICIAL  PARA COLOCAR TUBERIA  Ø6" ACERO LINEA CONDUCCION (INC. ALQUILER MAQUINA,PLANTA ELECTRICA, EQUIPO DE CORTE, SOLDADOR Y  AYUDANTES)</t>
  </si>
  <si>
    <t>HORA</t>
  </si>
  <si>
    <t>CORTE TUBERIA Ø16" HIERRO DUCTIL (EXISTENTE)</t>
  </si>
  <si>
    <t>U</t>
  </si>
  <si>
    <t>SUMINISTRO  PIEZAS ESPECIALES (PRESION)</t>
  </si>
  <si>
    <t xml:space="preserve">TEE 16"X 6" ACERO (SCH- 30) C/PROTECCION ANTICORROSIVA </t>
  </si>
  <si>
    <t xml:space="preserve">TEE 6"X 6" ACERO (SCH- 40) C/PROTECCION ANTICORROSIVA </t>
  </si>
  <si>
    <t xml:space="preserve">CODO 6" X 45 ACERO SCH 40 C/PROTECCION ANTICORROSIVA </t>
  </si>
  <si>
    <t>NIPLE SOLDADO DE 6" X 12" ACERO SCH 40 C/PROTECCION ANTICORROSIVA (P/CONEXION CON LINEA)</t>
  </si>
  <si>
    <t>JUNTA MECANICA TIPO DRESSER 16"  ACERO</t>
  </si>
  <si>
    <t>JUNTA MECANICA TIPO DRESSER 6" ACERO</t>
  </si>
  <si>
    <t>ANCLAJE DE HORMIGON ARMADO  P/PIEZA  DE 16" (SEGUN DETALLE DE DISEÑO)</t>
  </si>
  <si>
    <t>ANCLAJE DE HORMIGON ARMADO  P/PIEZA  Ø6"(SEGUN DETALLE DE DISEÑO)</t>
  </si>
  <si>
    <t xml:space="preserve">MANO DE OBRA </t>
  </si>
  <si>
    <t>VERJA PERIMETRAL</t>
  </si>
  <si>
    <r>
      <t>REPOSICION EN VERJA PERIMETRAL (</t>
    </r>
    <r>
      <rPr>
        <sz val="9.8000000000000007"/>
        <rFont val="Arial"/>
        <family val="2"/>
      </rPr>
      <t>INC. TUBO 1 1/4"X20' H.G., MALLA CICLONICA No.9, COPAS, PALOMETA DOBLE, ALAMBRE DE PUAS, ALAMBRE DULCE NO.18  Y MANO DE OBRA)</t>
    </r>
  </si>
  <si>
    <t>M</t>
  </si>
  <si>
    <t>PAÑETE EXTERIOR EN MURO VERJA</t>
  </si>
  <si>
    <t>M2</t>
  </si>
  <si>
    <t xml:space="preserve">PINTURA ACRILICA EN MURO VERJA (INCL. BASE BLANCA) </t>
  </si>
  <si>
    <t>LIMPIEZA FINAL</t>
  </si>
  <si>
    <t>II</t>
  </si>
  <si>
    <t>LINEA DE CONDUCCION (AL LADO DEL CANAL DE RIEGO)</t>
  </si>
  <si>
    <t xml:space="preserve">REPLANTEO </t>
  </si>
  <si>
    <t xml:space="preserve">MOVIMIENTO DE TIERRA </t>
  </si>
  <si>
    <t>EXCAVACION MATERIAL COMPACTO C/EQUIPO</t>
  </si>
  <si>
    <t>M3</t>
  </si>
  <si>
    <t>ASIENTO DE ARENA  (SUMINISTRO Y COLOCACION)</t>
  </si>
  <si>
    <t>SUMINISTRO MATERIAL DE MINA ( D=5 KM)(SUJETO  A LA APROBACION DEL SUPERVISOR)</t>
  </si>
  <si>
    <t>RELLENO COMPACTADO C/COMPACTADOR MECANICO EN CAPAS DE 0.30M)</t>
  </si>
  <si>
    <t>BOTE DE MATERIAL C/CAMION (D=5 KM) (SUJETO  A LA APROBACION DEL SUPERVISOR)</t>
  </si>
  <si>
    <t>SUMINISTRO DE TUBERIA:</t>
  </si>
  <si>
    <t>DE 6" PVC (SDR-26) C/J.G. + 3% PERDIDA DE CAMPANA</t>
  </si>
  <si>
    <t>DE 6" ACERO (SCH-40) C/PROTECCION ANTICORROSIVA Y SIN COSTURA</t>
  </si>
  <si>
    <t>COLOCACION DE TUBERIA:</t>
  </si>
  <si>
    <t xml:space="preserve">SUMINISTRO Y COLOCACION DE PIEZAS ESPECIALES </t>
  </si>
  <si>
    <t xml:space="preserve">CODO 6" X 15 ACERO SCH 40 C/PROTECCION ANTICORROSIVA </t>
  </si>
  <si>
    <t xml:space="preserve">CODO 6" X 20 ACERO SCH 40 C/PROTECCION ANTICORROSIVA </t>
  </si>
  <si>
    <t xml:space="preserve">CODO 6" X 25 ACERO SCH 40 C/PROTECCION ANTICORROSIVA </t>
  </si>
  <si>
    <t xml:space="preserve">CODO 6" X 30 ACERO SCH 40 C/PROTECCION ANTICORROSIVA </t>
  </si>
  <si>
    <t xml:space="preserve">CODO 6" X 55 ACERO SCH 40 C/PROTECCION ANTICORROSIVA </t>
  </si>
  <si>
    <t xml:space="preserve">CODO 6" X 75 ACERO SCH 40 C/PROTECCION ANTICORROSIVA </t>
  </si>
  <si>
    <t>JUNTAS MECANICA TIPO DRESSER 6" (150 PSI)</t>
  </si>
  <si>
    <t>ANCLAJE DE  HORMIGON ARMADO P/PIEZA (SEGUN DETALLE DE DISEÑO)</t>
  </si>
  <si>
    <t>SUMINISTRO Y COLOCACION DE VALVULAS</t>
  </si>
  <si>
    <t>VALVULA DE COMPUERTA 6" H.F (INCL. NIPLE PLATILLADO, JUNTA DE GOMA, JUNTA MECANICA TIPO DRESSER Y TORNILLOS)</t>
  </si>
  <si>
    <t>VALVULA DE AIRE 1" H.F (150 PSI) COMBINADA (INCL. CLAMP)</t>
  </si>
  <si>
    <t>VALVULA DESAGUE 4" H.F (150 PSI)  (INCL. NIPLE PLATILLADO, JUNTA MECANICA Y TORNILLOS)</t>
  </si>
  <si>
    <t>CAJA TELESCOPICA (SUMINISTRO Y COLOCACION)</t>
  </si>
  <si>
    <t>REGISTRO P/VALVULA AIRE (INC.TUBO 36" CONCRETO, BASE  Y  LOSA SUPERIOR  EN H.A.  C/TAPA POLIPROPILENO)</t>
  </si>
  <si>
    <t>CRUCES</t>
  </si>
  <si>
    <t>CRUCE DE PUENTE Ø6" ACERO L=10.00 M (INCL, 2M P/BRAZOS) (2U)</t>
  </si>
  <si>
    <t>7.1.1</t>
  </si>
  <si>
    <t>REPLANTEO</t>
  </si>
  <si>
    <t>7.1.2</t>
  </si>
  <si>
    <t>SUMINISTRO TUBERIA Ø6" ACERO SCH 40 C/PROTECCION ANTICORROSIVA SIN COSTURA</t>
  </si>
  <si>
    <t>7.1.3</t>
  </si>
  <si>
    <t>CODO 6"X 45 ACERO SCH 40 C/PROTECCION ANTICORROSIVA</t>
  </si>
  <si>
    <t>7.1.4</t>
  </si>
  <si>
    <t>JUNTA MECANICA TIPO DRESSER 6" (150 PSI)</t>
  </si>
  <si>
    <t>7.1.5</t>
  </si>
  <si>
    <t>ANCLAJE HORMIGON ARMADO (SEGUN DETALLE DE DISEÑO)</t>
  </si>
  <si>
    <t>7.1.6</t>
  </si>
  <si>
    <t>ABRAZADERA METALICAS (INC. TORNILLOS)</t>
  </si>
  <si>
    <t>7.1.7</t>
  </si>
  <si>
    <t>MANO DE OBRA PLOMERO Y SOLDADOR</t>
  </si>
  <si>
    <t>CRUCE DE CANAL Ø6" ACERO L=10.00 M (INCL, 2M P/BRAZOS) (2U)</t>
  </si>
  <si>
    <t>7.2.1</t>
  </si>
  <si>
    <t>7.2.2</t>
  </si>
  <si>
    <t>7.2.3</t>
  </si>
  <si>
    <t>7.2.4</t>
  </si>
  <si>
    <t>7.2.5</t>
  </si>
  <si>
    <t>7.2.6</t>
  </si>
  <si>
    <t>7.2.7</t>
  </si>
  <si>
    <t>PRUEBAS HIDROSTATICAS</t>
  </si>
  <si>
    <t>DE 6" PVC SDR-26 C/J.G. + 3% DESP.</t>
  </si>
  <si>
    <t>SEÑALIZACION, MANEJO DE TRANSITO Y SEGURIDAD VIAL</t>
  </si>
  <si>
    <t xml:space="preserve"> </t>
  </si>
  <si>
    <t>SUB-TOTAL A</t>
  </si>
  <si>
    <t>B</t>
  </si>
  <si>
    <t>CARCAMO DE BOMBEO</t>
  </si>
  <si>
    <t>PA</t>
  </si>
  <si>
    <t>MOVIMIENTO DE TIERRA</t>
  </si>
  <si>
    <t>RELLENO  COMPACTADO C/COMPACTADOR MECANICO EN CAPAS DE 0.30</t>
  </si>
  <si>
    <t>BOTE DE MATERIAL C/CAMION (D=5KM)</t>
  </si>
  <si>
    <t>CONSTRUCCION DE CISTERNA 300M3 H.A.</t>
  </si>
  <si>
    <t>HORMIGON ARMADO EN: F'C=280KGS/CM2:</t>
  </si>
  <si>
    <t>3.1.1</t>
  </si>
  <si>
    <t>ZAPATA  COLUMNA C1 (1.50X1.50X0.40) -  0.92 QQ/M3</t>
  </si>
  <si>
    <t>3.1.2</t>
  </si>
  <si>
    <r>
      <t>LOSA DE FONDO 0.40 - 1.68</t>
    </r>
    <r>
      <rPr>
        <sz val="10"/>
        <rFont val="Arial"/>
        <family val="2"/>
      </rPr>
      <t xml:space="preserve"> QQ/M3</t>
    </r>
  </si>
  <si>
    <t>3.1.3</t>
  </si>
  <si>
    <t>LOSA DE FONDO 0.25 - 1.97 QQ/M3</t>
  </si>
  <si>
    <t>3.1.4</t>
  </si>
  <si>
    <r>
      <t>LOSA TECHO CARCAMO 0.15 - 1.23</t>
    </r>
    <r>
      <rPr>
        <sz val="10"/>
        <rFont val="Arial"/>
        <family val="2"/>
      </rPr>
      <t xml:space="preserve"> QQ/M3</t>
    </r>
  </si>
  <si>
    <t>3.1.5</t>
  </si>
  <si>
    <t>MURO 0.30 - 2.50 QQ/M3</t>
  </si>
  <si>
    <t>3.1.6</t>
  </si>
  <si>
    <t>MURO 0.25 - 1.72Q/M3</t>
  </si>
  <si>
    <t>3.1.7</t>
  </si>
  <si>
    <r>
      <t>VIGA V1 (0.25X0.55) -</t>
    </r>
    <r>
      <rPr>
        <sz val="9.8000000000000007"/>
        <rFont val="Arial"/>
        <family val="2"/>
      </rPr>
      <t xml:space="preserve"> 3.83 </t>
    </r>
    <r>
      <rPr>
        <sz val="10"/>
        <rFont val="Arial"/>
        <family val="2"/>
      </rPr>
      <t>QQ/M3</t>
    </r>
  </si>
  <si>
    <t>3.1.8</t>
  </si>
  <si>
    <t>VIGA V2 (0.25X0.55) - 3.83 QQ/M3</t>
  </si>
  <si>
    <t>3.1.9</t>
  </si>
  <si>
    <t>COLUMNA C1 (0.40X0.40) - 4.00 QQ/M3</t>
  </si>
  <si>
    <t>3.1.10</t>
  </si>
  <si>
    <t>COLUMNA C2 (0.35X 0.35) - 5.00 QQ/M3</t>
  </si>
  <si>
    <t>APLICACIÓN DE:</t>
  </si>
  <si>
    <t>3.2.1</t>
  </si>
  <si>
    <t>GL</t>
  </si>
  <si>
    <t xml:space="preserve">BANDA DE GOMA HIDROFILICA, PREFORMADA, EXPANDIBLE 25 X 20 MM </t>
  </si>
  <si>
    <t>TERMINACION DE SUPERFICIE</t>
  </si>
  <si>
    <t>3.4.1</t>
  </si>
  <si>
    <t xml:space="preserve">FINO PULIDO EN LOSA  FONDO DEL CARCAMO </t>
  </si>
  <si>
    <t>3.4.2</t>
  </si>
  <si>
    <t>PAÑETE INTERIOR PULIDO</t>
  </si>
  <si>
    <t>3.4.3</t>
  </si>
  <si>
    <t>CANTOS</t>
  </si>
  <si>
    <t>INSTALACIONES ( SUMINISTRO Y COLOCACION )</t>
  </si>
  <si>
    <t>3.5.1</t>
  </si>
  <si>
    <t>ESCALERA INTERIOR H=4.00 M, H.G. 3/4"</t>
  </si>
  <si>
    <t>3.5.2</t>
  </si>
  <si>
    <t>TAPA  METALICA  (0.80X0.80) M</t>
  </si>
  <si>
    <t>CASETA  DE BOMBEO  SOBRE CISTERNA (4.88 M X 4.25M)</t>
  </si>
  <si>
    <t>HORMIGON ARMADO EN: F'C=210KGS/CM2</t>
  </si>
  <si>
    <t>4.1.1</t>
  </si>
  <si>
    <t>LOSA DE TECHO 0.12 - 0.84 QQ/M3</t>
  </si>
  <si>
    <t>4.1.2</t>
  </si>
  <si>
    <t>DINTEL ( 0.15 x 0.20 ) - 3.18 QQ/M3</t>
  </si>
  <si>
    <t>MUROS</t>
  </si>
  <si>
    <t>4.2.1</t>
  </si>
  <si>
    <t>BLOCK DE 6"</t>
  </si>
  <si>
    <t>4.3.1</t>
  </si>
  <si>
    <t xml:space="preserve">PAÑETE INTERIOR Y EXTERIOR </t>
  </si>
  <si>
    <t>4.3.2</t>
  </si>
  <si>
    <t>FINO LOSA DE TECHO</t>
  </si>
  <si>
    <t>4.3.3</t>
  </si>
  <si>
    <t>CANTOS Y MOCHETAS</t>
  </si>
  <si>
    <t>4.3.4</t>
  </si>
  <si>
    <t>PINTURA BASE</t>
  </si>
  <si>
    <t>4.3.5</t>
  </si>
  <si>
    <t>PINTURA ACRILICA</t>
  </si>
  <si>
    <t>4.3.6</t>
  </si>
  <si>
    <t>PISO HORMIGON  SIMPLE PULIDO</t>
  </si>
  <si>
    <t>4.3.7</t>
  </si>
  <si>
    <t>ZABALETA</t>
  </si>
  <si>
    <t>4.3.8</t>
  </si>
  <si>
    <t>ANTEPECHO EN BLOCK DE 0.15 M</t>
  </si>
  <si>
    <t>4.3.9</t>
  </si>
  <si>
    <t>IMPERMEABILIZANTE DE TECHO</t>
  </si>
  <si>
    <t xml:space="preserve"> ESCALONES DE ACCESO EN  H.S. (INC. PAÑETE Y CANTO)</t>
  </si>
  <si>
    <t>PORTAJE</t>
  </si>
  <si>
    <t>4.5.1</t>
  </si>
  <si>
    <t xml:space="preserve">SUMINISTRO E INSTALACION DE PUERTA  ENROLLABLE C/LAMINA CENTRAL ESTAMPADA  (1.50 M X 2.10 M) </t>
  </si>
  <si>
    <t>4.5.2</t>
  </si>
  <si>
    <t>VENTANA SALOMONICA AA (1.00x1.80) M</t>
  </si>
  <si>
    <t>P2</t>
  </si>
  <si>
    <t>INSTALACIONES ELECTRICAS</t>
  </si>
  <si>
    <t>4.6.1</t>
  </si>
  <si>
    <t>PANEL DE DISTRIBUCION 4 ESPACIOS (ENTRADA GENERAL)</t>
  </si>
  <si>
    <t>4.6.2</t>
  </si>
  <si>
    <t>SALIDA CENTRAL</t>
  </si>
  <si>
    <t>4.6.3</t>
  </si>
  <si>
    <t>INTERRUPTOR SENCILLO</t>
  </si>
  <si>
    <t>4.6.4</t>
  </si>
  <si>
    <t>TOMACORRIENTE  DOBLE 120 V</t>
  </si>
  <si>
    <t xml:space="preserve">VERJA PERIMETRAL </t>
  </si>
  <si>
    <t>5.3.1</t>
  </si>
  <si>
    <t>ZAPATA DE MURO (0.60 X 0.25)  -0.71 QQ/M3</t>
  </si>
  <si>
    <t>5.3.2</t>
  </si>
  <si>
    <r>
      <t xml:space="preserve">ZAPATA DE COLUMNA (1.20X1.20X0.30)  </t>
    </r>
    <r>
      <rPr>
        <sz val="9.8000000000000007"/>
        <rFont val="Arial"/>
        <family val="2"/>
      </rPr>
      <t>-1.08</t>
    </r>
    <r>
      <rPr>
        <sz val="10"/>
        <rFont val="Arial"/>
        <family val="2"/>
      </rPr>
      <t xml:space="preserve"> QQ/M3</t>
    </r>
  </si>
  <si>
    <t>5.3.3</t>
  </si>
  <si>
    <t xml:space="preserve">VIGAS (0.15 X0. 30) - 3.15 QQ/M3  </t>
  </si>
  <si>
    <t>5.3.4</t>
  </si>
  <si>
    <r>
      <t>COLUMNA C3 (25X25) -</t>
    </r>
    <r>
      <rPr>
        <sz val="9.8000000000000007"/>
        <rFont val="Arial"/>
        <family val="2"/>
      </rPr>
      <t xml:space="preserve"> 2.90 QQ/M3 </t>
    </r>
  </si>
  <si>
    <t>MURO DE:</t>
  </si>
  <si>
    <t>5.4.1</t>
  </si>
  <si>
    <t>BLOCK DE 6" (SNP)</t>
  </si>
  <si>
    <t>5.4.2</t>
  </si>
  <si>
    <t>BLOCK DE 6" (BNP)</t>
  </si>
  <si>
    <t>5.5.1</t>
  </si>
  <si>
    <t xml:space="preserve">PAÑETE </t>
  </si>
  <si>
    <t>5.5.2</t>
  </si>
  <si>
    <t>5.5.3</t>
  </si>
  <si>
    <t xml:space="preserve">PINTURA BASE </t>
  </si>
  <si>
    <t>5.5.4</t>
  </si>
  <si>
    <t xml:space="preserve">PUERTA DE MALLA CICLONICA (3 M) </t>
  </si>
  <si>
    <t>VERJA MALLA CICLONICA  (INC. TUBOS, COPAS, PALOMETAS, ALAMBRE DE PUAS, ALAMBRE  DULCE, PLANCHUELA, PALOMETAS, ABRAZADERAS, LOMO DE PERRO Y MANO DE OBRA)</t>
  </si>
  <si>
    <t xml:space="preserve">LETRERO Y LOGO DE INAPA </t>
  </si>
  <si>
    <t>SUB TOTAL B</t>
  </si>
  <si>
    <t>C</t>
  </si>
  <si>
    <t>ELECTRIFICACION Y EQUIPAMIENTO</t>
  </si>
  <si>
    <t>ELÉCTRIFICACION PRIMARIA:</t>
  </si>
  <si>
    <t xml:space="preserve">POSTE HAV 40' 500 DAN  </t>
  </si>
  <si>
    <t>ESTRUCTURA MT-105</t>
  </si>
  <si>
    <t>ESTRUCTURA MT-301</t>
  </si>
  <si>
    <t>ESTRUCTURA MT-302</t>
  </si>
  <si>
    <t>ESTRUCTURA MT-303</t>
  </si>
  <si>
    <t>ESTRUCTURA MT-307</t>
  </si>
  <si>
    <t>ESTRUCTURA MT-316</t>
  </si>
  <si>
    <t>ESTRUCTURA PR-101 (ATERRIZAJE COMPLETO)</t>
  </si>
  <si>
    <t xml:space="preserve">ESTRUCTURA PR-208 (SIN SECC. FUSIBLE Y PARARRAYO) </t>
  </si>
  <si>
    <t>ESTRUCTURA HA-100B</t>
  </si>
  <si>
    <t xml:space="preserve">TRANSFORMADOR DE 25 KVA, 1Ø, 12470/7200-240-480 V,TIPO POSTE, SUMERGIDO EN ACEITE, REGULACION A 25%. </t>
  </si>
  <si>
    <t xml:space="preserve">ALAMBRE AAA/C NO. 2/0 </t>
  </si>
  <si>
    <t>P</t>
  </si>
  <si>
    <t>CUT-OUT DE 200 AMP 15KV</t>
  </si>
  <si>
    <t>PARARRAYO DE  9KV</t>
  </si>
  <si>
    <t>MANO DE OBRA ELECTRIFICACION PRIMARIA</t>
  </si>
  <si>
    <t>INSTALACION DE POSTES</t>
  </si>
  <si>
    <t>HOYO PARA POSTES</t>
  </si>
  <si>
    <t>HOYO PARA VIENTOS</t>
  </si>
  <si>
    <t xml:space="preserve">ELECTRIFICACION SECUNDARIA </t>
  </si>
  <si>
    <t>CONDULET IMC Ø2"</t>
  </si>
  <si>
    <t xml:space="preserve">TUBO IMC 2" X 10' </t>
  </si>
  <si>
    <t>TERMINAR IMC Ø2"</t>
  </si>
  <si>
    <t>CURVA IMC Ø2"</t>
  </si>
  <si>
    <t>COUPLING IMC Ø2"</t>
  </si>
  <si>
    <t xml:space="preserve">TUBO PVC 2" X 19' </t>
  </si>
  <si>
    <t>CURVA PVC Ø2"</t>
  </si>
  <si>
    <t>CONECTOR RECTO LIQUIT TIGHT Ø1"</t>
  </si>
  <si>
    <t>CONECTOR CURVO LIQUIT TIGHT Ø1"</t>
  </si>
  <si>
    <t>TUBERIA FLEXIBLE LIQUIT TIGHT Ø1"</t>
  </si>
  <si>
    <t>ALAMBRE THW No. 2</t>
  </si>
  <si>
    <t>ALAMBRE THW No. 4</t>
  </si>
  <si>
    <t>ALAMBRE THW No. 6</t>
  </si>
  <si>
    <t>ALAMBRE THW No. 10</t>
  </si>
  <si>
    <t>PANEL BOARD CON MAIN BREAKER 100/3 A, 480V INCLUYE, 2 BREAKER 70/3A Y 1 BREAKER 15/2 AMPS.</t>
  </si>
  <si>
    <t>MAIN BREAKER 100/3 A</t>
  </si>
  <si>
    <t>TRANSFORMADOR SECO 3 KVA, 480/120-240V.</t>
  </si>
  <si>
    <t>PANEL DE DISTRIBUCION 4/8 CIRCUITOS (INC. BREAKES)</t>
  </si>
  <si>
    <t>SISTEMA DE MEDICION DE ENERGIA EN BAJA TENSION</t>
  </si>
  <si>
    <t>TAPE GOMA ELECTRICO</t>
  </si>
  <si>
    <t>TAPE  PLASTICO ELECTRICO</t>
  </si>
  <si>
    <t xml:space="preserve">ZANJA TIPO Z1 </t>
  </si>
  <si>
    <t xml:space="preserve">MANO DE OBRA ELECTRIFICACION SECUNDARIA </t>
  </si>
  <si>
    <t>SUMINISTRO E INSTALACION EQUIPOS DE BOMBEO</t>
  </si>
  <si>
    <t>ELECTRO-BOMBA TURBINA DE EJE VERTICAL, CAPACIDAD DE 149 GPM, CONTRA 468 PIES DE TDH, MOTOR DE 30 HP, 460V, 3Ø, 60Hz, 1,800 RPM, DE  SERIE TITAN DE US MOTORS O SIMILAR. (INC. ARRANCADOR TIPO ESTRELLA-DELTA)</t>
  </si>
  <si>
    <t>INSTALACION DE ELECTROBOMBA</t>
  </si>
  <si>
    <t>CHECK HORIZONTAL DE Ø4", A 250 PSI.</t>
  </si>
  <si>
    <t xml:space="preserve">JUNTAS  Ø4", MECANICA AUTOPORTANTE </t>
  </si>
  <si>
    <t xml:space="preserve">NIPLE Ø4"x12",ACERO SCH-80, PLATILLADO EN UN EXTREMO </t>
  </si>
  <si>
    <t xml:space="preserve">BASE EN HORMIGON ARMADO PARA BOMBAS  </t>
  </si>
  <si>
    <t xml:space="preserve">ANCLAJE PARA VALVULAS Y CHECK, CONTINUO.SEGUN DETALLE </t>
  </si>
  <si>
    <t>SOPORTE PARA CODO DE Ø4" X 45.</t>
  </si>
  <si>
    <t>VALVULA ANTICIPADORA DE ONDA Ø4"</t>
  </si>
  <si>
    <t>VALVULA DE AIRE Ø1 1/2"</t>
  </si>
  <si>
    <t>VALVULA DE COMPUERTA Ø4" HF,250 PSI VASTAGO ASCENDENTE Y VOLANTA</t>
  </si>
  <si>
    <t>YEE DE Ø4" PARA DESCARGA, ACERO SCH 80 C/PROTECCION ANTICORROSIVA</t>
  </si>
  <si>
    <t>ZETA DE Ø4" X 4, ACERO SCH 80 C/PROTECCION ANTICORROSIVA</t>
  </si>
  <si>
    <t>CONSTRUCION DE DESCARGA DE Ø4"A CERO SCH 80 C/PROTECCION ANTICORROSIVA</t>
  </si>
  <si>
    <t xml:space="preserve">INSTALACION MANOMETRICA COMPLETA </t>
  </si>
  <si>
    <t xml:space="preserve">INTERRUPTOR DE NIVEL TIPO FLOTA </t>
  </si>
  <si>
    <t>CRUZ DE Ø4" X 2", ACERO SCH 80 C/PROTECCION ANTICORROSIVA</t>
  </si>
  <si>
    <t>CODO DE Ø2" X 90 ACERO SCH- 80 C/PROTECCION ANTICORROSIVA</t>
  </si>
  <si>
    <t>CODO DE Ø4" X 45 ACERO SCH- 80 C/PROTECCION ANTICORROSIVA</t>
  </si>
  <si>
    <t>SUB TOTAL C</t>
  </si>
  <si>
    <t>D</t>
  </si>
  <si>
    <t>LINEA DE IMPULSION DESDE ESTACION BOMBEO (A CONSTRUIR)  HASTA DEP. REG. EXISTENTE</t>
  </si>
  <si>
    <t>EXCAVACION MATERIAL COMPACTO  (VT=3,148.47 M3)</t>
  </si>
  <si>
    <t>2.1.1</t>
  </si>
  <si>
    <t>EXCAVACION MATERIAL COMPACTO C/EQUIPO (L=3,226.40 M)</t>
  </si>
  <si>
    <t>2.1.2</t>
  </si>
  <si>
    <t>EXCAVACION MATERIAL COMPACTO  A MANO (L=80.60 M) (POR INCONVENIENTE EN TRAYECTORIA POR POSTE DE LUZ Y ARBOLES)</t>
  </si>
  <si>
    <t>ASIENTO DE ARENA</t>
  </si>
  <si>
    <t>SUMINISTRO MATERIAL DE MINA, (D=5 KM) (SUJETO  A LA APROBACION DEL SUPERVISOR)</t>
  </si>
  <si>
    <t>SUMINISTRO DE TUBERIA</t>
  </si>
  <si>
    <t>DE 6" PVC (SDR-21) C/J.G + 3 % PERDIDA POR CAMPANA</t>
  </si>
  <si>
    <t>DE Ø8" (DIAMETRO EXTERNO) POLIETILENO DR-09 DE ALTA DENSIDAD</t>
  </si>
  <si>
    <t>COLOCACION DE TUBERIA</t>
  </si>
  <si>
    <t>DE Ø8" (DIAMETRO EXTERNO) POLIETILENO (DR-09)</t>
  </si>
  <si>
    <t>SUMINISTRO Y COLOCACION DE PIEZAS ESPECIALES</t>
  </si>
  <si>
    <t>CODO 8" X 45 TERMOFUSIONADO POLIETILENO</t>
  </si>
  <si>
    <t>ZETA  Ø6" X 2.00 M  ACERO SCH 40 C/PROTECCION ANTICORROSIVA (POR INCONVENIENTES EN TRAYECTORIA POR POSTES DE LUZ Y ARBOLES)</t>
  </si>
  <si>
    <t>ZETA  Ø6" X 1.50 M  ACERO SCH 40 C/PROTECCION ANTICORROSIVA (POR INCONVENIENTES EN TRAYECTORIA POR POSTES DE LUZ Y ARBOLES)</t>
  </si>
  <si>
    <t>JUNTAS MECANICA  DE REDUCCION  8" @  6" (DR-09)</t>
  </si>
  <si>
    <t>BRIDA Y CONTRA BRIDA</t>
  </si>
  <si>
    <t xml:space="preserve">JUNTAS MECANICA TIPO DRESSER 6" </t>
  </si>
  <si>
    <t>ANCLAJES  P/PIEZAS (SEGUN DETALLE DE DISEÑO)</t>
  </si>
  <si>
    <t xml:space="preserve">VALVULA DE AIRE 1" H.F (250 PSI) </t>
  </si>
  <si>
    <t xml:space="preserve">VALVULA DE AIRE 1" H.F (300 PSI) </t>
  </si>
  <si>
    <t xml:space="preserve">VALVULA DE AIRE 1" H.F. COMBINADA  (250 PSI) </t>
  </si>
  <si>
    <t xml:space="preserve">VALVULA DE AIRE 1" H.F. COMBINADA  (300 PSI) </t>
  </si>
  <si>
    <t>VALVULA DESAGUE 4" H.F (250 PSI)</t>
  </si>
  <si>
    <t>VALVULA DESAGUE 4" H.F (300 PSI)</t>
  </si>
  <si>
    <t>REGISTRO P/VALV. DE AIRE (INC.TUBO 36" CONCRETO, BASE  Y  LOSA SUPERIOR  EN H.A.  C/TAPA POLIPROPILENO)</t>
  </si>
  <si>
    <t>CRUCE DE PUENTE Ø 6" ACERO L=8.00 M (INC. BRAZOS)</t>
  </si>
  <si>
    <t>SUMINISTRO TUBERIA  Ø6" ACERO (SCH-40) C/PROTECCION ANTICORROSIVA Y SIN COSTURA</t>
  </si>
  <si>
    <t xml:space="preserve">SUMINISTRO CODO 6" X 45 ACERO SCH 40 C/PROTECCION ANTICORROSIVA </t>
  </si>
  <si>
    <t>SUMINISTRO JUNTAS MECANICA TIPO DRESSER 6" (150 PSI)</t>
  </si>
  <si>
    <t>ANCLAJE  PARA PIEZA EN  H.A. (SEGUN DETALLE)</t>
  </si>
  <si>
    <t>PINTURA OXIDO ROJO</t>
  </si>
  <si>
    <t>PINTURA  MANTENIMIENTO</t>
  </si>
  <si>
    <t>7.1.8</t>
  </si>
  <si>
    <t>ABRAZADERA</t>
  </si>
  <si>
    <t>7.1.9</t>
  </si>
  <si>
    <t>MANO DE OBRA PLOMERO</t>
  </si>
  <si>
    <t xml:space="preserve">CRUCE DE BADEN EN TUBERIA Ø6" ACERO L=25.00M </t>
  </si>
  <si>
    <t xml:space="preserve">BOTE DE MATERIAL C/CAMION (D=5 KM) </t>
  </si>
  <si>
    <t>SUMINISTRO Ø6" ACERO (SCH-40) C/PROTECCION ANTICORROSIVA Y SIN COSTURA</t>
  </si>
  <si>
    <t>SUMINISTRO JUNTA MECANICA TIPO DRESSER 6" (150 PSI)</t>
  </si>
  <si>
    <t>7.2.8</t>
  </si>
  <si>
    <t>7.2.9</t>
  </si>
  <si>
    <t>MANO DE OBRA</t>
  </si>
  <si>
    <t>PRUEBA HIDROSTATICA</t>
  </si>
  <si>
    <t>DE 6" PVC (SDR-26) C/J.G</t>
  </si>
  <si>
    <t>DE Ø8" (DIAMETRO EXTERNO) POLIETILENO DR-09</t>
  </si>
  <si>
    <t>DEMOLICION Y REPOSICION CANALETA ENCACHADA</t>
  </si>
  <si>
    <t>DEMOLICION CANALETA ENCACHADA</t>
  </si>
  <si>
    <t>BOTE DE MATERIAL DEMOLIDO (MURO DE ENCACHE Y FONDO H.S.  EXISTENTE) C/CAMION (D=5 KM)</t>
  </si>
  <si>
    <t>TORTA EN HORMIGON SIMPLE EN CANALETA (0.10 M)</t>
  </si>
  <si>
    <t>ENCACHE DE PIEDRAS LATERAL (0.20M) (ALTURA=0.80M)</t>
  </si>
  <si>
    <t>SENALIZACION, MANEJO DE TRANSITO Y SEGURIDAD EN LA VIA</t>
  </si>
  <si>
    <t>CARPETA ASFALTICA</t>
  </si>
  <si>
    <t>CORTE DE ASFALTO E=2"</t>
  </si>
  <si>
    <t xml:space="preserve">REMOCION DE ASFALTO </t>
  </si>
  <si>
    <t>BOTE DE CARPETA ASFALTICA C/CAMION (DIST. 5KM)</t>
  </si>
  <si>
    <t xml:space="preserve">SUMINISTRO Y COLOCACION DE ASFALTO E=2", INC IMPRIMACION </t>
  </si>
  <si>
    <t>TRANSPORTE DE ASFALTO (DISTANCIA APROXIMADA 30 KM)</t>
  </si>
  <si>
    <t>M3/KM</t>
  </si>
  <si>
    <t>ACONDICIONAMIENTO CAMINO ACCESO ZONA DEPOSITOS REGULADORES SUPERFICIALES (EXISTENTES)</t>
  </si>
  <si>
    <r>
      <t>REGADO, NIVELADO Y PERFILADO PARA MATERIAL DE COMPACTACION GRADER</t>
    </r>
    <r>
      <rPr>
        <sz val="9.8000000000000007"/>
        <rFont val="Arial"/>
        <family val="2"/>
      </rPr>
      <t xml:space="preserve"> 120G-CAT (Ll=296.00 M) </t>
    </r>
  </si>
  <si>
    <t>HR</t>
  </si>
  <si>
    <t>SUB-TOTAL D</t>
  </si>
  <si>
    <t>E</t>
  </si>
  <si>
    <t xml:space="preserve">ACONDICIONAMIENTO DEPOSITOS REGULADORES (EXISTENTES) (2U) </t>
  </si>
  <si>
    <t xml:space="preserve">ABERTURA EN PAREDES DEPOSITOS EXISTENTES (PARA CONECTAR  BY PASS EN TUBERIA  Ø6" ACERO), UTIZANDO MARTILLO HILTI (0.20 X0.20)M  (e=0.25 M) </t>
  </si>
  <si>
    <t>BOTE DE MATERIAL DEMOLIDO (MURO EXISTENTE) C/CAMION (D=5 KM)</t>
  </si>
  <si>
    <t>REPARACION GRIETA EN DEPOSITO EXISTENTE (INTERIOR REGISTRO DE VALVULA, ENTRE LOS DEPOSITOS) (INC. REPIQUE, MORTERO GROUT, IMPERMEABILIZACION CON LONA ASFALTICA)</t>
  </si>
  <si>
    <t>PINTURA ACRILICA (PARA LOS 2 DEPOSITOS, CASETA DE CLORO Y MURO VERJA PERIMETRAL)</t>
  </si>
  <si>
    <t>PINTURA ANTICORROSIVA Y MANTENIMIENTO  (EN TAPAS REGISTROS, TUBERIAS,  VALVULAS Y PUERTA DE HIERRO  CASETA DE CLORO)</t>
  </si>
  <si>
    <t>INSTALACION BY PASS</t>
  </si>
  <si>
    <t xml:space="preserve">SUMINISTRO CODO 6" X 90 ACERO SCH 40 C/PROTECCION ANTICORROSIVA </t>
  </si>
  <si>
    <t xml:space="preserve">SUMINISTRO JUNTA MECANICA TIPO DRESSER 6" </t>
  </si>
  <si>
    <t>REGISTRO PARA VALVULA  EN BLOQUES (SEGUN DISEÑO)</t>
  </si>
  <si>
    <t>EXCAVACION MATERIAL COMPACTO  A MANO</t>
  </si>
  <si>
    <t>REPARACION VERJA PERIMETRAL (INC. ALAMBRE DE PUAS, ALAMBRE DULCE Y MANO DE OBRA)</t>
  </si>
  <si>
    <t>SUM. Y COLOC. PUERTA DE POLIMETAL  (INC. MARCO Y LLAVIN)</t>
  </si>
  <si>
    <t>LETREROS Y LOGOS DE INAPA</t>
  </si>
  <si>
    <t>SUB-TOTAL E</t>
  </si>
  <si>
    <t>F</t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</si>
  <si>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</si>
  <si>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</si>
  <si>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</si>
  <si>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</si>
  <si>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</si>
  <si>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</si>
  <si>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1.1.2</t>
  </si>
  <si>
    <t>REPOSICION DE:</t>
  </si>
  <si>
    <t>1.1.2.1</t>
  </si>
  <si>
    <t>ACERAS A=0.80M</t>
  </si>
  <si>
    <t>1.1.2.2</t>
  </si>
  <si>
    <t>CONTENES</t>
  </si>
  <si>
    <t>REPARACION DE AVERIAS EN TUBERIAS EXISTENTES</t>
  </si>
  <si>
    <t>1.2.1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</si>
  <si>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</si>
  <si>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</si>
  <si>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</si>
  <si>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</si>
  <si>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</si>
  <si>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</si>
  <si>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</si>
  <si>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</si>
  <si>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</si>
  <si>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</si>
  <si>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J.G</t>
  </si>
  <si>
    <t>1.2.2</t>
  </si>
  <si>
    <t>SUMINISTRO DE: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</si>
  <si>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</si>
  <si>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</si>
  <si>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</si>
  <si>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</si>
  <si>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</si>
  <si>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</si>
  <si>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</si>
  <si>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</si>
  <si>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</si>
  <si>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 xml:space="preserve">JUNTA MECANICA TIPO DRESSER 3" ACERO </t>
  </si>
  <si>
    <t>1.2.3</t>
  </si>
  <si>
    <t>EQUIPOS</t>
  </si>
  <si>
    <t>1.2.3.1</t>
  </si>
  <si>
    <t>BOMBA DE ACHIQUE Ø3" (5,5 HP)</t>
  </si>
  <si>
    <t>1.2.4</t>
  </si>
  <si>
    <t>1.2.4.1</t>
  </si>
  <si>
    <t>MAESTRO PLOMERO (1H)</t>
  </si>
  <si>
    <t>DIA</t>
  </si>
  <si>
    <t>1.2.4.2</t>
  </si>
  <si>
    <t>PEON (2H)</t>
  </si>
  <si>
    <t>SUB-TOTAL  F</t>
  </si>
  <si>
    <t>Z</t>
  </si>
  <si>
    <t>VARIOS</t>
  </si>
  <si>
    <t>1</t>
  </si>
  <si>
    <t>VALLA ANUNCIANDO OBRA 16' X 10' IMPRESION FULL COLOR CONTENIENDO LOGO DE INAPA, NOMBRE DE PROYECTO Y CONTRATISTA. ESTRUCTURA EN TUBOS GALVANIZADOS 1 1/2"X 1 1/2" Y SOPORTES EN TUBO CUAD. 4" X 4"</t>
  </si>
  <si>
    <t>2</t>
  </si>
  <si>
    <t>CAMPAMENTO (INCLUYE ALQUILER DE CASA  O SOLAR CON CASETA DE MATERIALES CON (UN) BAÑO MOVIL)</t>
  </si>
  <si>
    <t>MES</t>
  </si>
  <si>
    <t>SUB-TOTAL Z</t>
  </si>
  <si>
    <t xml:space="preserve">SUB-TOTAL GENERAL </t>
  </si>
  <si>
    <t>SUB-TOTAL GENERAL</t>
  </si>
  <si>
    <t>HONORARIOS PROFESIONALES</t>
  </si>
  <si>
    <t>GASTOS ADMINISTRATIVOS</t>
  </si>
  <si>
    <t>SEG. SOC.,POLIZAS Y FZAS.</t>
  </si>
  <si>
    <t>TRANSPORTE</t>
  </si>
  <si>
    <t>LEY 6/86</t>
  </si>
  <si>
    <t>SUPERVISION</t>
  </si>
  <si>
    <t>ESTUDIO Y DISEÑO</t>
  </si>
  <si>
    <t>ITBIS ( LEY 07-2007)</t>
  </si>
  <si>
    <t>MANTENIMIENTO Y OPERACION SISTEMA DE INAPA</t>
  </si>
  <si>
    <t xml:space="preserve">CODIA </t>
  </si>
  <si>
    <t>DISEÑO Y TRAMITACION DE PLANOS ELECTRICOS</t>
  </si>
  <si>
    <t xml:space="preserve">INTERCONEXION CON EDENORTE </t>
  </si>
  <si>
    <t>TRANSPORTE DE POSTES</t>
  </si>
  <si>
    <t>IMPREVISTOS</t>
  </si>
  <si>
    <t xml:space="preserve">TOTAL GASTOS INDIRECTOS </t>
  </si>
  <si>
    <t>TOTAL GENERAL A CONTRATAR (RD$)</t>
  </si>
  <si>
    <t xml:space="preserve">IMPERMEABILIZANTE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</si>
</sst>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(* #,##0.00_);_(* \(#,##0.00\);_(* &quot;-&quot;??_);_(@_)"/>
    <numFmt numFmtId="164" formatCode="General_)"/>
    <numFmt numFmtId="165" formatCode="#,##0.00;[Red]#,##0.00"/>
    <numFmt numFmtId="166" formatCode="&quot;$&quot;#,##0.00;[Red]\-&quot;$&quot;#,##0.00"/>
    <numFmt numFmtId="167" formatCode="_-* #,##0.00_-;\-* #,##0.00_-;_-* &quot;-&quot;??_-;_-@_-"/>
    <numFmt numFmtId="168" formatCode="0.000"/>
    <numFmt numFmtId="169" formatCode="#,##0.0_);\(#,##0.0\)"/>
    <numFmt numFmtId="170" formatCode="0.0"/>
    <numFmt numFmtId="171" formatCode="#,##0.00\ &quot;€&quot;;[Red]\-#,##0.00\ &quot;€&quot;"/>
    <numFmt numFmtId="172" formatCode="[$RD$-1C0A]#,##0.00"/>
    <numFmt numFmtId="173" formatCode="#,##0;\-#,##0"/>
    <numFmt numFmtId="174" formatCode="_(* #,##0.00_);_(* \(#,##0.00\);_(* \-??_);_(@_)"/>
    <numFmt numFmtId="175" formatCode="#,##0.0;\-#,##0.0"/>
    <numFmt numFmtId="176" formatCode="_(&quot;$&quot;* #,##0.00_);_(&quot;$&quot;* \(#,##0.00\);_(&quot;$&quot;* &quot;-&quot;??_);_(@_)"/>
    <numFmt numFmtId="177" formatCode="0.0%"/>
    <numFmt numFmtId="178" formatCode="_-* #,##0.00\ _€_-;\-* #,##0.00\ _€_-;_-* &quot;-&quot;??\ _€_-;_-@_-"/>
    <numFmt numFmtId="179" formatCode="#,##0.00_ ;\-#,##0.00\ "/>
    <numFmt numFmtId="180" formatCode="_-* #,##0\ _€_-;\-* #,##0\ _€_-;_-* &quot;-&quot;\ _€_-;_-@_-"/>
    <numFmt numFmtId="181" formatCode="_-[$€-2]* #,##0.00_-;\-[$€-2]* #,##0.00_-;_-[$€-2]* &quot;-&quot;??_-"/>
    <numFmt numFmtId="182" formatCode="#."/>
    <numFmt numFmtId="183" formatCode="_-* #,##0.00\ &quot;Pts&quot;_-;\-* #,##0.00\ &quot;Pts&quot;_-;_-* &quot;-&quot;??\ &quot;Pts&quot;_-;_-@_-"/>
    <numFmt numFmtId="184" formatCode="_-* #,##0_-;\-* #,##0_-;_-* &quot;-&quot;_-;_-@_-"/>
    <numFmt numFmtId="185" formatCode="0.00_)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.8000000000000007"/>
      <name val="Arial"/>
      <family val="2"/>
    </font>
    <font>
      <b/>
      <sz val="10"/>
      <color indexed="60"/>
      <name val="Arial"/>
      <family val="2"/>
    </font>
    <font>
      <b/>
      <sz val="10"/>
      <color indexed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/>
    <xf numFmtId="43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39" fontId="6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74" fontId="3" fillId="0" borderId="0" applyFill="0" applyBorder="0" applyAlignment="0" applyProtection="0"/>
    <xf numFmtId="166" fontId="3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7" applyNumberFormat="0" applyAlignment="0" applyProtection="0"/>
    <xf numFmtId="0" fontId="25" fillId="17" borderId="8" applyNumberFormat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2" fontId="28" fillId="0" borderId="0">
      <protection locked="0"/>
    </xf>
    <xf numFmtId="182" fontId="29" fillId="0" borderId="0">
      <protection locked="0"/>
    </xf>
    <xf numFmtId="182" fontId="29" fillId="0" borderId="0">
      <protection locked="0"/>
    </xf>
    <xf numFmtId="182" fontId="29" fillId="0" borderId="0">
      <protection locked="0"/>
    </xf>
    <xf numFmtId="182" fontId="29" fillId="0" borderId="0">
      <protection locked="0"/>
    </xf>
    <xf numFmtId="182" fontId="29" fillId="0" borderId="0">
      <protection locked="0"/>
    </xf>
    <xf numFmtId="182" fontId="29" fillId="0" borderId="0">
      <protection locked="0"/>
    </xf>
    <xf numFmtId="0" fontId="30" fillId="6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5" fillId="0" borderId="12" applyNumberFormat="0" applyFill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185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6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3" fillId="4" borderId="13" applyNumberFormat="0" applyFont="0" applyAlignment="0" applyProtection="0"/>
    <xf numFmtId="0" fontId="38" fillId="16" borderId="14" applyNumberFormat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0" fontId="39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49">
    <xf numFmtId="0" fontId="0" fillId="0" borderId="0" xfId="0"/>
    <xf numFmtId="4" fontId="3" fillId="0" borderId="4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4" fontId="3" fillId="0" borderId="4" xfId="6" applyNumberFormat="1" applyFont="1" applyFill="1" applyBorder="1" applyAlignment="1">
      <alignment horizontal="right" vertical="center" wrapText="1"/>
    </xf>
    <xf numFmtId="167" fontId="3" fillId="0" borderId="0" xfId="7" applyNumberFormat="1" applyFont="1" applyFill="1" applyBorder="1" applyAlignment="1">
      <alignment vertical="center"/>
    </xf>
    <xf numFmtId="167" fontId="3" fillId="0" borderId="4" xfId="7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/>
    </xf>
    <xf numFmtId="39" fontId="3" fillId="0" borderId="0" xfId="11" applyNumberFormat="1" applyFont="1" applyFill="1" applyBorder="1"/>
    <xf numFmtId="165" fontId="13" fillId="0" borderId="0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center"/>
    </xf>
    <xf numFmtId="4" fontId="3" fillId="0" borderId="4" xfId="11" applyNumberFormat="1" applyFont="1" applyFill="1" applyBorder="1" applyAlignment="1"/>
    <xf numFmtId="4" fontId="3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1" fontId="7" fillId="0" borderId="4" xfId="12" applyNumberFormat="1" applyFont="1" applyFill="1" applyBorder="1" applyAlignment="1">
      <alignment horizontal="center" vertical="top"/>
    </xf>
    <xf numFmtId="39" fontId="7" fillId="0" borderId="4" xfId="0" applyNumberFormat="1" applyFont="1" applyFill="1" applyBorder="1" applyAlignment="1">
      <alignment vertical="top"/>
    </xf>
    <xf numFmtId="4" fontId="3" fillId="0" borderId="4" xfId="13" applyNumberFormat="1" applyFont="1" applyFill="1" applyBorder="1" applyAlignment="1">
      <alignment horizontal="right" vertical="top"/>
    </xf>
    <xf numFmtId="4" fontId="3" fillId="0" borderId="4" xfId="13" applyNumberFormat="1" applyFont="1" applyFill="1" applyBorder="1" applyAlignment="1">
      <alignment horizontal="center" vertical="top"/>
    </xf>
    <xf numFmtId="169" fontId="3" fillId="0" borderId="4" xfId="5" applyNumberFormat="1" applyFont="1" applyFill="1" applyBorder="1" applyAlignment="1">
      <alignment vertical="top" wrapText="1"/>
    </xf>
    <xf numFmtId="49" fontId="3" fillId="0" borderId="4" xfId="5" applyNumberFormat="1" applyFont="1" applyFill="1" applyBorder="1" applyAlignment="1">
      <alignment horizontal="left" vertical="center" wrapText="1"/>
    </xf>
    <xf numFmtId="4" fontId="3" fillId="0" borderId="4" xfId="6" applyNumberFormat="1" applyFont="1" applyFill="1" applyBorder="1" applyAlignment="1">
      <alignment horizontal="center" vertical="center"/>
    </xf>
    <xf numFmtId="169" fontId="7" fillId="0" borderId="4" xfId="5" applyNumberFormat="1" applyFont="1" applyFill="1" applyBorder="1" applyAlignment="1">
      <alignment horizontal="center" vertical="top" wrapText="1"/>
    </xf>
    <xf numFmtId="49" fontId="7" fillId="0" borderId="4" xfId="5" applyNumberFormat="1" applyFont="1" applyFill="1" applyBorder="1" applyAlignment="1">
      <alignment horizontal="left" vertical="center" wrapText="1"/>
    </xf>
    <xf numFmtId="37" fontId="7" fillId="0" borderId="4" xfId="5" applyNumberFormat="1" applyFont="1" applyFill="1" applyBorder="1" applyAlignment="1">
      <alignment vertical="top" wrapText="1"/>
    </xf>
    <xf numFmtId="37" fontId="3" fillId="0" borderId="4" xfId="5" applyNumberFormat="1" applyFont="1" applyFill="1" applyBorder="1" applyAlignment="1">
      <alignment vertical="top" wrapText="1"/>
    </xf>
    <xf numFmtId="173" fontId="3" fillId="0" borderId="4" xfId="0" applyNumberFormat="1" applyFont="1" applyFill="1" applyBorder="1" applyAlignment="1" applyProtection="1">
      <alignment horizontal="right" vertical="top" wrapText="1"/>
    </xf>
    <xf numFmtId="172" fontId="3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vertical="top"/>
    </xf>
    <xf numFmtId="2" fontId="3" fillId="0" borderId="4" xfId="6" applyNumberFormat="1" applyFont="1" applyFill="1" applyBorder="1" applyAlignment="1">
      <alignment vertical="center"/>
    </xf>
    <xf numFmtId="0" fontId="3" fillId="0" borderId="4" xfId="6" applyFont="1" applyFill="1" applyBorder="1" applyAlignment="1">
      <alignment vertical="center"/>
    </xf>
    <xf numFmtId="177" fontId="3" fillId="0" borderId="4" xfId="3" applyNumberFormat="1" applyFont="1" applyFill="1" applyBorder="1" applyAlignment="1">
      <alignment vertical="center"/>
    </xf>
    <xf numFmtId="39" fontId="3" fillId="0" borderId="0" xfId="5" applyFont="1" applyFill="1" applyBorder="1"/>
    <xf numFmtId="39" fontId="3" fillId="0" borderId="4" xfId="5" applyFont="1" applyFill="1" applyBorder="1" applyAlignment="1">
      <alignment horizontal="right" vertical="center"/>
    </xf>
    <xf numFmtId="10" fontId="3" fillId="0" borderId="4" xfId="3" applyNumberFormat="1" applyFont="1" applyFill="1" applyBorder="1" applyAlignment="1">
      <alignment vertical="center"/>
    </xf>
    <xf numFmtId="167" fontId="3" fillId="0" borderId="0" xfId="2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 vertical="top"/>
    </xf>
    <xf numFmtId="0" fontId="3" fillId="0" borderId="4" xfId="6" applyFont="1" applyFill="1" applyBorder="1" applyAlignment="1">
      <alignment horizontal="left" vertical="center"/>
    </xf>
    <xf numFmtId="43" fontId="3" fillId="0" borderId="4" xfId="1" applyFont="1" applyFill="1" applyBorder="1" applyAlignment="1">
      <alignment vertical="top"/>
    </xf>
    <xf numFmtId="43" fontId="0" fillId="0" borderId="4" xfId="11" applyFont="1" applyFill="1" applyBorder="1" applyAlignment="1">
      <alignment horizontal="center" vertical="center"/>
    </xf>
    <xf numFmtId="39" fontId="7" fillId="0" borderId="0" xfId="5" applyFont="1" applyFill="1" applyBorder="1" applyAlignment="1"/>
    <xf numFmtId="0" fontId="7" fillId="0" borderId="0" xfId="6" applyFont="1" applyFill="1" applyBorder="1" applyAlignment="1">
      <alignment vertical="center"/>
    </xf>
    <xf numFmtId="39" fontId="3" fillId="0" borderId="0" xfId="5" applyFont="1" applyFill="1"/>
    <xf numFmtId="0" fontId="3" fillId="0" borderId="0" xfId="0" applyFont="1" applyFill="1"/>
    <xf numFmtId="39" fontId="3" fillId="0" borderId="0" xfId="5" applyFont="1" applyFill="1" applyBorder="1" applyAlignment="1">
      <alignment vertical="center"/>
    </xf>
    <xf numFmtId="0" fontId="7" fillId="0" borderId="0" xfId="6" applyFont="1" applyFill="1" applyBorder="1" applyAlignment="1">
      <alignment horizontal="center" vertical="center"/>
    </xf>
    <xf numFmtId="0" fontId="3" fillId="0" borderId="0" xfId="6" applyFont="1" applyFill="1" applyBorder="1" applyAlignment="1">
      <alignment vertical="center" wrapText="1"/>
    </xf>
    <xf numFmtId="0" fontId="3" fillId="0" borderId="0" xfId="6" applyFont="1" applyFill="1" applyBorder="1" applyAlignment="1">
      <alignment vertical="center"/>
    </xf>
    <xf numFmtId="39" fontId="7" fillId="0" borderId="4" xfId="5" applyFont="1" applyFill="1" applyBorder="1" applyAlignment="1">
      <alignment horizontal="center" vertical="center" wrapText="1"/>
    </xf>
    <xf numFmtId="4" fontId="7" fillId="0" borderId="4" xfId="6" applyNumberFormat="1" applyFont="1" applyFill="1" applyBorder="1" applyAlignment="1">
      <alignment horizontal="center" vertical="center"/>
    </xf>
    <xf numFmtId="4" fontId="7" fillId="0" borderId="4" xfId="6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 applyAlignment="1">
      <alignment vertical="center"/>
    </xf>
    <xf numFmtId="37" fontId="7" fillId="0" borderId="4" xfId="5" applyNumberFormat="1" applyFont="1" applyFill="1" applyBorder="1" applyAlignment="1">
      <alignment horizontal="center" vertical="top" wrapText="1"/>
    </xf>
    <xf numFmtId="37" fontId="7" fillId="0" borderId="4" xfId="5" applyNumberFormat="1" applyFont="1" applyFill="1" applyBorder="1" applyAlignment="1">
      <alignment horizontal="right" vertical="center" wrapText="1"/>
    </xf>
    <xf numFmtId="4" fontId="8" fillId="0" borderId="4" xfId="6" applyNumberFormat="1" applyFont="1" applyFill="1" applyBorder="1" applyAlignment="1">
      <alignment horizontal="center" vertical="center"/>
    </xf>
    <xf numFmtId="37" fontId="3" fillId="0" borderId="4" xfId="5" applyNumberFormat="1" applyFont="1" applyFill="1" applyBorder="1" applyAlignment="1">
      <alignment horizontal="right" vertical="top" wrapText="1"/>
    </xf>
    <xf numFmtId="4" fontId="3" fillId="0" borderId="4" xfId="6" applyNumberFormat="1" applyFont="1" applyFill="1" applyBorder="1" applyAlignment="1">
      <alignment vertical="center"/>
    </xf>
    <xf numFmtId="4" fontId="9" fillId="0" borderId="4" xfId="6" applyNumberFormat="1" applyFont="1" applyFill="1" applyBorder="1" applyAlignment="1">
      <alignment vertical="center"/>
    </xf>
    <xf numFmtId="4" fontId="3" fillId="0" borderId="0" xfId="7" applyNumberFormat="1" applyFont="1" applyFill="1" applyBorder="1" applyAlignment="1">
      <alignment vertical="center"/>
    </xf>
    <xf numFmtId="168" fontId="3" fillId="0" borderId="0" xfId="6" applyNumberFormat="1" applyFont="1" applyFill="1" applyBorder="1" applyAlignment="1">
      <alignment vertical="center"/>
    </xf>
    <xf numFmtId="37" fontId="3" fillId="0" borderId="4" xfId="5" applyNumberFormat="1" applyFont="1" applyFill="1" applyBorder="1" applyAlignment="1">
      <alignment horizontal="right" vertical="center" wrapText="1"/>
    </xf>
    <xf numFmtId="0" fontId="0" fillId="0" borderId="4" xfId="0" applyFill="1" applyBorder="1" applyAlignment="1">
      <alignment wrapText="1"/>
    </xf>
    <xf numFmtId="37" fontId="7" fillId="0" borderId="4" xfId="5" applyNumberFormat="1" applyFont="1" applyFill="1" applyBorder="1" applyAlignment="1">
      <alignment horizontal="right" vertical="top" wrapText="1"/>
    </xf>
    <xf numFmtId="39" fontId="7" fillId="0" borderId="0" xfId="5" applyFont="1" applyFill="1" applyBorder="1"/>
    <xf numFmtId="39" fontId="7" fillId="0" borderId="0" xfId="5" applyFont="1" applyFill="1"/>
    <xf numFmtId="0" fontId="7" fillId="0" borderId="0" xfId="0" applyFont="1" applyFill="1"/>
    <xf numFmtId="169" fontId="3" fillId="0" borderId="4" xfId="5" applyNumberFormat="1" applyFont="1" applyFill="1" applyBorder="1" applyAlignment="1">
      <alignment horizontal="right" vertical="center" wrapText="1"/>
    </xf>
    <xf numFmtId="4" fontId="3" fillId="0" borderId="0" xfId="6" applyNumberFormat="1" applyFont="1" applyFill="1" applyBorder="1" applyAlignment="1">
      <alignment vertical="center"/>
    </xf>
    <xf numFmtId="0" fontId="0" fillId="0" borderId="4" xfId="0" applyFill="1" applyBorder="1"/>
    <xf numFmtId="4" fontId="0" fillId="0" borderId="4" xfId="0" applyNumberFormat="1" applyFill="1" applyBorder="1"/>
    <xf numFmtId="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vertical="top" wrapText="1"/>
    </xf>
    <xf numFmtId="49" fontId="10" fillId="0" borderId="4" xfId="5" applyNumberFormat="1" applyFont="1" applyFill="1" applyBorder="1" applyAlignment="1">
      <alignment horizontal="left" vertical="center" wrapText="1"/>
    </xf>
    <xf numFmtId="4" fontId="10" fillId="0" borderId="4" xfId="6" applyNumberFormat="1" applyFont="1" applyFill="1" applyBorder="1" applyAlignment="1">
      <alignment vertical="center"/>
    </xf>
    <xf numFmtId="4" fontId="7" fillId="0" borderId="4" xfId="6" applyNumberFormat="1" applyFont="1" applyFill="1" applyBorder="1" applyAlignment="1">
      <alignment vertical="center"/>
    </xf>
    <xf numFmtId="169" fontId="3" fillId="0" borderId="4" xfId="5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wrapText="1"/>
    </xf>
    <xf numFmtId="4" fontId="3" fillId="0" borderId="4" xfId="6" applyNumberFormat="1" applyFont="1" applyFill="1" applyBorder="1" applyAlignment="1">
      <alignment horizontal="right"/>
    </xf>
    <xf numFmtId="4" fontId="3" fillId="0" borderId="4" xfId="6" applyNumberFormat="1" applyFont="1" applyFill="1" applyBorder="1" applyAlignment="1">
      <alignment horizontal="center"/>
    </xf>
    <xf numFmtId="0" fontId="5" fillId="0" borderId="4" xfId="8" quotePrefix="1" applyFont="1" applyFill="1" applyBorder="1" applyAlignment="1">
      <alignment horizontal="left"/>
    </xf>
    <xf numFmtId="2" fontId="3" fillId="0" borderId="4" xfId="9" applyNumberFormat="1" applyFont="1" applyFill="1" applyBorder="1" applyAlignment="1"/>
    <xf numFmtId="0" fontId="5" fillId="0" borderId="4" xfId="8" applyFont="1" applyFill="1" applyBorder="1" applyAlignment="1">
      <alignment horizontal="center"/>
    </xf>
    <xf numFmtId="4" fontId="3" fillId="0" borderId="4" xfId="5" applyNumberFormat="1" applyFont="1" applyFill="1" applyBorder="1" applyAlignment="1">
      <alignment horizontal="center" vertical="center" wrapText="1"/>
    </xf>
    <xf numFmtId="4" fontId="3" fillId="0" borderId="4" xfId="5" applyNumberFormat="1" applyFont="1" applyFill="1" applyBorder="1" applyAlignment="1" applyProtection="1">
      <alignment vertical="center"/>
      <protection locked="0"/>
    </xf>
    <xf numFmtId="0" fontId="7" fillId="0" borderId="4" xfId="0" applyFont="1" applyFill="1" applyBorder="1"/>
    <xf numFmtId="4" fontId="3" fillId="0" borderId="0" xfId="0" applyNumberFormat="1" applyFont="1" applyFill="1" applyBorder="1" applyAlignment="1">
      <alignment horizontal="right"/>
    </xf>
    <xf numFmtId="43" fontId="3" fillId="0" borderId="0" xfId="6" applyNumberFormat="1" applyFont="1" applyFill="1" applyBorder="1" applyAlignment="1">
      <alignment vertical="center"/>
    </xf>
    <xf numFmtId="4" fontId="3" fillId="0" borderId="4" xfId="0" applyNumberFormat="1" applyFont="1" applyFill="1" applyBorder="1"/>
    <xf numFmtId="2" fontId="3" fillId="0" borderId="0" xfId="6" applyNumberFormat="1" applyFont="1" applyFill="1" applyBorder="1" applyAlignment="1">
      <alignment vertical="center"/>
    </xf>
    <xf numFmtId="39" fontId="3" fillId="0" borderId="0" xfId="5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/>
    <xf numFmtId="0" fontId="0" fillId="0" borderId="0" xfId="0" applyFill="1" applyBorder="1"/>
    <xf numFmtId="0" fontId="12" fillId="0" borderId="0" xfId="0" applyFont="1" applyFill="1" applyBorder="1"/>
    <xf numFmtId="0" fontId="0" fillId="0" borderId="0" xfId="0" applyFill="1"/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top"/>
    </xf>
    <xf numFmtId="4" fontId="0" fillId="0" borderId="4" xfId="0" applyNumberFormat="1" applyFill="1" applyBorder="1" applyAlignment="1">
      <alignment horizontal="right"/>
    </xf>
    <xf numFmtId="0" fontId="7" fillId="0" borderId="4" xfId="0" applyFont="1" applyFill="1" applyBorder="1" applyAlignment="1">
      <alignment vertical="top"/>
    </xf>
    <xf numFmtId="0" fontId="7" fillId="0" borderId="4" xfId="0" applyFont="1" applyFill="1" applyBorder="1" applyAlignment="1">
      <alignment wrapText="1"/>
    </xf>
    <xf numFmtId="4" fontId="3" fillId="0" borderId="0" xfId="6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vertical="top"/>
    </xf>
    <xf numFmtId="4" fontId="3" fillId="0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/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horizontal="right" vertical="top"/>
    </xf>
    <xf numFmtId="4" fontId="13" fillId="0" borderId="0" xfId="0" applyNumberFormat="1" applyFont="1" applyFill="1" applyBorder="1"/>
    <xf numFmtId="0" fontId="3" fillId="0" borderId="0" xfId="6" applyFont="1" applyFill="1" applyBorder="1" applyAlignment="1"/>
    <xf numFmtId="39" fontId="3" fillId="0" borderId="0" xfId="5" applyFont="1" applyFill="1" applyBorder="1" applyAlignment="1"/>
    <xf numFmtId="39" fontId="3" fillId="0" borderId="0" xfId="5" applyFont="1" applyFill="1" applyAlignment="1"/>
    <xf numFmtId="0" fontId="3" fillId="0" borderId="0" xfId="0" applyFont="1" applyFill="1" applyAlignment="1"/>
    <xf numFmtId="0" fontId="7" fillId="0" borderId="0" xfId="6" applyFont="1" applyFill="1" applyBorder="1" applyAlignment="1"/>
    <xf numFmtId="39" fontId="7" fillId="0" borderId="0" xfId="5" applyFont="1" applyFill="1" applyAlignment="1"/>
    <xf numFmtId="0" fontId="7" fillId="0" borderId="0" xfId="0" applyFont="1" applyFill="1" applyAlignment="1"/>
    <xf numFmtId="4" fontId="3" fillId="0" borderId="0" xfId="6" applyNumberFormat="1" applyFont="1" applyFill="1" applyBorder="1" applyAlignment="1"/>
    <xf numFmtId="0" fontId="3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right" vertical="top"/>
    </xf>
    <xf numFmtId="2" fontId="0" fillId="0" borderId="0" xfId="0" applyNumberFormat="1" applyFill="1" applyBorder="1"/>
    <xf numFmtId="170" fontId="3" fillId="0" borderId="4" xfId="0" applyNumberFormat="1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wrapText="1"/>
    </xf>
    <xf numFmtId="4" fontId="3" fillId="0" borderId="4" xfId="0" applyNumberFormat="1" applyFont="1" applyFill="1" applyBorder="1" applyAlignment="1">
      <alignment horizontal="center" wrapText="1"/>
    </xf>
    <xf numFmtId="4" fontId="7" fillId="0" borderId="4" xfId="0" applyNumberFormat="1" applyFont="1" applyFill="1" applyBorder="1"/>
    <xf numFmtId="4" fontId="3" fillId="0" borderId="4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/>
    </xf>
    <xf numFmtId="2" fontId="0" fillId="0" borderId="4" xfId="0" applyNumberFormat="1" applyFill="1" applyBorder="1"/>
    <xf numFmtId="4" fontId="0" fillId="0" borderId="4" xfId="0" applyNumberFormat="1" applyFill="1" applyBorder="1" applyAlignment="1"/>
    <xf numFmtId="4" fontId="3" fillId="0" borderId="4" xfId="0" applyNumberFormat="1" applyFont="1" applyFill="1" applyBorder="1" applyAlignment="1">
      <alignment horizontal="right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wrapText="1"/>
    </xf>
    <xf numFmtId="4" fontId="3" fillId="0" borderId="4" xfId="0" applyNumberFormat="1" applyFont="1" applyFill="1" applyBorder="1" applyAlignment="1"/>
    <xf numFmtId="2" fontId="14" fillId="0" borderId="0" xfId="0" applyNumberFormat="1" applyFont="1" applyFill="1" applyBorder="1"/>
    <xf numFmtId="0" fontId="1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/>
    </xf>
    <xf numFmtId="0" fontId="7" fillId="0" borderId="4" xfId="15" applyFont="1" applyFill="1" applyBorder="1" applyAlignment="1">
      <alignment horizontal="left"/>
    </xf>
    <xf numFmtId="165" fontId="3" fillId="0" borderId="4" xfId="15" applyNumberFormat="1" applyFont="1" applyFill="1" applyBorder="1"/>
    <xf numFmtId="165" fontId="3" fillId="0" borderId="4" xfId="15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right" vertical="center"/>
    </xf>
    <xf numFmtId="0" fontId="3" fillId="0" borderId="4" xfId="15" applyFont="1" applyFill="1" applyBorder="1" applyAlignment="1">
      <alignment horizontal="left" wrapText="1"/>
    </xf>
    <xf numFmtId="0" fontId="3" fillId="0" borderId="4" xfId="15" applyFont="1" applyFill="1" applyBorder="1" applyAlignment="1">
      <alignment horizontal="left"/>
    </xf>
    <xf numFmtId="0" fontId="3" fillId="0" borderId="4" xfId="0" applyFont="1" applyFill="1" applyBorder="1" applyAlignment="1">
      <alignment vertical="center"/>
    </xf>
    <xf numFmtId="4" fontId="3" fillId="0" borderId="0" xfId="12" applyNumberFormat="1" applyFont="1" applyFill="1" applyBorder="1" applyAlignment="1" applyProtection="1">
      <alignment horizontal="right" wrapText="1"/>
      <protection locked="0"/>
    </xf>
    <xf numFmtId="4" fontId="14" fillId="0" borderId="0" xfId="0" applyNumberFormat="1" applyFont="1" applyFill="1" applyBorder="1"/>
    <xf numFmtId="4" fontId="15" fillId="0" borderId="4" xfId="0" applyNumberFormat="1" applyFont="1" applyFill="1" applyBorder="1" applyAlignment="1">
      <alignment horizontal="center" vertical="center"/>
    </xf>
    <xf numFmtId="37" fontId="3" fillId="0" borderId="4" xfId="5" applyNumberFormat="1" applyFont="1" applyFill="1" applyBorder="1" applyAlignment="1">
      <alignment vertical="top"/>
    </xf>
    <xf numFmtId="0" fontId="16" fillId="0" borderId="0" xfId="0" applyFont="1" applyFill="1" applyBorder="1"/>
    <xf numFmtId="0" fontId="17" fillId="0" borderId="0" xfId="0" applyFont="1" applyFill="1" applyBorder="1"/>
    <xf numFmtId="0" fontId="7" fillId="0" borderId="4" xfId="17" applyFont="1" applyFill="1" applyBorder="1" applyAlignment="1">
      <alignment horizontal="center" vertical="center" wrapText="1"/>
    </xf>
    <xf numFmtId="0" fontId="7" fillId="0" borderId="4" xfId="17" applyFont="1" applyFill="1" applyBorder="1" applyAlignment="1">
      <alignment vertical="center" wrapText="1"/>
    </xf>
    <xf numFmtId="4" fontId="3" fillId="0" borderId="4" xfId="18" applyNumberFormat="1" applyFont="1" applyFill="1" applyBorder="1" applyAlignment="1"/>
    <xf numFmtId="4" fontId="3" fillId="0" borderId="4" xfId="17" applyNumberFormat="1" applyFont="1" applyFill="1" applyBorder="1" applyAlignment="1">
      <alignment horizontal="center"/>
    </xf>
    <xf numFmtId="173" fontId="7" fillId="0" borderId="4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left" wrapText="1"/>
    </xf>
    <xf numFmtId="4" fontId="3" fillId="0" borderId="4" xfId="12" applyNumberFormat="1" applyFont="1" applyFill="1" applyBorder="1" applyAlignment="1">
      <alignment horizontal="right" vertical="center" wrapText="1"/>
    </xf>
    <xf numFmtId="4" fontId="3" fillId="0" borderId="4" xfId="12" applyNumberFormat="1" applyFont="1" applyFill="1" applyBorder="1" applyAlignment="1">
      <alignment horizontal="center" vertical="center"/>
    </xf>
    <xf numFmtId="175" fontId="7" fillId="0" borderId="4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wrapText="1"/>
    </xf>
    <xf numFmtId="4" fontId="3" fillId="0" borderId="4" xfId="12" applyNumberFormat="1" applyFont="1" applyFill="1" applyBorder="1" applyAlignment="1" applyProtection="1">
      <alignment horizontal="right" wrapText="1"/>
      <protection locked="0"/>
    </xf>
    <xf numFmtId="175" fontId="7" fillId="0" borderId="4" xfId="0" applyNumberFormat="1" applyFont="1" applyFill="1" applyBorder="1" applyAlignment="1">
      <alignment horizontal="right" vertical="top"/>
    </xf>
    <xf numFmtId="0" fontId="7" fillId="0" borderId="4" xfId="0" applyNumberFormat="1" applyFont="1" applyFill="1" applyBorder="1" applyAlignment="1">
      <alignment wrapText="1"/>
    </xf>
    <xf numFmtId="4" fontId="7" fillId="0" borderId="4" xfId="0" applyNumberFormat="1" applyFont="1" applyFill="1" applyBorder="1" applyAlignment="1">
      <alignment horizontal="center"/>
    </xf>
    <xf numFmtId="4" fontId="7" fillId="0" borderId="4" xfId="12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Border="1"/>
    <xf numFmtId="0" fontId="5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4" fontId="15" fillId="0" borderId="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4" fontId="0" fillId="0" borderId="0" xfId="0" applyNumberFormat="1" applyFill="1" applyBorder="1"/>
    <xf numFmtId="0" fontId="18" fillId="0" borderId="0" xfId="0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0" fillId="0" borderId="4" xfId="1" applyFont="1" applyFill="1" applyBorder="1"/>
    <xf numFmtId="0" fontId="0" fillId="0" borderId="4" xfId="0" applyFill="1" applyBorder="1" applyAlignment="1">
      <alignment horizontal="center" vertical="center"/>
    </xf>
    <xf numFmtId="4" fontId="0" fillId="0" borderId="6" xfId="0" applyNumberFormat="1" applyFill="1" applyBorder="1"/>
    <xf numFmtId="0" fontId="1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/>
    </xf>
    <xf numFmtId="4" fontId="3" fillId="0" borderId="0" xfId="11" applyNumberFormat="1" applyFont="1" applyFill="1" applyBorder="1"/>
    <xf numFmtId="4" fontId="7" fillId="0" borderId="0" xfId="11" applyNumberFormat="1" applyFont="1" applyFill="1" applyBorder="1"/>
    <xf numFmtId="43" fontId="3" fillId="0" borderId="0" xfId="11" applyFont="1" applyFill="1"/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0" fontId="3" fillId="0" borderId="3" xfId="0" applyFont="1" applyFill="1" applyBorder="1"/>
    <xf numFmtId="0" fontId="7" fillId="0" borderId="1" xfId="6" applyFont="1" applyFill="1" applyBorder="1" applyAlignment="1">
      <alignment horizontal="center" vertical="center" wrapText="1"/>
    </xf>
    <xf numFmtId="4" fontId="7" fillId="0" borderId="1" xfId="6" applyNumberFormat="1" applyFont="1" applyFill="1" applyBorder="1" applyAlignment="1">
      <alignment horizontal="center" vertical="center" wrapText="1"/>
    </xf>
    <xf numFmtId="4" fontId="7" fillId="0" borderId="1" xfId="6" applyNumberFormat="1" applyFont="1" applyFill="1" applyBorder="1" applyAlignment="1">
      <alignment horizontal="right" vertical="center" wrapText="1"/>
    </xf>
    <xf numFmtId="0" fontId="7" fillId="0" borderId="1" xfId="6" applyFont="1" applyFill="1" applyBorder="1" applyAlignment="1">
      <alignment horizontal="center" vertical="center"/>
    </xf>
    <xf numFmtId="2" fontId="3" fillId="18" borderId="4" xfId="0" applyNumberFormat="1" applyFont="1" applyFill="1" applyBorder="1" applyAlignment="1">
      <alignment horizontal="right"/>
    </xf>
    <xf numFmtId="0" fontId="7" fillId="18" borderId="4" xfId="0" applyFont="1" applyFill="1" applyBorder="1" applyAlignment="1">
      <alignment horizontal="center"/>
    </xf>
    <xf numFmtId="4" fontId="3" fillId="18" borderId="4" xfId="11" applyNumberFormat="1" applyFont="1" applyFill="1" applyBorder="1" applyAlignment="1"/>
    <xf numFmtId="4" fontId="3" fillId="18" borderId="4" xfId="0" applyNumberFormat="1" applyFont="1" applyFill="1" applyBorder="1" applyAlignment="1">
      <alignment horizontal="center"/>
    </xf>
    <xf numFmtId="4" fontId="3" fillId="18" borderId="0" xfId="7" applyNumberFormat="1" applyFont="1" applyFill="1" applyBorder="1" applyAlignment="1">
      <alignment vertical="center"/>
    </xf>
    <xf numFmtId="0" fontId="3" fillId="18" borderId="0" xfId="6" applyFont="1" applyFill="1" applyBorder="1" applyAlignment="1"/>
    <xf numFmtId="39" fontId="3" fillId="18" borderId="0" xfId="5" applyFont="1" applyFill="1" applyBorder="1" applyAlignment="1"/>
    <xf numFmtId="39" fontId="3" fillId="18" borderId="0" xfId="5" applyFont="1" applyFill="1" applyAlignment="1"/>
    <xf numFmtId="0" fontId="3" fillId="18" borderId="0" xfId="0" applyFont="1" applyFill="1" applyAlignment="1"/>
    <xf numFmtId="0" fontId="0" fillId="0" borderId="4" xfId="0" applyFont="1" applyFill="1" applyBorder="1"/>
    <xf numFmtId="0" fontId="7" fillId="18" borderId="4" xfId="0" applyFont="1" applyFill="1" applyBorder="1"/>
    <xf numFmtId="4" fontId="7" fillId="18" borderId="4" xfId="0" applyNumberFormat="1" applyFont="1" applyFill="1" applyBorder="1"/>
    <xf numFmtId="0" fontId="7" fillId="18" borderId="0" xfId="6" applyFont="1" applyFill="1" applyBorder="1" applyAlignment="1"/>
    <xf numFmtId="39" fontId="7" fillId="18" borderId="0" xfId="5" applyFont="1" applyFill="1" applyBorder="1" applyAlignment="1"/>
    <xf numFmtId="39" fontId="7" fillId="18" borderId="0" xfId="5" applyFont="1" applyFill="1" applyAlignment="1"/>
    <xf numFmtId="0" fontId="7" fillId="18" borderId="0" xfId="0" applyFont="1" applyFill="1" applyAlignment="1"/>
    <xf numFmtId="0" fontId="0" fillId="18" borderId="4" xfId="0" applyFill="1" applyBorder="1"/>
    <xf numFmtId="4" fontId="0" fillId="18" borderId="4" xfId="0" applyNumberFormat="1" applyFill="1" applyBorder="1"/>
    <xf numFmtId="0" fontId="0" fillId="18" borderId="0" xfId="0" applyFill="1" applyBorder="1"/>
    <xf numFmtId="0" fontId="0" fillId="18" borderId="0" xfId="0" applyFill="1"/>
    <xf numFmtId="0" fontId="3" fillId="18" borderId="0" xfId="0" applyFont="1" applyFill="1" applyBorder="1" applyAlignment="1"/>
    <xf numFmtId="169" fontId="3" fillId="18" borderId="4" xfId="5" applyNumberFormat="1" applyFont="1" applyFill="1" applyBorder="1" applyAlignment="1">
      <alignment vertical="top" wrapText="1"/>
    </xf>
    <xf numFmtId="0" fontId="13" fillId="18" borderId="0" xfId="0" applyFont="1" applyFill="1" applyBorder="1"/>
    <xf numFmtId="4" fontId="3" fillId="18" borderId="0" xfId="6" applyNumberFormat="1" applyFont="1" applyFill="1" applyBorder="1" applyAlignment="1"/>
    <xf numFmtId="0" fontId="3" fillId="18" borderId="0" xfId="0" applyFont="1" applyFill="1" applyBorder="1"/>
    <xf numFmtId="0" fontId="3" fillId="18" borderId="0" xfId="0" applyFont="1" applyFill="1"/>
    <xf numFmtId="0" fontId="3" fillId="18" borderId="0" xfId="0" applyFont="1" applyFill="1" applyBorder="1" applyAlignment="1">
      <alignment vertical="center"/>
    </xf>
    <xf numFmtId="0" fontId="7" fillId="18" borderId="0" xfId="0" applyFont="1" applyFill="1" applyBorder="1" applyAlignment="1">
      <alignment vertical="top" wrapText="1"/>
    </xf>
    <xf numFmtId="0" fontId="7" fillId="18" borderId="0" xfId="0" applyFont="1" applyFill="1" applyAlignment="1">
      <alignment vertical="top" wrapText="1"/>
    </xf>
    <xf numFmtId="176" fontId="3" fillId="18" borderId="5" xfId="2" applyFont="1" applyFill="1" applyBorder="1" applyAlignment="1">
      <alignment vertical="center" wrapText="1"/>
    </xf>
    <xf numFmtId="176" fontId="7" fillId="18" borderId="5" xfId="2" applyFont="1" applyFill="1" applyBorder="1" applyAlignment="1">
      <alignment horizontal="center" vertical="center" wrapText="1"/>
    </xf>
    <xf numFmtId="4" fontId="3" fillId="18" borderId="5" xfId="6" applyNumberFormat="1" applyFont="1" applyFill="1" applyBorder="1" applyAlignment="1">
      <alignment horizontal="center" vertical="center"/>
    </xf>
    <xf numFmtId="4" fontId="3" fillId="18" borderId="5" xfId="6" applyNumberFormat="1" applyFont="1" applyFill="1" applyBorder="1" applyAlignment="1">
      <alignment vertical="center"/>
    </xf>
    <xf numFmtId="0" fontId="5" fillId="18" borderId="0" xfId="0" applyFont="1" applyFill="1" applyBorder="1"/>
    <xf numFmtId="0" fontId="5" fillId="18" borderId="0" xfId="0" applyFont="1" applyFill="1"/>
    <xf numFmtId="176" fontId="3" fillId="18" borderId="2" xfId="2" applyFont="1" applyFill="1" applyBorder="1" applyAlignment="1">
      <alignment vertical="center" wrapText="1"/>
    </xf>
    <xf numFmtId="176" fontId="7" fillId="18" borderId="2" xfId="2" applyFont="1" applyFill="1" applyBorder="1" applyAlignment="1">
      <alignment horizontal="center" vertical="center" wrapText="1"/>
    </xf>
    <xf numFmtId="4" fontId="3" fillId="18" borderId="2" xfId="6" applyNumberFormat="1" applyFont="1" applyFill="1" applyBorder="1" applyAlignment="1">
      <alignment vertical="center"/>
    </xf>
    <xf numFmtId="0" fontId="3" fillId="18" borderId="2" xfId="6" applyFont="1" applyFill="1" applyBorder="1" applyAlignment="1">
      <alignment vertical="center"/>
    </xf>
    <xf numFmtId="167" fontId="7" fillId="18" borderId="0" xfId="7" applyNumberFormat="1" applyFont="1" applyFill="1" applyBorder="1" applyAlignment="1">
      <alignment vertical="center"/>
    </xf>
    <xf numFmtId="4" fontId="0" fillId="18" borderId="0" xfId="0" applyNumberFormat="1" applyFill="1" applyBorder="1"/>
    <xf numFmtId="0" fontId="0" fillId="18" borderId="5" xfId="0" applyFill="1" applyBorder="1"/>
    <xf numFmtId="0" fontId="7" fillId="18" borderId="5" xfId="0" applyFont="1" applyFill="1" applyBorder="1" applyAlignment="1">
      <alignment horizontal="right"/>
    </xf>
    <xf numFmtId="4" fontId="7" fillId="18" borderId="6" xfId="0" applyNumberFormat="1" applyFont="1" applyFill="1" applyBorder="1"/>
    <xf numFmtId="4" fontId="14" fillId="18" borderId="0" xfId="0" applyNumberFormat="1" applyFont="1" applyFill="1" applyBorder="1"/>
    <xf numFmtId="0" fontId="7" fillId="18" borderId="4" xfId="0" applyFont="1" applyFill="1" applyBorder="1" applyAlignment="1">
      <alignment horizontal="right"/>
    </xf>
    <xf numFmtId="4" fontId="7" fillId="18" borderId="0" xfId="0" applyNumberFormat="1" applyFont="1" applyFill="1" applyBorder="1"/>
    <xf numFmtId="0" fontId="7" fillId="0" borderId="4" xfId="6" applyFont="1" applyFill="1" applyBorder="1" applyAlignment="1">
      <alignment horizontal="center" vertical="center"/>
    </xf>
    <xf numFmtId="0" fontId="4" fillId="0" borderId="0" xfId="4" applyFont="1" applyFill="1" applyBorder="1" applyAlignment="1" applyProtection="1">
      <alignment horizontal="center" vertical="top" wrapText="1"/>
      <protection locked="0"/>
    </xf>
    <xf numFmtId="164" fontId="4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4" applyFont="1" applyFill="1" applyBorder="1" applyAlignment="1" applyProtection="1">
      <alignment vertical="top" wrapText="1"/>
      <protection locked="0"/>
    </xf>
    <xf numFmtId="0" fontId="5" fillId="0" borderId="0" xfId="4" applyFont="1" applyFill="1" applyAlignment="1" applyProtection="1">
      <alignment vertical="top" wrapText="1"/>
      <protection locked="0"/>
    </xf>
    <xf numFmtId="39" fontId="3" fillId="0" borderId="0" xfId="5" applyFont="1" applyFill="1" applyBorder="1" applyProtection="1">
      <protection locked="0"/>
    </xf>
    <xf numFmtId="39" fontId="7" fillId="0" borderId="0" xfId="5" applyFont="1" applyFill="1" applyBorder="1" applyAlignment="1" applyProtection="1">
      <protection locked="0"/>
    </xf>
    <xf numFmtId="4" fontId="7" fillId="0" borderId="0" xfId="5" applyNumberFormat="1" applyFont="1" applyFill="1" applyBorder="1" applyAlignment="1" applyProtection="1">
      <protection locked="0"/>
    </xf>
    <xf numFmtId="39" fontId="8" fillId="0" borderId="0" xfId="5" applyFont="1" applyFill="1" applyBorder="1" applyProtection="1">
      <protection locked="0"/>
    </xf>
    <xf numFmtId="4" fontId="8" fillId="0" borderId="0" xfId="5" applyNumberFormat="1" applyFont="1" applyFill="1" applyBorder="1" applyAlignment="1" applyProtection="1">
      <alignment horizontal="right"/>
      <protection locked="0"/>
    </xf>
    <xf numFmtId="0" fontId="7" fillId="0" borderId="0" xfId="6" applyFont="1" applyFill="1" applyBorder="1" applyAlignment="1" applyProtection="1">
      <alignment vertical="center"/>
      <protection locked="0"/>
    </xf>
    <xf numFmtId="39" fontId="3" fillId="0" borderId="0" xfId="5" applyFont="1" applyFill="1" applyProtection="1">
      <protection locked="0"/>
    </xf>
    <xf numFmtId="0" fontId="3" fillId="0" borderId="0" xfId="0" applyFont="1" applyFill="1" applyProtection="1">
      <protection locked="0"/>
    </xf>
    <xf numFmtId="39" fontId="3" fillId="0" borderId="0" xfId="5" applyFont="1" applyFill="1" applyBorder="1" applyAlignment="1" applyProtection="1">
      <alignment horizontal="left" wrapText="1"/>
      <protection locked="0"/>
    </xf>
    <xf numFmtId="37" fontId="3" fillId="0" borderId="0" xfId="5" applyNumberFormat="1" applyFont="1" applyFill="1" applyBorder="1" applyAlignment="1" applyProtection="1">
      <alignment horizontal="left"/>
      <protection locked="0"/>
    </xf>
    <xf numFmtId="39" fontId="3" fillId="0" borderId="0" xfId="5" applyFont="1" applyFill="1" applyBorder="1" applyAlignment="1" applyProtection="1">
      <alignment vertical="center"/>
      <protection locked="0"/>
    </xf>
    <xf numFmtId="4" fontId="3" fillId="0" borderId="0" xfId="5" applyNumberFormat="1" applyFont="1" applyFill="1" applyBorder="1" applyAlignment="1" applyProtection="1">
      <alignment horizontal="right"/>
      <protection locked="0"/>
    </xf>
    <xf numFmtId="37" fontId="7" fillId="0" borderId="0" xfId="5" applyNumberFormat="1" applyFont="1" applyFill="1" applyBorder="1" applyAlignment="1" applyProtection="1">
      <alignment horizontal="left"/>
      <protection locked="0"/>
    </xf>
    <xf numFmtId="4" fontId="7" fillId="0" borderId="0" xfId="5" applyNumberFormat="1" applyFont="1" applyFill="1" applyBorder="1" applyAlignment="1" applyProtection="1">
      <alignment horizontal="left"/>
      <protection locked="0"/>
    </xf>
    <xf numFmtId="4" fontId="3" fillId="0" borderId="4" xfId="6" applyNumberFormat="1" applyFont="1" applyFill="1" applyBorder="1" applyAlignment="1" applyProtection="1">
      <alignment horizontal="right" vertical="center" wrapText="1"/>
      <protection locked="0"/>
    </xf>
    <xf numFmtId="167" fontId="3" fillId="0" borderId="4" xfId="7" applyNumberFormat="1" applyFont="1" applyFill="1" applyBorder="1" applyAlignment="1" applyProtection="1">
      <alignment vertical="center"/>
      <protection locked="0"/>
    </xf>
    <xf numFmtId="4" fontId="7" fillId="0" borderId="4" xfId="6" applyNumberFormat="1" applyFont="1" applyFill="1" applyBorder="1" applyAlignment="1" applyProtection="1">
      <alignment horizontal="right" vertical="center"/>
      <protection locked="0"/>
    </xf>
    <xf numFmtId="4" fontId="7" fillId="0" borderId="4" xfId="7" applyNumberFormat="1" applyFont="1" applyFill="1" applyBorder="1" applyAlignment="1" applyProtection="1">
      <alignment vertical="center"/>
      <protection locked="0"/>
    </xf>
    <xf numFmtId="165" fontId="3" fillId="0" borderId="4" xfId="6" applyNumberFormat="1" applyFont="1" applyFill="1" applyBorder="1" applyAlignment="1" applyProtection="1">
      <alignment vertical="center"/>
      <protection locked="0"/>
    </xf>
    <xf numFmtId="4" fontId="3" fillId="0" borderId="4" xfId="7" applyNumberFormat="1" applyFont="1" applyFill="1" applyBorder="1" applyAlignment="1" applyProtection="1">
      <alignment vertical="center"/>
      <protection locked="0"/>
    </xf>
    <xf numFmtId="165" fontId="7" fillId="0" borderId="4" xfId="6" applyNumberFormat="1" applyFont="1" applyFill="1" applyBorder="1" applyAlignment="1" applyProtection="1">
      <alignment horizontal="right" vertical="center"/>
      <protection locked="0"/>
    </xf>
    <xf numFmtId="165" fontId="3" fillId="0" borderId="4" xfId="6" applyNumberFormat="1" applyFont="1" applyFill="1" applyBorder="1" applyAlignment="1" applyProtection="1">
      <alignment horizontal="right" vertical="center"/>
      <protection locked="0"/>
    </xf>
    <xf numFmtId="165" fontId="0" fillId="0" borderId="4" xfId="0" applyNumberFormat="1" applyFill="1" applyBorder="1" applyProtection="1"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5" fontId="10" fillId="0" borderId="4" xfId="6" applyNumberFormat="1" applyFont="1" applyFill="1" applyBorder="1" applyAlignment="1" applyProtection="1">
      <alignment vertical="center"/>
      <protection locked="0"/>
    </xf>
    <xf numFmtId="4" fontId="10" fillId="0" borderId="4" xfId="7" applyNumberFormat="1" applyFont="1" applyFill="1" applyBorder="1" applyAlignment="1" applyProtection="1">
      <alignment vertical="center"/>
      <protection locked="0"/>
    </xf>
    <xf numFmtId="165" fontId="7" fillId="0" borderId="4" xfId="6" applyNumberFormat="1" applyFont="1" applyFill="1" applyBorder="1" applyAlignment="1" applyProtection="1">
      <alignment vertical="center"/>
      <protection locked="0"/>
    </xf>
    <xf numFmtId="165" fontId="3" fillId="0" borderId="4" xfId="6" applyNumberFormat="1" applyFont="1" applyFill="1" applyBorder="1" applyAlignment="1" applyProtection="1">
      <alignment horizontal="right"/>
      <protection locked="0"/>
    </xf>
    <xf numFmtId="4" fontId="3" fillId="0" borderId="4" xfId="7" applyNumberFormat="1" applyFont="1" applyFill="1" applyBorder="1" applyAlignment="1" applyProtection="1">
      <protection locked="0"/>
    </xf>
    <xf numFmtId="165" fontId="3" fillId="0" borderId="4" xfId="8" applyNumberFormat="1" applyFont="1" applyFill="1" applyBorder="1" applyAlignment="1" applyProtection="1">
      <alignment horizontal="right"/>
      <protection locked="0"/>
    </xf>
    <xf numFmtId="165" fontId="3" fillId="0" borderId="4" xfId="5" applyNumberFormat="1" applyFont="1" applyFill="1" applyBorder="1" applyAlignment="1" applyProtection="1">
      <alignment horizontal="right" vertical="center"/>
      <protection locked="0"/>
    </xf>
    <xf numFmtId="4" fontId="3" fillId="0" borderId="4" xfId="10" applyNumberFormat="1" applyFont="1" applyFill="1" applyBorder="1" applyAlignment="1" applyProtection="1">
      <protection locked="0"/>
    </xf>
    <xf numFmtId="4" fontId="0" fillId="0" borderId="4" xfId="0" applyNumberFormat="1" applyFill="1" applyBorder="1" applyProtection="1">
      <protection locked="0"/>
    </xf>
    <xf numFmtId="165" fontId="0" fillId="0" borderId="4" xfId="0" applyNumberFormat="1" applyFill="1" applyBorder="1" applyAlignment="1" applyProtection="1">
      <alignment horizontal="right"/>
      <protection locked="0"/>
    </xf>
    <xf numFmtId="4" fontId="0" fillId="0" borderId="4" xfId="0" applyNumberFormat="1" applyFill="1" applyBorder="1" applyAlignment="1" applyProtection="1">
      <alignment horizontal="right"/>
      <protection locked="0"/>
    </xf>
    <xf numFmtId="165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4" xfId="10" applyNumberFormat="1" applyFont="1" applyFill="1" applyBorder="1" applyAlignment="1" applyProtection="1">
      <alignment vertical="center"/>
      <protection locked="0"/>
    </xf>
    <xf numFmtId="165" fontId="0" fillId="0" borderId="4" xfId="0" applyNumberFormat="1" applyFill="1" applyBorder="1" applyAlignment="1" applyProtection="1">
      <alignment vertical="center"/>
      <protection locked="0"/>
    </xf>
    <xf numFmtId="4" fontId="0" fillId="0" borderId="4" xfId="0" applyNumberFormat="1" applyFill="1" applyBorder="1" applyAlignment="1" applyProtection="1">
      <alignment vertical="center"/>
      <protection locked="0"/>
    </xf>
    <xf numFmtId="165" fontId="0" fillId="0" borderId="4" xfId="0" applyNumberFormat="1" applyFill="1" applyBorder="1" applyAlignment="1" applyProtection="1">
      <alignment horizontal="right" vertical="center"/>
      <protection locked="0"/>
    </xf>
    <xf numFmtId="4" fontId="0" fillId="0" borderId="4" xfId="0" applyNumberFormat="1" applyFill="1" applyBorder="1" applyAlignment="1" applyProtection="1">
      <alignment horizontal="right" vertical="center"/>
      <protection locked="0"/>
    </xf>
    <xf numFmtId="165" fontId="7" fillId="0" borderId="4" xfId="0" applyNumberFormat="1" applyFont="1" applyFill="1" applyBorder="1" applyAlignment="1" applyProtection="1">
      <alignment horizontal="right" vertical="center"/>
      <protection locked="0"/>
    </xf>
    <xf numFmtId="4" fontId="7" fillId="0" borderId="4" xfId="0" applyNumberFormat="1" applyFont="1" applyFill="1" applyBorder="1" applyAlignment="1" applyProtection="1">
      <alignment horizontal="right" vertical="center"/>
      <protection locked="0"/>
    </xf>
    <xf numFmtId="4" fontId="3" fillId="18" borderId="4" xfId="0" applyNumberFormat="1" applyFont="1" applyFill="1" applyBorder="1" applyAlignment="1" applyProtection="1">
      <alignment horizontal="right"/>
      <protection locked="0"/>
    </xf>
    <xf numFmtId="4" fontId="7" fillId="18" borderId="4" xfId="0" applyNumberFormat="1" applyFont="1" applyFill="1" applyBorder="1" applyAlignment="1" applyProtection="1">
      <alignment horizontal="righ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3" fillId="0" borderId="4" xfId="0" applyNumberFormat="1" applyFont="1" applyFill="1" applyBorder="1" applyProtection="1">
      <protection locked="0"/>
    </xf>
    <xf numFmtId="4" fontId="3" fillId="0" borderId="4" xfId="0" applyNumberFormat="1" applyFont="1" applyFill="1" applyBorder="1" applyAlignment="1" applyProtection="1">
      <alignment wrapText="1"/>
      <protection locked="0"/>
    </xf>
    <xf numFmtId="4" fontId="7" fillId="0" borderId="4" xfId="0" applyNumberFormat="1" applyFont="1" applyFill="1" applyBorder="1" applyProtection="1">
      <protection locked="0"/>
    </xf>
    <xf numFmtId="4" fontId="3" fillId="0" borderId="4" xfId="0" applyNumberFormat="1" applyFont="1" applyFill="1" applyBorder="1" applyAlignment="1" applyProtection="1">
      <alignment vertical="center"/>
      <protection locked="0"/>
    </xf>
    <xf numFmtId="4" fontId="7" fillId="18" borderId="4" xfId="0" applyNumberFormat="1" applyFont="1" applyFill="1" applyBorder="1" applyProtection="1">
      <protection locked="0"/>
    </xf>
    <xf numFmtId="4" fontId="3" fillId="0" borderId="4" xfId="13" applyNumberFormat="1" applyFont="1" applyFill="1" applyBorder="1" applyAlignment="1" applyProtection="1">
      <alignment horizontal="right" vertical="top"/>
      <protection locked="0"/>
    </xf>
    <xf numFmtId="4" fontId="3" fillId="0" borderId="4" xfId="10" applyNumberFormat="1" applyFont="1" applyFill="1" applyBorder="1" applyAlignment="1" applyProtection="1">
      <alignment vertical="top" wrapText="1"/>
      <protection locked="0"/>
    </xf>
    <xf numFmtId="4" fontId="3" fillId="0" borderId="4" xfId="0" applyNumberFormat="1" applyFont="1" applyFill="1" applyBorder="1" applyAlignment="1" applyProtection="1">
      <alignment vertical="top"/>
      <protection locked="0"/>
    </xf>
    <xf numFmtId="4" fontId="0" fillId="0" borderId="4" xfId="0" applyNumberFormat="1" applyFill="1" applyBorder="1" applyAlignment="1" applyProtection="1">
      <protection locked="0"/>
    </xf>
    <xf numFmtId="4" fontId="3" fillId="0" borderId="4" xfId="10" applyNumberFormat="1" applyFont="1" applyFill="1" applyBorder="1" applyAlignment="1" applyProtection="1">
      <alignment horizontal="right"/>
      <protection locked="0"/>
    </xf>
    <xf numFmtId="4" fontId="3" fillId="0" borderId="4" xfId="1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10" applyNumberFormat="1" applyFont="1" applyFill="1" applyBorder="1" applyAlignment="1" applyProtection="1">
      <alignment horizontal="right" vertical="center"/>
      <protection locked="0"/>
    </xf>
    <xf numFmtId="4" fontId="3" fillId="0" borderId="4" xfId="14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14" applyNumberFormat="1" applyFont="1" applyFill="1" applyBorder="1" applyAlignment="1" applyProtection="1">
      <alignment horizontal="right" wrapText="1"/>
      <protection locked="0"/>
    </xf>
    <xf numFmtId="4" fontId="0" fillId="18" borderId="4" xfId="0" applyNumberFormat="1" applyFill="1" applyBorder="1" applyProtection="1">
      <protection locked="0"/>
    </xf>
    <xf numFmtId="4" fontId="7" fillId="0" borderId="4" xfId="0" applyNumberFormat="1" applyFont="1" applyFill="1" applyBorder="1" applyAlignment="1" applyProtection="1">
      <alignment wrapText="1"/>
      <protection locked="0"/>
    </xf>
    <xf numFmtId="4" fontId="3" fillId="0" borderId="4" xfId="0" applyNumberFormat="1" applyFont="1" applyFill="1" applyBorder="1" applyAlignment="1" applyProtection="1">
      <protection locked="0"/>
    </xf>
    <xf numFmtId="165" fontId="3" fillId="0" borderId="4" xfId="15" applyNumberFormat="1" applyFont="1" applyFill="1" applyBorder="1" applyProtection="1">
      <protection locked="0"/>
    </xf>
    <xf numFmtId="4" fontId="7" fillId="0" borderId="4" xfId="15" applyNumberFormat="1" applyFont="1" applyFill="1" applyBorder="1" applyProtection="1">
      <protection locked="0"/>
    </xf>
    <xf numFmtId="4" fontId="3" fillId="0" borderId="4" xfId="15" applyNumberFormat="1" applyFont="1" applyFill="1" applyBorder="1" applyProtection="1"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center"/>
      <protection locked="0"/>
    </xf>
    <xf numFmtId="4" fontId="3" fillId="0" borderId="4" xfId="6" applyNumberFormat="1" applyFont="1" applyFill="1" applyBorder="1" applyAlignment="1" applyProtection="1">
      <alignment horizontal="right" vertical="center"/>
      <protection locked="0"/>
    </xf>
    <xf numFmtId="4" fontId="3" fillId="0" borderId="4" xfId="17" applyNumberFormat="1" applyFont="1" applyFill="1" applyBorder="1" applyAlignment="1" applyProtection="1">
      <protection locked="0"/>
    </xf>
    <xf numFmtId="4" fontId="3" fillId="0" borderId="4" xfId="16" applyNumberFormat="1" applyFont="1" applyFill="1" applyBorder="1" applyAlignment="1" applyProtection="1">
      <alignment wrapText="1"/>
      <protection locked="0"/>
    </xf>
    <xf numFmtId="4" fontId="3" fillId="0" borderId="4" xfId="1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19" applyNumberFormat="1" applyFont="1" applyFill="1" applyBorder="1" applyAlignment="1" applyProtection="1">
      <alignment horizontal="right" vertical="top" wrapText="1"/>
      <protection locked="0"/>
    </xf>
    <xf numFmtId="4" fontId="3" fillId="0" borderId="4" xfId="19" applyNumberFormat="1" applyFont="1" applyFill="1" applyBorder="1" applyAlignment="1" applyProtection="1">
      <alignment horizontal="right" wrapText="1"/>
      <protection locked="0"/>
    </xf>
    <xf numFmtId="4" fontId="7" fillId="0" borderId="4" xfId="19" applyNumberFormat="1" applyFont="1" applyFill="1" applyBorder="1" applyAlignment="1" applyProtection="1">
      <alignment horizontal="right" wrapText="1"/>
      <protection locked="0"/>
    </xf>
    <xf numFmtId="4" fontId="3" fillId="18" borderId="5" xfId="6" applyNumberFormat="1" applyFont="1" applyFill="1" applyBorder="1" applyAlignment="1" applyProtection="1">
      <alignment horizontal="right" vertical="center"/>
      <protection locked="0"/>
    </xf>
    <xf numFmtId="4" fontId="7" fillId="18" borderId="5" xfId="7" applyNumberFormat="1" applyFont="1" applyFill="1" applyBorder="1" applyAlignment="1" applyProtection="1">
      <alignment vertical="center"/>
      <protection locked="0"/>
    </xf>
    <xf numFmtId="4" fontId="3" fillId="18" borderId="2" xfId="6" applyNumberFormat="1" applyFont="1" applyFill="1" applyBorder="1" applyAlignment="1" applyProtection="1">
      <alignment horizontal="right" vertical="center"/>
      <protection locked="0"/>
    </xf>
    <xf numFmtId="167" fontId="7" fillId="18" borderId="2" xfId="7" applyNumberFormat="1" applyFont="1" applyFill="1" applyBorder="1" applyAlignment="1" applyProtection="1">
      <alignment vertical="center"/>
      <protection locked="0"/>
    </xf>
    <xf numFmtId="39" fontId="3" fillId="0" borderId="4" xfId="5" applyFont="1" applyFill="1" applyBorder="1" applyProtection="1">
      <protection locked="0"/>
    </xf>
    <xf numFmtId="4" fontId="3" fillId="0" borderId="4" xfId="5" applyNumberFormat="1" applyFont="1" applyFill="1" applyBorder="1" applyAlignment="1" applyProtection="1">
      <alignment horizontal="right" vertical="center"/>
      <protection locked="0"/>
    </xf>
    <xf numFmtId="167" fontId="3" fillId="0" borderId="4" xfId="20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Protection="1">
      <protection locked="0"/>
    </xf>
    <xf numFmtId="179" fontId="3" fillId="0" borderId="4" xfId="11" applyNumberFormat="1" applyFont="1" applyFill="1" applyBorder="1" applyAlignment="1" applyProtection="1">
      <alignment vertical="top"/>
      <protection locked="0"/>
    </xf>
    <xf numFmtId="0" fontId="7" fillId="18" borderId="4" xfId="0" applyFont="1" applyFill="1" applyBorder="1" applyProtection="1">
      <protection locked="0"/>
    </xf>
    <xf numFmtId="0" fontId="0" fillId="18" borderId="5" xfId="0" applyFill="1" applyBorder="1" applyProtection="1">
      <protection locked="0"/>
    </xf>
    <xf numFmtId="4" fontId="7" fillId="18" borderId="5" xfId="0" applyNumberFormat="1" applyFont="1" applyFill="1" applyBorder="1" applyProtection="1">
      <protection locked="0"/>
    </xf>
    <xf numFmtId="39" fontId="3" fillId="0" borderId="0" xfId="5" applyFont="1" applyFill="1" applyBorder="1" applyAlignment="1" applyProtection="1">
      <alignment horizontal="left" wrapText="1"/>
      <protection locked="0"/>
    </xf>
  </cellXfs>
  <cellStyles count="100"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Comma 2" xfId="48"/>
    <cellStyle name="Comma 3" xfId="49"/>
    <cellStyle name="Comma_ACUEDUCTO DE  PADRE LAS CASAS" xfId="50"/>
    <cellStyle name="Euro" xfId="51"/>
    <cellStyle name="Explanatory Text" xfId="52"/>
    <cellStyle name="F2" xfId="53"/>
    <cellStyle name="F3" xfId="54"/>
    <cellStyle name="F4" xfId="55"/>
    <cellStyle name="F5" xfId="56"/>
    <cellStyle name="F6" xfId="57"/>
    <cellStyle name="F7" xfId="58"/>
    <cellStyle name="F8" xfId="59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Millares" xfId="1" builtinId="3"/>
    <cellStyle name="Millares 2" xfId="7"/>
    <cellStyle name="Millares 2 2" xfId="20"/>
    <cellStyle name="Millares 2 2 2" xfId="67"/>
    <cellStyle name="Millares 2_111-12 ac neyba zona alta" xfId="68"/>
    <cellStyle name="Millares 3" xfId="69"/>
    <cellStyle name="Millares 3 2" xfId="16"/>
    <cellStyle name="Millares 3 3" xfId="70"/>
    <cellStyle name="Millares 3_111-12 ac neyba zona alta" xfId="71"/>
    <cellStyle name="Millares 4" xfId="19"/>
    <cellStyle name="Millares 4 2 2" xfId="11"/>
    <cellStyle name="Millares 5" xfId="72"/>
    <cellStyle name="Millares 5 3" xfId="12"/>
    <cellStyle name="Millares 6" xfId="73"/>
    <cellStyle name="Millares 7" xfId="14"/>
    <cellStyle name="Millares 7 2 2" xfId="74"/>
    <cellStyle name="Millares 8" xfId="75"/>
    <cellStyle name="Millares 9" xfId="76"/>
    <cellStyle name="Millares_planta cayetano germosen" xfId="10"/>
    <cellStyle name="Millares_PRESUPUESTO" xfId="18"/>
    <cellStyle name="Moneda" xfId="2" builtinId="4"/>
    <cellStyle name="Moneda 2" xfId="77"/>
    <cellStyle name="Moneda 3" xfId="78"/>
    <cellStyle name="No-definido" xfId="79"/>
    <cellStyle name="Normal" xfId="0" builtinId="0"/>
    <cellStyle name="Normal - Style1" xfId="80"/>
    <cellStyle name="Normal 10" xfId="81"/>
    <cellStyle name="Normal 10 2 2" xfId="82"/>
    <cellStyle name="Normal 13 2" xfId="13"/>
    <cellStyle name="Normal 2" xfId="6"/>
    <cellStyle name="Normal 2 2" xfId="83"/>
    <cellStyle name="Normal 2 3" xfId="84"/>
    <cellStyle name="Normal 2 3 2" xfId="85"/>
    <cellStyle name="Normal 2_07-09 presupu..." xfId="86"/>
    <cellStyle name="Normal 3" xfId="87"/>
    <cellStyle name="Normal 36" xfId="88"/>
    <cellStyle name="Normal 39" xfId="89"/>
    <cellStyle name="Normal 4" xfId="90"/>
    <cellStyle name="Normal 5" xfId="91"/>
    <cellStyle name="Normal 6" xfId="92"/>
    <cellStyle name="Normal_126-05 terminacion alc. sant. juan dolio y guayacanes parte b 2" xfId="8"/>
    <cellStyle name="Normal_502-01 alcantarillado sanitario academia de entrenamiento policial de hatilloparte b" xfId="15"/>
    <cellStyle name="Normal_ACUEDUCTO HATO VIEJO-LOS AMACEYES PARTE A 2" xfId="9"/>
    <cellStyle name="Normal_Hoja1" xfId="5"/>
    <cellStyle name="Normal_PRESUPUESTO" xfId="17"/>
    <cellStyle name="Normal_Rec. No.3 118-03   Pta. de trat.A.Negras san juan de la maguana" xfId="4"/>
    <cellStyle name="Note" xfId="93"/>
    <cellStyle name="Output" xfId="94"/>
    <cellStyle name="Percent 2" xfId="95"/>
    <cellStyle name="Porcentaje" xfId="3" builtinId="5"/>
    <cellStyle name="Porcentaje 2" xfId="96"/>
    <cellStyle name="Porcentual 2" xfId="97"/>
    <cellStyle name="Title" xfId="98"/>
    <cellStyle name="Warning Text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704850</xdr:colOff>
      <xdr:row>350</xdr:row>
      <xdr:rowOff>0</xdr:rowOff>
    </xdr:from>
    <xdr:to>
      <xdr:col>41</xdr:col>
      <xdr:colOff>114300</xdr:colOff>
      <xdr:row>350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2308800" y="67827525"/>
          <a:ext cx="2457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704850</xdr:colOff>
      <xdr:row>350</xdr:row>
      <xdr:rowOff>0</xdr:rowOff>
    </xdr:from>
    <xdr:to>
      <xdr:col>41</xdr:col>
      <xdr:colOff>114300</xdr:colOff>
      <xdr:row>350</xdr:row>
      <xdr:rowOff>0</xdr:rowOff>
    </xdr:to>
    <xdr:sp macro="" textlink="">
      <xdr:nvSpPr>
        <xdr:cNvPr id="3" name="Line 66"/>
        <xdr:cNvSpPr>
          <a:spLocks noChangeShapeType="1"/>
        </xdr:cNvSpPr>
      </xdr:nvSpPr>
      <xdr:spPr bwMode="auto">
        <a:xfrm>
          <a:off x="32308800" y="67827525"/>
          <a:ext cx="2457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S1742"/>
  <sheetViews>
    <sheetView showGridLines="0" showZeros="0" tabSelected="1" view="pageBreakPreview" zoomScale="98" zoomScaleNormal="100" zoomScaleSheetLayoutView="98" workbookViewId="0">
      <selection activeCell="H9" sqref="H9"/>
    </sheetView>
  </sheetViews>
  <sheetFormatPr baseColWidth="10" defaultRowHeight="12.75" customHeight="1" x14ac:dyDescent="0.2"/>
  <cols>
    <col min="1" max="1" width="6.42578125" style="47" customWidth="1"/>
    <col min="2" max="2" width="57.42578125" style="47" customWidth="1"/>
    <col min="3" max="3" width="9" style="201" customWidth="1"/>
    <col min="4" max="4" width="4.85546875" style="47" customWidth="1"/>
    <col min="5" max="5" width="11.7109375" style="202" customWidth="1"/>
    <col min="6" max="6" width="15.7109375" style="203" customWidth="1"/>
    <col min="7" max="7" width="15.140625" style="115" customWidth="1"/>
    <col min="8" max="8" width="18.85546875" style="115" customWidth="1"/>
    <col min="9" max="9" width="13.7109375" style="115" customWidth="1"/>
    <col min="10" max="11" width="11.42578125" style="115"/>
    <col min="12" max="12" width="12.5703125" style="115" bestFit="1" customWidth="1"/>
    <col min="13" max="17" width="11.42578125" style="115"/>
    <col min="18" max="16384" width="11.42578125" style="47"/>
  </cols>
  <sheetData>
    <row r="1" spans="1:253" s="259" customFormat="1" ht="9" customHeight="1" x14ac:dyDescent="0.2">
      <c r="A1" s="256"/>
      <c r="B1" s="256"/>
      <c r="C1" s="256"/>
      <c r="D1" s="256"/>
      <c r="E1" s="256"/>
      <c r="F1" s="256"/>
      <c r="G1" s="256"/>
      <c r="H1" s="257"/>
      <c r="I1" s="257"/>
      <c r="J1" s="257"/>
      <c r="K1" s="257"/>
      <c r="L1" s="258"/>
      <c r="M1" s="258"/>
      <c r="N1" s="258"/>
      <c r="O1" s="258"/>
      <c r="P1" s="258"/>
      <c r="Q1" s="258"/>
    </row>
    <row r="2" spans="1:253" s="267" customFormat="1" ht="12.75" customHeight="1" x14ac:dyDescent="0.2">
      <c r="A2" s="260"/>
      <c r="B2" s="261"/>
      <c r="C2" s="262"/>
      <c r="D2" s="263"/>
      <c r="E2" s="264"/>
      <c r="F2" s="261"/>
      <c r="G2" s="261"/>
      <c r="H2" s="260"/>
      <c r="I2" s="260"/>
      <c r="J2" s="265"/>
      <c r="K2" s="265"/>
      <c r="L2" s="265"/>
      <c r="M2" s="265"/>
      <c r="N2" s="265"/>
      <c r="O2" s="265"/>
      <c r="P2" s="260"/>
      <c r="Q2" s="260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6"/>
      <c r="IL2" s="266"/>
      <c r="IM2" s="266"/>
      <c r="IN2" s="266"/>
      <c r="IO2" s="266"/>
      <c r="IP2" s="266"/>
      <c r="IQ2" s="266"/>
      <c r="IR2" s="266"/>
      <c r="IS2" s="266"/>
    </row>
    <row r="3" spans="1:253" s="267" customFormat="1" ht="16.5" customHeight="1" x14ac:dyDescent="0.2">
      <c r="A3" s="348" t="s">
        <v>0</v>
      </c>
      <c r="B3" s="348"/>
      <c r="C3" s="348"/>
      <c r="D3" s="348"/>
      <c r="E3" s="348"/>
      <c r="F3" s="348"/>
      <c r="G3" s="268"/>
      <c r="H3" s="260"/>
      <c r="I3" s="260"/>
      <c r="J3" s="265"/>
      <c r="K3" s="265"/>
      <c r="L3" s="265"/>
      <c r="M3" s="265"/>
      <c r="N3" s="265"/>
      <c r="O3" s="265"/>
      <c r="P3" s="260"/>
      <c r="Q3" s="260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</row>
    <row r="4" spans="1:253" s="267" customFormat="1" ht="17.25" customHeight="1" x14ac:dyDescent="0.2">
      <c r="A4" s="269" t="s">
        <v>1</v>
      </c>
      <c r="B4" s="270"/>
      <c r="C4" s="271" t="s">
        <v>2</v>
      </c>
      <c r="D4" s="260"/>
      <c r="E4" s="271"/>
      <c r="F4" s="272"/>
      <c r="G4" s="272"/>
      <c r="H4" s="272"/>
      <c r="I4" s="269"/>
      <c r="J4" s="265"/>
      <c r="K4" s="265"/>
      <c r="L4" s="265"/>
      <c r="M4" s="265"/>
      <c r="N4" s="265"/>
      <c r="O4" s="265"/>
      <c r="P4" s="260"/>
      <c r="Q4" s="260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</row>
    <row r="5" spans="1:253" s="267" customFormat="1" x14ac:dyDescent="0.2">
      <c r="A5" s="269"/>
      <c r="B5" s="270"/>
      <c r="C5" s="273"/>
      <c r="D5" s="260"/>
      <c r="E5" s="271"/>
      <c r="F5" s="272"/>
      <c r="G5" s="272"/>
      <c r="H5" s="272"/>
      <c r="I5" s="269"/>
      <c r="J5" s="265"/>
      <c r="K5" s="265"/>
      <c r="L5" s="265"/>
      <c r="M5" s="265"/>
      <c r="N5" s="265"/>
      <c r="O5" s="265"/>
      <c r="P5" s="260"/>
      <c r="Q5" s="260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</row>
    <row r="6" spans="1:253" ht="12.75" customHeight="1" x14ac:dyDescent="0.2">
      <c r="A6" s="204" t="s">
        <v>3</v>
      </c>
      <c r="B6" s="204" t="s">
        <v>4</v>
      </c>
      <c r="C6" s="205" t="s">
        <v>5</v>
      </c>
      <c r="D6" s="204" t="s">
        <v>6</v>
      </c>
      <c r="E6" s="206" t="s">
        <v>7</v>
      </c>
      <c r="F6" s="207" t="s">
        <v>8</v>
      </c>
      <c r="G6" s="49"/>
      <c r="H6" s="50"/>
      <c r="I6" s="50"/>
      <c r="J6" s="50"/>
      <c r="K6" s="50"/>
      <c r="L6" s="50"/>
      <c r="M6" s="50"/>
      <c r="N6" s="50"/>
      <c r="O6" s="50"/>
      <c r="P6" s="34"/>
      <c r="Q6" s="34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</row>
    <row r="7" spans="1:253" ht="12.75" customHeight="1" x14ac:dyDescent="0.2">
      <c r="A7" s="32"/>
      <c r="B7" s="41"/>
      <c r="C7" s="1"/>
      <c r="D7" s="2"/>
      <c r="E7" s="3"/>
      <c r="F7" s="5"/>
      <c r="G7" s="4"/>
      <c r="H7" s="51"/>
      <c r="I7" s="51"/>
      <c r="J7" s="51"/>
      <c r="K7" s="51"/>
      <c r="L7" s="51"/>
      <c r="M7" s="51"/>
      <c r="N7" s="51"/>
      <c r="O7" s="51"/>
      <c r="P7" s="34"/>
      <c r="Q7" s="34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</row>
    <row r="8" spans="1:253" ht="12.75" customHeight="1" x14ac:dyDescent="0.2">
      <c r="A8" s="255" t="s">
        <v>9</v>
      </c>
      <c r="B8" s="23" t="s">
        <v>10</v>
      </c>
      <c r="C8" s="1"/>
      <c r="D8" s="2"/>
      <c r="E8" s="274"/>
      <c r="F8" s="275"/>
      <c r="G8" s="4"/>
      <c r="H8" s="51"/>
      <c r="I8" s="51"/>
      <c r="J8" s="51"/>
      <c r="K8" s="51"/>
      <c r="L8" s="51"/>
      <c r="M8" s="51"/>
      <c r="N8" s="51"/>
      <c r="O8" s="51"/>
      <c r="P8" s="34"/>
      <c r="Q8" s="34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</row>
    <row r="9" spans="1:253" ht="12.75" customHeight="1" x14ac:dyDescent="0.2">
      <c r="A9" s="52"/>
      <c r="B9" s="23"/>
      <c r="C9" s="53"/>
      <c r="D9" s="54"/>
      <c r="E9" s="276"/>
      <c r="F9" s="277"/>
      <c r="G9" s="55"/>
      <c r="H9" s="51"/>
      <c r="I9" s="51"/>
      <c r="J9" s="51"/>
      <c r="K9" s="51"/>
      <c r="L9" s="51"/>
      <c r="M9" s="51"/>
      <c r="N9" s="51"/>
      <c r="O9" s="51"/>
      <c r="P9" s="34"/>
      <c r="Q9" s="34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</row>
    <row r="10" spans="1:253" ht="54.75" customHeight="1" x14ac:dyDescent="0.2">
      <c r="A10" s="56" t="s">
        <v>11</v>
      </c>
      <c r="B10" s="23" t="s">
        <v>12</v>
      </c>
      <c r="C10" s="53"/>
      <c r="D10" s="54"/>
      <c r="E10" s="276"/>
      <c r="F10" s="277"/>
      <c r="G10" s="55"/>
      <c r="H10" s="51"/>
      <c r="I10" s="51"/>
      <c r="J10" s="51"/>
      <c r="K10" s="51"/>
      <c r="L10" s="51"/>
      <c r="M10" s="51"/>
      <c r="N10" s="51"/>
      <c r="O10" s="51"/>
      <c r="P10" s="34"/>
      <c r="Q10" s="34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</row>
    <row r="11" spans="1:253" ht="9" customHeight="1" x14ac:dyDescent="0.2">
      <c r="A11" s="57"/>
      <c r="B11" s="23"/>
      <c r="C11" s="1"/>
      <c r="D11" s="58"/>
      <c r="E11" s="276"/>
      <c r="F11" s="277"/>
      <c r="G11" s="55"/>
      <c r="H11" s="51"/>
      <c r="I11" s="51"/>
      <c r="J11" s="51"/>
      <c r="K11" s="51"/>
      <c r="L11" s="51"/>
      <c r="M11" s="51"/>
      <c r="N11" s="51"/>
      <c r="O11" s="51"/>
      <c r="P11" s="34"/>
      <c r="Q11" s="34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</row>
    <row r="12" spans="1:253" ht="63" customHeight="1" x14ac:dyDescent="0.2">
      <c r="A12" s="59">
        <v>1</v>
      </c>
      <c r="B12" s="20" t="s">
        <v>13</v>
      </c>
      <c r="C12" s="60">
        <v>4</v>
      </c>
      <c r="D12" s="61" t="s">
        <v>14</v>
      </c>
      <c r="E12" s="278"/>
      <c r="F12" s="279"/>
      <c r="G12" s="62"/>
      <c r="H12" s="63"/>
      <c r="I12" s="51"/>
      <c r="J12" s="51"/>
      <c r="K12" s="51"/>
      <c r="L12" s="51"/>
      <c r="M12" s="51"/>
      <c r="N12" s="51"/>
      <c r="O12" s="51"/>
      <c r="P12" s="34"/>
      <c r="Q12" s="34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</row>
    <row r="13" spans="1:253" ht="9" customHeight="1" x14ac:dyDescent="0.2">
      <c r="A13" s="57"/>
      <c r="B13" s="23"/>
      <c r="C13" s="1"/>
      <c r="D13" s="58"/>
      <c r="E13" s="280"/>
      <c r="F13" s="277"/>
      <c r="G13" s="62"/>
      <c r="H13" s="51"/>
      <c r="I13" s="51"/>
      <c r="J13" s="51"/>
      <c r="K13" s="51"/>
      <c r="L13" s="51"/>
      <c r="M13" s="51"/>
      <c r="N13" s="51"/>
      <c r="O13" s="51"/>
      <c r="P13" s="34"/>
      <c r="Q13" s="34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</row>
    <row r="14" spans="1:253" ht="12.75" customHeight="1" x14ac:dyDescent="0.2">
      <c r="A14" s="64">
        <v>2</v>
      </c>
      <c r="B14" s="65" t="s">
        <v>15</v>
      </c>
      <c r="C14" s="1">
        <v>2</v>
      </c>
      <c r="D14" s="21" t="s">
        <v>16</v>
      </c>
      <c r="E14" s="281"/>
      <c r="F14" s="279"/>
      <c r="G14" s="62"/>
      <c r="H14" s="51"/>
      <c r="I14" s="51"/>
      <c r="J14" s="51"/>
      <c r="K14" s="51"/>
      <c r="L14" s="51"/>
      <c r="M14" s="51"/>
      <c r="N14" s="51"/>
      <c r="O14" s="51"/>
      <c r="P14" s="34"/>
      <c r="Q14" s="34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</row>
    <row r="15" spans="1:253" ht="9" customHeight="1" x14ac:dyDescent="0.2">
      <c r="A15" s="57"/>
      <c r="B15" s="23"/>
      <c r="C15" s="1"/>
      <c r="D15" s="58"/>
      <c r="E15" s="280"/>
      <c r="F15" s="277"/>
      <c r="G15" s="62"/>
      <c r="H15" s="51"/>
      <c r="I15" s="51"/>
      <c r="J15" s="51"/>
      <c r="K15" s="51"/>
      <c r="L15" s="51"/>
      <c r="M15" s="51"/>
      <c r="N15" s="51"/>
      <c r="O15" s="51"/>
      <c r="P15" s="34"/>
      <c r="Q15" s="34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</row>
    <row r="16" spans="1:253" s="69" customFormat="1" ht="15" customHeight="1" x14ac:dyDescent="0.2">
      <c r="A16" s="66">
        <v>3</v>
      </c>
      <c r="B16" s="23" t="s">
        <v>17</v>
      </c>
      <c r="C16" s="54"/>
      <c r="D16" s="53"/>
      <c r="E16" s="280"/>
      <c r="F16" s="277"/>
      <c r="G16" s="62"/>
      <c r="H16" s="45"/>
      <c r="I16" s="45"/>
      <c r="J16" s="45"/>
      <c r="K16" s="45"/>
      <c r="L16" s="45"/>
      <c r="M16" s="45"/>
      <c r="N16" s="45"/>
      <c r="O16" s="45"/>
      <c r="P16" s="67"/>
      <c r="Q16" s="67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</row>
    <row r="17" spans="1:253" ht="12" customHeight="1" x14ac:dyDescent="0.2">
      <c r="A17" s="70">
        <v>3.1</v>
      </c>
      <c r="B17" s="20" t="s">
        <v>18</v>
      </c>
      <c r="C17" s="1">
        <v>1</v>
      </c>
      <c r="D17" s="21" t="s">
        <v>16</v>
      </c>
      <c r="E17" s="281"/>
      <c r="F17" s="279"/>
      <c r="G17" s="62"/>
      <c r="H17" s="51"/>
      <c r="I17" s="71"/>
      <c r="J17" s="51"/>
      <c r="K17" s="51"/>
      <c r="L17" s="51"/>
      <c r="M17" s="51"/>
      <c r="N17" s="51"/>
      <c r="O17" s="51"/>
      <c r="P17" s="34"/>
      <c r="Q17" s="34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</row>
    <row r="18" spans="1:253" ht="14.25" customHeight="1" x14ac:dyDescent="0.2">
      <c r="A18" s="70">
        <v>3.2</v>
      </c>
      <c r="B18" s="20" t="s">
        <v>19</v>
      </c>
      <c r="C18" s="1">
        <v>1</v>
      </c>
      <c r="D18" s="21" t="s">
        <v>16</v>
      </c>
      <c r="E18" s="281"/>
      <c r="F18" s="279"/>
      <c r="G18" s="62"/>
      <c r="H18" s="51"/>
      <c r="I18" s="71"/>
      <c r="J18" s="51"/>
      <c r="K18" s="51"/>
      <c r="L18" s="51"/>
      <c r="M18" s="51"/>
      <c r="N18" s="51"/>
      <c r="O18" s="51"/>
      <c r="P18" s="34"/>
      <c r="Q18" s="34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</row>
    <row r="19" spans="1:253" ht="14.25" customHeight="1" x14ac:dyDescent="0.2">
      <c r="A19" s="70">
        <v>3.3</v>
      </c>
      <c r="B19" s="72" t="s">
        <v>20</v>
      </c>
      <c r="C19" s="73">
        <v>4</v>
      </c>
      <c r="D19" s="74" t="s">
        <v>16</v>
      </c>
      <c r="E19" s="282"/>
      <c r="F19" s="279"/>
      <c r="G19" s="62"/>
      <c r="H19" s="51"/>
      <c r="I19" s="51"/>
      <c r="J19" s="51"/>
      <c r="K19" s="51"/>
      <c r="L19" s="51"/>
      <c r="M19" s="51"/>
      <c r="N19" s="51"/>
      <c r="O19" s="51"/>
      <c r="P19" s="34"/>
      <c r="Q19" s="34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</row>
    <row r="20" spans="1:253" ht="28.5" customHeight="1" x14ac:dyDescent="0.2">
      <c r="A20" s="70">
        <v>3.4</v>
      </c>
      <c r="B20" s="75" t="s">
        <v>21</v>
      </c>
      <c r="C20" s="1">
        <v>1</v>
      </c>
      <c r="D20" s="21" t="s">
        <v>16</v>
      </c>
      <c r="E20" s="283"/>
      <c r="F20" s="279"/>
      <c r="G20" s="62"/>
      <c r="H20" s="51"/>
      <c r="I20" s="51"/>
      <c r="J20" s="51"/>
      <c r="K20" s="51"/>
      <c r="L20" s="51"/>
      <c r="M20" s="51"/>
      <c r="N20" s="51"/>
      <c r="O20" s="51"/>
      <c r="P20" s="34"/>
      <c r="Q20" s="34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</row>
    <row r="21" spans="1:253" ht="13.5" customHeight="1" x14ac:dyDescent="0.2">
      <c r="A21" s="70">
        <v>3.5</v>
      </c>
      <c r="B21" s="65" t="s">
        <v>22</v>
      </c>
      <c r="C21" s="1">
        <v>2</v>
      </c>
      <c r="D21" s="21" t="s">
        <v>16</v>
      </c>
      <c r="E21" s="281"/>
      <c r="F21" s="279"/>
      <c r="G21" s="62"/>
      <c r="H21" s="51"/>
      <c r="I21" s="51"/>
      <c r="J21" s="51"/>
      <c r="K21" s="51"/>
      <c r="L21" s="51"/>
      <c r="M21" s="51"/>
      <c r="N21" s="51"/>
      <c r="O21" s="51"/>
      <c r="P21" s="34"/>
      <c r="Q21" s="34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</row>
    <row r="22" spans="1:253" ht="13.5" customHeight="1" x14ac:dyDescent="0.2">
      <c r="A22" s="70">
        <v>3.6</v>
      </c>
      <c r="B22" s="65" t="s">
        <v>23</v>
      </c>
      <c r="C22" s="1">
        <v>1</v>
      </c>
      <c r="D22" s="21" t="s">
        <v>16</v>
      </c>
      <c r="E22" s="281"/>
      <c r="F22" s="279"/>
      <c r="G22" s="62"/>
      <c r="H22" s="51"/>
      <c r="I22" s="51"/>
      <c r="J22" s="51"/>
      <c r="K22" s="51"/>
      <c r="L22" s="51"/>
      <c r="M22" s="51"/>
      <c r="N22" s="51"/>
      <c r="O22" s="51"/>
      <c r="P22" s="34"/>
      <c r="Q22" s="34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</row>
    <row r="23" spans="1:253" ht="27" customHeight="1" x14ac:dyDescent="0.2">
      <c r="A23" s="70">
        <v>3.7</v>
      </c>
      <c r="B23" s="65" t="s">
        <v>24</v>
      </c>
      <c r="C23" s="1">
        <v>1</v>
      </c>
      <c r="D23" s="21" t="s">
        <v>16</v>
      </c>
      <c r="E23" s="281"/>
      <c r="F23" s="279"/>
      <c r="G23" s="62"/>
      <c r="H23" s="51"/>
      <c r="I23" s="71"/>
      <c r="J23" s="51"/>
      <c r="K23" s="51"/>
      <c r="L23" s="51"/>
      <c r="M23" s="51"/>
      <c r="N23" s="51"/>
      <c r="O23" s="51"/>
      <c r="P23" s="34"/>
      <c r="Q23" s="34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</row>
    <row r="24" spans="1:253" ht="25.5" customHeight="1" x14ac:dyDescent="0.2">
      <c r="A24" s="70">
        <v>3.8</v>
      </c>
      <c r="B24" s="65" t="s">
        <v>25</v>
      </c>
      <c r="C24" s="1">
        <v>4</v>
      </c>
      <c r="D24" s="21" t="s">
        <v>16</v>
      </c>
      <c r="E24" s="281"/>
      <c r="F24" s="279"/>
      <c r="G24" s="62"/>
      <c r="H24" s="51"/>
      <c r="I24" s="51"/>
      <c r="J24" s="51"/>
      <c r="K24" s="51"/>
      <c r="L24" s="51"/>
      <c r="M24" s="51"/>
      <c r="N24" s="51"/>
      <c r="O24" s="51"/>
      <c r="P24" s="34"/>
      <c r="Q24" s="34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</row>
    <row r="25" spans="1:253" ht="12.75" customHeight="1" x14ac:dyDescent="0.2">
      <c r="A25" s="70">
        <v>3.9</v>
      </c>
      <c r="B25" s="65" t="s">
        <v>26</v>
      </c>
      <c r="C25" s="1">
        <v>1</v>
      </c>
      <c r="D25" s="21" t="s">
        <v>16</v>
      </c>
      <c r="E25" s="281"/>
      <c r="F25" s="279"/>
      <c r="G25" s="62"/>
      <c r="H25" s="51"/>
      <c r="I25" s="51"/>
      <c r="J25" s="51"/>
      <c r="K25" s="51"/>
      <c r="L25" s="51"/>
      <c r="M25" s="51"/>
      <c r="N25" s="51"/>
      <c r="O25" s="51"/>
      <c r="P25" s="34"/>
      <c r="Q25" s="34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</row>
    <row r="26" spans="1:253" ht="6.75" customHeight="1" x14ac:dyDescent="0.2">
      <c r="A26" s="59"/>
      <c r="B26" s="76"/>
      <c r="C26" s="77"/>
      <c r="D26" s="77"/>
      <c r="E26" s="284"/>
      <c r="F26" s="285"/>
      <c r="G26" s="62"/>
      <c r="H26" s="51"/>
      <c r="I26" s="51"/>
      <c r="J26" s="51"/>
      <c r="K26" s="51"/>
      <c r="L26" s="51"/>
      <c r="M26" s="51"/>
      <c r="N26" s="51"/>
      <c r="O26" s="51"/>
      <c r="P26" s="34"/>
      <c r="Q26" s="34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</row>
    <row r="27" spans="1:253" s="69" customFormat="1" ht="12" customHeight="1" x14ac:dyDescent="0.2">
      <c r="A27" s="66">
        <v>4</v>
      </c>
      <c r="B27" s="23" t="s">
        <v>27</v>
      </c>
      <c r="C27" s="78"/>
      <c r="D27" s="78"/>
      <c r="E27" s="286"/>
      <c r="F27" s="277"/>
      <c r="G27" s="62"/>
      <c r="H27" s="45"/>
      <c r="I27" s="45"/>
      <c r="J27" s="45"/>
      <c r="K27" s="45"/>
      <c r="L27" s="45"/>
      <c r="M27" s="45"/>
      <c r="N27" s="45"/>
      <c r="O27" s="45"/>
      <c r="P27" s="67"/>
      <c r="Q27" s="67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</row>
    <row r="28" spans="1:253" ht="51.75" customHeight="1" x14ac:dyDescent="0.2">
      <c r="A28" s="79">
        <v>4.0999999999999996</v>
      </c>
      <c r="B28" s="80" t="s">
        <v>28</v>
      </c>
      <c r="C28" s="1">
        <v>39</v>
      </c>
      <c r="D28" s="21" t="s">
        <v>29</v>
      </c>
      <c r="E28" s="281"/>
      <c r="F28" s="279"/>
      <c r="G28" s="62"/>
      <c r="H28" s="51"/>
      <c r="I28" s="51"/>
      <c r="J28" s="51"/>
      <c r="K28" s="51"/>
      <c r="L28" s="51"/>
      <c r="M28" s="51"/>
      <c r="N28" s="51"/>
      <c r="O28" s="51"/>
      <c r="P28" s="34"/>
      <c r="Q28" s="34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</row>
    <row r="29" spans="1:253" ht="6.75" customHeight="1" x14ac:dyDescent="0.2">
      <c r="A29" s="64"/>
      <c r="B29" s="80"/>
      <c r="C29" s="81"/>
      <c r="D29" s="82"/>
      <c r="E29" s="287"/>
      <c r="F29" s="288"/>
      <c r="G29" s="62"/>
      <c r="H29" s="51"/>
      <c r="I29" s="51"/>
      <c r="J29" s="51"/>
      <c r="K29" s="51"/>
      <c r="L29" s="51"/>
      <c r="M29" s="51"/>
      <c r="N29" s="51"/>
      <c r="O29" s="51"/>
      <c r="P29" s="34"/>
      <c r="Q29" s="34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</row>
    <row r="30" spans="1:253" ht="12.75" customHeight="1" x14ac:dyDescent="0.2">
      <c r="A30" s="70">
        <v>4.2</v>
      </c>
      <c r="B30" s="80" t="s">
        <v>30</v>
      </c>
      <c r="C30" s="81">
        <v>150</v>
      </c>
      <c r="D30" s="82" t="s">
        <v>31</v>
      </c>
      <c r="E30" s="287"/>
      <c r="F30" s="288"/>
      <c r="G30" s="62"/>
      <c r="H30" s="51"/>
      <c r="I30" s="51"/>
      <c r="J30" s="51"/>
      <c r="K30" s="51"/>
      <c r="L30" s="51"/>
      <c r="M30" s="51"/>
      <c r="N30" s="51"/>
      <c r="O30" s="51"/>
      <c r="P30" s="34"/>
      <c r="Q30" s="34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</row>
    <row r="31" spans="1:253" ht="14.25" customHeight="1" x14ac:dyDescent="0.2">
      <c r="A31" s="70">
        <v>4.3</v>
      </c>
      <c r="B31" s="83" t="s">
        <v>32</v>
      </c>
      <c r="C31" s="84">
        <v>150</v>
      </c>
      <c r="D31" s="85" t="s">
        <v>31</v>
      </c>
      <c r="E31" s="289"/>
      <c r="F31" s="279"/>
      <c r="G31" s="62"/>
      <c r="H31" s="51"/>
      <c r="I31" s="51"/>
      <c r="J31" s="51"/>
      <c r="K31" s="51"/>
      <c r="L31" s="51"/>
      <c r="M31" s="51"/>
      <c r="N31" s="51"/>
      <c r="O31" s="51"/>
      <c r="P31" s="34"/>
      <c r="Q31" s="34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</row>
    <row r="32" spans="1:253" ht="6" customHeight="1" x14ac:dyDescent="0.2">
      <c r="A32" s="70"/>
      <c r="B32" s="83"/>
      <c r="C32" s="84"/>
      <c r="D32" s="85"/>
      <c r="E32" s="289"/>
      <c r="F32" s="279"/>
      <c r="G32" s="62"/>
      <c r="H32" s="51"/>
      <c r="I32" s="51"/>
      <c r="J32" s="51"/>
      <c r="K32" s="51"/>
      <c r="L32" s="51"/>
      <c r="M32" s="51"/>
      <c r="N32" s="51"/>
      <c r="O32" s="51"/>
      <c r="P32" s="34"/>
      <c r="Q32" s="34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</row>
    <row r="33" spans="1:253" ht="14.25" customHeight="1" x14ac:dyDescent="0.2">
      <c r="A33" s="64">
        <v>5</v>
      </c>
      <c r="B33" s="83" t="s">
        <v>33</v>
      </c>
      <c r="C33" s="84">
        <v>1</v>
      </c>
      <c r="D33" s="85" t="s">
        <v>16</v>
      </c>
      <c r="E33" s="289"/>
      <c r="F33" s="279"/>
      <c r="G33" s="62"/>
      <c r="H33" s="51"/>
      <c r="I33" s="51"/>
      <c r="J33" s="51"/>
      <c r="K33" s="51"/>
      <c r="L33" s="51"/>
      <c r="M33" s="51"/>
      <c r="N33" s="51"/>
      <c r="O33" s="51"/>
      <c r="P33" s="34"/>
      <c r="Q33" s="34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</row>
    <row r="34" spans="1:253" ht="9.75" customHeight="1" x14ac:dyDescent="0.2">
      <c r="A34" s="70"/>
      <c r="B34" s="65"/>
      <c r="C34" s="1"/>
      <c r="D34" s="21"/>
      <c r="E34" s="280"/>
      <c r="F34" s="279"/>
      <c r="G34" s="62"/>
      <c r="H34" s="51"/>
      <c r="I34" s="51"/>
      <c r="J34" s="51"/>
      <c r="K34" s="51"/>
      <c r="L34" s="51"/>
      <c r="M34" s="51"/>
      <c r="N34" s="51"/>
      <c r="O34" s="51"/>
      <c r="P34" s="34"/>
      <c r="Q34" s="34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</row>
    <row r="35" spans="1:253" ht="13.5" customHeight="1" x14ac:dyDescent="0.2">
      <c r="A35" s="52" t="s">
        <v>34</v>
      </c>
      <c r="B35" s="23" t="s">
        <v>35</v>
      </c>
      <c r="C35" s="53"/>
      <c r="D35" s="21"/>
      <c r="E35" s="280"/>
      <c r="F35" s="279"/>
      <c r="G35" s="62"/>
      <c r="H35" s="51"/>
      <c r="I35" s="51"/>
      <c r="J35" s="51"/>
      <c r="K35" s="51"/>
      <c r="L35" s="51"/>
      <c r="M35" s="51"/>
      <c r="N35" s="51"/>
      <c r="O35" s="51"/>
      <c r="P35" s="34"/>
      <c r="Q35" s="34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</row>
    <row r="36" spans="1:253" ht="9" customHeight="1" x14ac:dyDescent="0.2">
      <c r="A36" s="70"/>
      <c r="B36" s="20"/>
      <c r="C36" s="86"/>
      <c r="D36" s="87"/>
      <c r="E36" s="290"/>
      <c r="F36" s="291"/>
      <c r="G36" s="62"/>
      <c r="H36" s="51"/>
      <c r="I36" s="51"/>
      <c r="J36" s="51"/>
      <c r="K36" s="51"/>
      <c r="L36" s="51"/>
      <c r="M36" s="51"/>
      <c r="N36" s="51"/>
      <c r="O36" s="51"/>
      <c r="P36" s="34"/>
      <c r="Q36" s="34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</row>
    <row r="37" spans="1:253" ht="12.75" customHeight="1" x14ac:dyDescent="0.2">
      <c r="A37" s="72">
        <v>1</v>
      </c>
      <c r="B37" s="72" t="s">
        <v>36</v>
      </c>
      <c r="C37" s="73">
        <v>5583</v>
      </c>
      <c r="D37" s="74" t="s">
        <v>29</v>
      </c>
      <c r="E37" s="282"/>
      <c r="F37" s="291"/>
      <c r="G37" s="62"/>
      <c r="H37" s="51"/>
      <c r="I37" s="51"/>
      <c r="J37" s="51"/>
      <c r="K37" s="51"/>
      <c r="L37" s="51"/>
      <c r="M37" s="51"/>
      <c r="N37" s="51"/>
      <c r="O37" s="51"/>
      <c r="P37" s="34"/>
      <c r="Q37" s="34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</row>
    <row r="38" spans="1:253" ht="8.25" customHeight="1" x14ac:dyDescent="0.2">
      <c r="A38" s="72"/>
      <c r="B38" s="72"/>
      <c r="C38" s="73"/>
      <c r="D38" s="74"/>
      <c r="E38" s="282"/>
      <c r="F38" s="291"/>
      <c r="G38" s="62"/>
      <c r="H38" s="51"/>
      <c r="I38" s="51"/>
      <c r="J38" s="51"/>
      <c r="K38" s="51"/>
      <c r="L38" s="51"/>
      <c r="M38" s="51"/>
      <c r="N38" s="51"/>
      <c r="O38" s="51"/>
      <c r="P38" s="34"/>
      <c r="Q38" s="34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</row>
    <row r="39" spans="1:253" ht="12.75" customHeight="1" x14ac:dyDescent="0.2">
      <c r="A39" s="72">
        <v>2</v>
      </c>
      <c r="B39" s="88" t="s">
        <v>37</v>
      </c>
      <c r="C39" s="73"/>
      <c r="D39" s="73"/>
      <c r="E39" s="282"/>
      <c r="F39" s="292"/>
      <c r="G39" s="62"/>
      <c r="H39" s="51"/>
      <c r="I39" s="51"/>
      <c r="J39" s="51"/>
      <c r="K39" s="51"/>
      <c r="L39" s="51"/>
      <c r="M39" s="51"/>
      <c r="N39" s="51"/>
      <c r="O39" s="51"/>
      <c r="P39" s="34"/>
      <c r="Q39" s="34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</row>
    <row r="40" spans="1:253" ht="12.75" customHeight="1" x14ac:dyDescent="0.2">
      <c r="A40" s="72">
        <v>2.1</v>
      </c>
      <c r="B40" s="72" t="s">
        <v>38</v>
      </c>
      <c r="C40" s="73">
        <v>4522.2300000000005</v>
      </c>
      <c r="D40" s="74" t="s">
        <v>39</v>
      </c>
      <c r="E40" s="282"/>
      <c r="F40" s="292"/>
      <c r="G40" s="62"/>
      <c r="H40" s="89"/>
      <c r="I40" s="51"/>
      <c r="J40" s="51"/>
      <c r="K40" s="51"/>
      <c r="L40" s="51"/>
      <c r="M40" s="51"/>
      <c r="N40" s="51"/>
      <c r="O40" s="51"/>
      <c r="P40" s="34"/>
      <c r="Q40" s="34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</row>
    <row r="41" spans="1:253" ht="12.75" customHeight="1" x14ac:dyDescent="0.2">
      <c r="A41" s="72">
        <v>2.2000000000000002</v>
      </c>
      <c r="B41" s="72" t="s">
        <v>40</v>
      </c>
      <c r="C41" s="73">
        <v>383.81000000000006</v>
      </c>
      <c r="D41" s="74" t="s">
        <v>39</v>
      </c>
      <c r="E41" s="282"/>
      <c r="F41" s="292"/>
      <c r="G41" s="62"/>
      <c r="H41" s="90"/>
      <c r="I41" s="51"/>
      <c r="J41" s="51"/>
      <c r="K41" s="51"/>
      <c r="L41" s="51"/>
      <c r="M41" s="51"/>
      <c r="N41" s="51"/>
      <c r="O41" s="51"/>
      <c r="P41" s="34"/>
      <c r="Q41" s="34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</row>
    <row r="42" spans="1:253" ht="26.25" customHeight="1" x14ac:dyDescent="0.2">
      <c r="A42" s="72">
        <v>2.2999999999999998</v>
      </c>
      <c r="B42" s="80" t="s">
        <v>41</v>
      </c>
      <c r="C42" s="73">
        <v>1380.5888147999999</v>
      </c>
      <c r="D42" s="74" t="s">
        <v>39</v>
      </c>
      <c r="E42" s="282"/>
      <c r="F42" s="292"/>
      <c r="G42" s="62"/>
      <c r="H42" s="51"/>
      <c r="I42" s="51"/>
      <c r="J42" s="51"/>
      <c r="K42" s="51"/>
      <c r="L42" s="51"/>
      <c r="M42" s="51"/>
      <c r="N42" s="51"/>
      <c r="O42" s="51"/>
      <c r="P42" s="34"/>
      <c r="Q42" s="34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</row>
    <row r="43" spans="1:253" ht="27.75" customHeight="1" x14ac:dyDescent="0.2">
      <c r="A43" s="72">
        <v>2.4</v>
      </c>
      <c r="B43" s="65" t="s">
        <v>42</v>
      </c>
      <c r="C43" s="73">
        <v>3834.96893</v>
      </c>
      <c r="D43" s="74" t="s">
        <v>39</v>
      </c>
      <c r="E43" s="282"/>
      <c r="F43" s="292"/>
      <c r="G43" s="62"/>
      <c r="H43" s="90"/>
      <c r="I43" s="51"/>
      <c r="J43" s="51"/>
      <c r="K43" s="51"/>
      <c r="L43" s="51"/>
      <c r="M43" s="51"/>
      <c r="N43" s="51"/>
      <c r="O43" s="51"/>
      <c r="P43" s="34"/>
      <c r="Q43" s="34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</row>
    <row r="44" spans="1:253" ht="26.25" customHeight="1" x14ac:dyDescent="0.2">
      <c r="A44" s="72">
        <v>2.5</v>
      </c>
      <c r="B44" s="65" t="s">
        <v>43</v>
      </c>
      <c r="C44" s="91">
        <v>2205.3020988000003</v>
      </c>
      <c r="D44" s="74" t="s">
        <v>39</v>
      </c>
      <c r="E44" s="282"/>
      <c r="F44" s="292"/>
      <c r="G44" s="62"/>
      <c r="H44" s="51"/>
      <c r="I44" s="51"/>
      <c r="J44" s="51"/>
      <c r="K44" s="51"/>
      <c r="L44" s="51"/>
      <c r="M44" s="51"/>
      <c r="N44" s="51"/>
      <c r="O44" s="51"/>
      <c r="P44" s="34"/>
      <c r="Q44" s="34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</row>
    <row r="45" spans="1:253" ht="10.5" customHeight="1" x14ac:dyDescent="0.2">
      <c r="A45" s="72"/>
      <c r="B45" s="72"/>
      <c r="C45" s="73"/>
      <c r="D45" s="74"/>
      <c r="E45" s="282"/>
      <c r="F45" s="292"/>
      <c r="G45" s="62"/>
      <c r="H45" s="92"/>
      <c r="I45" s="51"/>
      <c r="J45" s="51"/>
      <c r="K45" s="51"/>
      <c r="L45" s="51"/>
      <c r="M45" s="51"/>
      <c r="N45" s="51"/>
      <c r="O45" s="51"/>
      <c r="P45" s="34"/>
      <c r="Q45" s="34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</row>
    <row r="46" spans="1:253" s="94" customFormat="1" ht="12.75" customHeight="1" x14ac:dyDescent="0.2">
      <c r="A46" s="88">
        <v>3</v>
      </c>
      <c r="B46" s="88" t="s">
        <v>44</v>
      </c>
      <c r="C46" s="73"/>
      <c r="D46" s="74"/>
      <c r="E46" s="282"/>
      <c r="F46" s="292"/>
      <c r="G46" s="62"/>
      <c r="H46" s="51"/>
      <c r="I46" s="51"/>
      <c r="J46" s="51"/>
      <c r="K46" s="51"/>
      <c r="L46" s="51"/>
      <c r="M46" s="51"/>
      <c r="N46" s="51"/>
      <c r="O46" s="51"/>
      <c r="P46" s="48"/>
      <c r="Q46" s="48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</row>
    <row r="47" spans="1:253" ht="12.75" customHeight="1" x14ac:dyDescent="0.2">
      <c r="A47" s="72">
        <v>3.1</v>
      </c>
      <c r="B47" s="95" t="s">
        <v>45</v>
      </c>
      <c r="C47" s="73">
        <v>5647.49</v>
      </c>
      <c r="D47" s="74" t="s">
        <v>29</v>
      </c>
      <c r="E47" s="282"/>
      <c r="F47" s="292"/>
      <c r="G47" s="62"/>
      <c r="H47" s="96"/>
      <c r="I47" s="97"/>
      <c r="J47" s="96"/>
      <c r="K47" s="96"/>
      <c r="L47" s="96"/>
      <c r="M47" s="96"/>
      <c r="N47" s="96"/>
      <c r="O47" s="96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</row>
    <row r="48" spans="1:253" ht="27" customHeight="1" x14ac:dyDescent="0.2">
      <c r="A48" s="99">
        <v>3.2</v>
      </c>
      <c r="B48" s="65" t="s">
        <v>46</v>
      </c>
      <c r="C48" s="73">
        <v>100</v>
      </c>
      <c r="D48" s="74" t="s">
        <v>29</v>
      </c>
      <c r="E48" s="282"/>
      <c r="F48" s="292"/>
      <c r="G48" s="62"/>
      <c r="H48" s="96"/>
      <c r="I48" s="96"/>
      <c r="J48" s="96"/>
      <c r="K48" s="96"/>
      <c r="L48" s="96"/>
      <c r="M48" s="96"/>
      <c r="N48" s="96"/>
      <c r="O48" s="96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</row>
    <row r="49" spans="1:253" ht="11.25" customHeight="1" x14ac:dyDescent="0.2">
      <c r="A49" s="72"/>
      <c r="B49" s="72"/>
      <c r="C49" s="73"/>
      <c r="D49" s="74"/>
      <c r="E49" s="282"/>
      <c r="F49" s="291"/>
      <c r="G49" s="62"/>
      <c r="H49" s="51"/>
      <c r="I49" s="51"/>
      <c r="J49" s="51"/>
      <c r="K49" s="51"/>
      <c r="L49" s="51"/>
      <c r="M49" s="51"/>
      <c r="N49" s="51"/>
      <c r="O49" s="51"/>
      <c r="P49" s="34"/>
      <c r="Q49" s="34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</row>
    <row r="50" spans="1:253" s="98" customFormat="1" ht="12.75" customHeight="1" x14ac:dyDescent="0.2">
      <c r="A50" s="72">
        <v>4</v>
      </c>
      <c r="B50" s="88" t="s">
        <v>47</v>
      </c>
      <c r="C50" s="73"/>
      <c r="D50" s="74"/>
      <c r="E50" s="282"/>
      <c r="F50" s="292"/>
      <c r="G50" s="62"/>
      <c r="H50" s="96"/>
      <c r="I50" s="96"/>
      <c r="J50" s="96"/>
      <c r="K50" s="96"/>
      <c r="L50" s="96"/>
      <c r="M50" s="96"/>
      <c r="N50" s="96"/>
      <c r="O50" s="96"/>
    </row>
    <row r="51" spans="1:253" ht="12.75" customHeight="1" x14ac:dyDescent="0.2">
      <c r="A51" s="72">
        <v>4.0999999999999996</v>
      </c>
      <c r="B51" s="95" t="s">
        <v>45</v>
      </c>
      <c r="C51" s="73">
        <f>+C47</f>
        <v>5647.49</v>
      </c>
      <c r="D51" s="74" t="s">
        <v>29</v>
      </c>
      <c r="E51" s="282"/>
      <c r="F51" s="292"/>
      <c r="G51" s="62"/>
      <c r="H51" s="96"/>
      <c r="I51" s="96"/>
      <c r="J51" s="96"/>
      <c r="K51" s="96"/>
      <c r="L51" s="96"/>
      <c r="M51" s="96"/>
      <c r="N51" s="96"/>
      <c r="O51" s="96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</row>
    <row r="52" spans="1:253" ht="27.75" customHeight="1" x14ac:dyDescent="0.2">
      <c r="A52" s="100">
        <v>4.2</v>
      </c>
      <c r="B52" s="65" t="s">
        <v>46</v>
      </c>
      <c r="C52" s="101">
        <v>100</v>
      </c>
      <c r="D52" s="74" t="s">
        <v>29</v>
      </c>
      <c r="E52" s="293"/>
      <c r="F52" s="294"/>
      <c r="G52" s="62"/>
      <c r="H52" s="96"/>
      <c r="I52" s="96"/>
      <c r="J52" s="96"/>
      <c r="K52" s="96"/>
      <c r="L52" s="96"/>
      <c r="M52" s="96"/>
      <c r="N52" s="96"/>
      <c r="O52" s="96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</row>
    <row r="53" spans="1:253" ht="6.75" customHeight="1" x14ac:dyDescent="0.2">
      <c r="A53" s="72"/>
      <c r="B53" s="72"/>
      <c r="C53" s="73"/>
      <c r="D53" s="73"/>
      <c r="E53" s="282"/>
      <c r="F53" s="292"/>
      <c r="G53" s="62"/>
      <c r="H53" s="51"/>
      <c r="I53" s="51"/>
      <c r="J53" s="51"/>
      <c r="K53" s="51"/>
      <c r="L53" s="51"/>
      <c r="M53" s="51"/>
      <c r="N53" s="51"/>
      <c r="O53" s="51"/>
      <c r="P53" s="34"/>
      <c r="Q53" s="34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</row>
    <row r="54" spans="1:253" ht="13.5" customHeight="1" x14ac:dyDescent="0.2">
      <c r="A54" s="102">
        <v>5</v>
      </c>
      <c r="B54" s="103" t="s">
        <v>48</v>
      </c>
      <c r="C54" s="73"/>
      <c r="D54" s="73"/>
      <c r="E54" s="282"/>
      <c r="F54" s="292"/>
      <c r="G54" s="62"/>
      <c r="H54" s="104"/>
      <c r="I54" s="51"/>
      <c r="J54" s="51"/>
      <c r="K54" s="51"/>
      <c r="L54" s="51"/>
      <c r="M54" s="51"/>
      <c r="N54" s="51"/>
      <c r="O54" s="51"/>
      <c r="P54" s="34"/>
      <c r="Q54" s="34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</row>
    <row r="55" spans="1:253" ht="12.75" customHeight="1" x14ac:dyDescent="0.2">
      <c r="A55" s="72">
        <v>5.0999999999999996</v>
      </c>
      <c r="B55" s="72" t="s">
        <v>49</v>
      </c>
      <c r="C55" s="73">
        <v>4</v>
      </c>
      <c r="D55" s="74" t="s">
        <v>16</v>
      </c>
      <c r="E55" s="282"/>
      <c r="F55" s="292"/>
      <c r="G55" s="62"/>
      <c r="H55" s="104"/>
      <c r="I55" s="51"/>
      <c r="J55" s="51"/>
      <c r="K55" s="51"/>
      <c r="L55" s="51"/>
      <c r="M55" s="51"/>
      <c r="N55" s="51"/>
      <c r="O55" s="51"/>
      <c r="P55" s="34"/>
      <c r="Q55" s="34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</row>
    <row r="56" spans="1:253" ht="12.75" customHeight="1" x14ac:dyDescent="0.2">
      <c r="A56" s="72">
        <v>5.2</v>
      </c>
      <c r="B56" s="72" t="s">
        <v>50</v>
      </c>
      <c r="C56" s="73">
        <v>8</v>
      </c>
      <c r="D56" s="74" t="s">
        <v>16</v>
      </c>
      <c r="E56" s="282"/>
      <c r="F56" s="291"/>
      <c r="G56" s="62"/>
      <c r="H56" s="6"/>
      <c r="I56" s="7"/>
      <c r="J56" s="51"/>
      <c r="K56" s="51"/>
      <c r="L56" s="51"/>
      <c r="M56" s="51"/>
      <c r="N56" s="51"/>
      <c r="O56" s="51"/>
      <c r="P56" s="34"/>
      <c r="Q56" s="34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</row>
    <row r="57" spans="1:253" ht="12.75" customHeight="1" x14ac:dyDescent="0.2">
      <c r="A57" s="72">
        <v>5.3</v>
      </c>
      <c r="B57" s="72" t="s">
        <v>51</v>
      </c>
      <c r="C57" s="73">
        <v>2</v>
      </c>
      <c r="D57" s="74" t="s">
        <v>16</v>
      </c>
      <c r="E57" s="282"/>
      <c r="F57" s="291"/>
      <c r="G57" s="62"/>
      <c r="H57" s="104"/>
      <c r="I57" s="51"/>
      <c r="J57" s="51"/>
      <c r="K57" s="51"/>
      <c r="L57" s="51"/>
      <c r="M57" s="51"/>
      <c r="N57" s="51"/>
      <c r="O57" s="51"/>
      <c r="P57" s="34"/>
      <c r="Q57" s="34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</row>
    <row r="58" spans="1:253" ht="12.75" customHeight="1" x14ac:dyDescent="0.2">
      <c r="A58" s="72">
        <v>5.4</v>
      </c>
      <c r="B58" s="72" t="s">
        <v>52</v>
      </c>
      <c r="C58" s="73">
        <v>3</v>
      </c>
      <c r="D58" s="74" t="s">
        <v>16</v>
      </c>
      <c r="E58" s="282"/>
      <c r="F58" s="291"/>
      <c r="G58" s="62"/>
      <c r="H58" s="104"/>
      <c r="I58" s="104"/>
      <c r="J58" s="51"/>
      <c r="K58" s="51"/>
      <c r="L58" s="51"/>
      <c r="M58" s="51"/>
      <c r="N58" s="51"/>
      <c r="O58" s="51"/>
      <c r="P58" s="34"/>
      <c r="Q58" s="34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</row>
    <row r="59" spans="1:253" ht="12.75" customHeight="1" x14ac:dyDescent="0.2">
      <c r="A59" s="72">
        <v>5.5</v>
      </c>
      <c r="B59" s="72" t="s">
        <v>20</v>
      </c>
      <c r="C59" s="73">
        <v>3</v>
      </c>
      <c r="D59" s="74" t="s">
        <v>16</v>
      </c>
      <c r="E59" s="282"/>
      <c r="F59" s="291"/>
      <c r="G59" s="62"/>
      <c r="H59" s="104"/>
      <c r="I59" s="104"/>
      <c r="J59" s="51"/>
      <c r="K59" s="51"/>
      <c r="L59" s="51"/>
      <c r="M59" s="51"/>
      <c r="N59" s="51"/>
      <c r="O59" s="51"/>
      <c r="P59" s="34"/>
      <c r="Q59" s="34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</row>
    <row r="60" spans="1:253" ht="12.75" customHeight="1" x14ac:dyDescent="0.2">
      <c r="A60" s="72">
        <v>5.6</v>
      </c>
      <c r="B60" s="72" t="s">
        <v>53</v>
      </c>
      <c r="C60" s="73">
        <v>2</v>
      </c>
      <c r="D60" s="74" t="s">
        <v>16</v>
      </c>
      <c r="E60" s="282"/>
      <c r="F60" s="291"/>
      <c r="G60" s="62"/>
      <c r="H60" s="104"/>
      <c r="I60" s="104"/>
      <c r="J60" s="51"/>
      <c r="K60" s="51"/>
      <c r="L60" s="51"/>
      <c r="M60" s="51"/>
      <c r="N60" s="51"/>
      <c r="O60" s="51"/>
      <c r="P60" s="34"/>
      <c r="Q60" s="34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</row>
    <row r="61" spans="1:253" ht="12.75" customHeight="1" x14ac:dyDescent="0.2">
      <c r="A61" s="72">
        <v>5.7</v>
      </c>
      <c r="B61" s="72" t="s">
        <v>54</v>
      </c>
      <c r="C61" s="73">
        <v>1</v>
      </c>
      <c r="D61" s="74" t="s">
        <v>16</v>
      </c>
      <c r="E61" s="282"/>
      <c r="F61" s="291"/>
      <c r="G61" s="62"/>
      <c r="H61" s="71"/>
      <c r="I61" s="104"/>
      <c r="J61" s="51"/>
      <c r="K61" s="51"/>
      <c r="L61" s="51"/>
      <c r="M61" s="51"/>
      <c r="N61" s="51"/>
      <c r="O61" s="51"/>
      <c r="P61" s="34"/>
      <c r="Q61" s="34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</row>
    <row r="62" spans="1:253" ht="12.75" customHeight="1" x14ac:dyDescent="0.2">
      <c r="A62" s="72">
        <v>5.8</v>
      </c>
      <c r="B62" s="72" t="s">
        <v>55</v>
      </c>
      <c r="C62" s="73">
        <v>46</v>
      </c>
      <c r="D62" s="74" t="s">
        <v>16</v>
      </c>
      <c r="E62" s="282"/>
      <c r="F62" s="291"/>
      <c r="G62" s="62"/>
      <c r="H62" s="6"/>
      <c r="I62" s="7"/>
      <c r="J62" s="51"/>
      <c r="K62" s="51"/>
      <c r="L62" s="51"/>
      <c r="M62" s="51"/>
      <c r="N62" s="51"/>
      <c r="O62" s="51"/>
      <c r="P62" s="34"/>
      <c r="Q62" s="34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</row>
    <row r="63" spans="1:253" ht="27" customHeight="1" x14ac:dyDescent="0.2">
      <c r="A63" s="100">
        <v>5.9</v>
      </c>
      <c r="B63" s="65" t="s">
        <v>56</v>
      </c>
      <c r="C63" s="105">
        <v>23</v>
      </c>
      <c r="D63" s="106" t="s">
        <v>16</v>
      </c>
      <c r="E63" s="295"/>
      <c r="F63" s="296"/>
      <c r="G63" s="62"/>
      <c r="H63" s="51"/>
      <c r="I63" s="104"/>
      <c r="J63" s="51"/>
      <c r="K63" s="51"/>
      <c r="L63" s="51"/>
      <c r="M63" s="51"/>
      <c r="N63" s="51"/>
      <c r="O63" s="51"/>
      <c r="P63" s="34"/>
      <c r="Q63" s="34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</row>
    <row r="64" spans="1:253" ht="12.75" customHeight="1" x14ac:dyDescent="0.2">
      <c r="A64" s="107"/>
      <c r="B64" s="72"/>
      <c r="C64" s="73"/>
      <c r="D64" s="73"/>
      <c r="E64" s="282"/>
      <c r="F64" s="291"/>
      <c r="G64" s="62"/>
      <c r="H64" s="51"/>
      <c r="I64" s="104"/>
      <c r="J64" s="51"/>
      <c r="K64" s="51"/>
      <c r="L64" s="51"/>
      <c r="M64" s="51"/>
      <c r="N64" s="51"/>
      <c r="O64" s="51"/>
      <c r="P64" s="34"/>
      <c r="Q64" s="34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</row>
    <row r="65" spans="1:253" ht="12.75" customHeight="1" x14ac:dyDescent="0.2">
      <c r="A65" s="88">
        <v>6</v>
      </c>
      <c r="B65" s="88" t="s">
        <v>57</v>
      </c>
      <c r="C65" s="73"/>
      <c r="D65" s="73"/>
      <c r="E65" s="282"/>
      <c r="F65" s="291"/>
      <c r="G65" s="62"/>
      <c r="H65" s="51"/>
      <c r="I65" s="71"/>
      <c r="J65" s="51"/>
      <c r="K65" s="51"/>
      <c r="L65" s="51"/>
      <c r="M65" s="51"/>
      <c r="N65" s="51"/>
      <c r="O65" s="51"/>
      <c r="P65" s="34"/>
      <c r="Q65" s="34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</row>
    <row r="66" spans="1:253" ht="40.5" customHeight="1" x14ac:dyDescent="0.2">
      <c r="A66" s="100">
        <v>6.1</v>
      </c>
      <c r="B66" s="65" t="s">
        <v>58</v>
      </c>
      <c r="C66" s="73">
        <v>2</v>
      </c>
      <c r="D66" s="74" t="s">
        <v>16</v>
      </c>
      <c r="E66" s="282"/>
      <c r="F66" s="292"/>
      <c r="G66" s="62"/>
      <c r="H66" s="51"/>
      <c r="I66" s="71"/>
      <c r="J66" s="51"/>
      <c r="K66" s="51"/>
      <c r="L66" s="51"/>
      <c r="M66" s="51"/>
      <c r="N66" s="51"/>
      <c r="O66" s="51"/>
      <c r="P66" s="34"/>
      <c r="Q66" s="34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</row>
    <row r="67" spans="1:253" ht="15" customHeight="1" x14ac:dyDescent="0.2">
      <c r="A67" s="72">
        <v>6.2</v>
      </c>
      <c r="B67" s="80" t="s">
        <v>59</v>
      </c>
      <c r="C67" s="73">
        <v>26</v>
      </c>
      <c r="D67" s="74" t="s">
        <v>16</v>
      </c>
      <c r="E67" s="282"/>
      <c r="F67" s="292"/>
      <c r="G67" s="62"/>
      <c r="H67" s="51"/>
      <c r="I67" s="51"/>
      <c r="J67" s="51"/>
      <c r="K67" s="51"/>
      <c r="L67" s="51"/>
      <c r="M67" s="51"/>
      <c r="N67" s="51"/>
      <c r="O67" s="51"/>
      <c r="P67" s="34"/>
      <c r="Q67" s="34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</row>
    <row r="68" spans="1:253" ht="27" customHeight="1" x14ac:dyDescent="0.2">
      <c r="A68" s="100">
        <v>6.3</v>
      </c>
      <c r="B68" s="80" t="s">
        <v>60</v>
      </c>
      <c r="C68" s="105">
        <v>26</v>
      </c>
      <c r="D68" s="106" t="s">
        <v>16</v>
      </c>
      <c r="E68" s="297"/>
      <c r="F68" s="298"/>
      <c r="G68" s="62"/>
      <c r="H68" s="71"/>
      <c r="I68" s="51"/>
      <c r="J68" s="51"/>
      <c r="K68" s="51"/>
      <c r="L68" s="51"/>
      <c r="M68" s="51"/>
      <c r="N68" s="51"/>
      <c r="O68" s="51"/>
      <c r="P68" s="34"/>
      <c r="Q68" s="34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</row>
    <row r="69" spans="1:253" x14ac:dyDescent="0.2">
      <c r="A69" s="100">
        <v>6.4</v>
      </c>
      <c r="B69" s="80" t="s">
        <v>61</v>
      </c>
      <c r="C69" s="13">
        <v>28</v>
      </c>
      <c r="D69" s="74" t="s">
        <v>16</v>
      </c>
      <c r="E69" s="293"/>
      <c r="F69" s="294"/>
      <c r="G69" s="62"/>
      <c r="H69" s="96"/>
      <c r="I69" s="96"/>
      <c r="J69" s="96"/>
      <c r="K69" s="96"/>
      <c r="L69" s="96"/>
      <c r="M69" s="96"/>
      <c r="N69" s="96"/>
      <c r="O69" s="96"/>
      <c r="P69" s="98"/>
      <c r="Q69" s="98"/>
    </row>
    <row r="70" spans="1:253" ht="27" customHeight="1" x14ac:dyDescent="0.2">
      <c r="A70" s="100">
        <v>6.5</v>
      </c>
      <c r="B70" s="80" t="s">
        <v>62</v>
      </c>
      <c r="C70" s="13">
        <v>26</v>
      </c>
      <c r="D70" s="74" t="s">
        <v>16</v>
      </c>
      <c r="E70" s="293"/>
      <c r="F70" s="294"/>
      <c r="G70" s="62"/>
      <c r="H70" s="96"/>
      <c r="I70" s="96"/>
      <c r="J70" s="96"/>
      <c r="K70" s="96"/>
      <c r="L70" s="96"/>
      <c r="M70" s="96"/>
      <c r="N70" s="96"/>
      <c r="O70" s="96"/>
      <c r="P70" s="98"/>
      <c r="Q70" s="98"/>
    </row>
    <row r="71" spans="1:253" ht="10.5" customHeight="1" x14ac:dyDescent="0.2">
      <c r="A71" s="100"/>
      <c r="B71" s="65"/>
      <c r="C71" s="108"/>
      <c r="D71" s="106"/>
      <c r="E71" s="299"/>
      <c r="F71" s="300"/>
      <c r="G71" s="62"/>
      <c r="H71" s="96"/>
      <c r="I71" s="96"/>
      <c r="J71" s="96"/>
      <c r="K71" s="96"/>
      <c r="L71" s="96"/>
      <c r="M71" s="96"/>
      <c r="N71" s="96"/>
      <c r="O71" s="96"/>
      <c r="P71" s="98"/>
      <c r="Q71" s="98"/>
    </row>
    <row r="72" spans="1:253" s="69" customFormat="1" ht="14.25" customHeight="1" x14ac:dyDescent="0.2">
      <c r="A72" s="102">
        <v>7</v>
      </c>
      <c r="B72" s="103" t="s">
        <v>63</v>
      </c>
      <c r="C72" s="110"/>
      <c r="D72" s="111"/>
      <c r="E72" s="301"/>
      <c r="F72" s="302"/>
      <c r="G72" s="62"/>
      <c r="H72" s="112"/>
      <c r="I72" s="112"/>
      <c r="J72" s="112"/>
      <c r="K72" s="112"/>
      <c r="L72" s="112"/>
      <c r="M72" s="112"/>
      <c r="N72" s="112"/>
      <c r="O72" s="112"/>
    </row>
    <row r="73" spans="1:253" s="115" customFormat="1" ht="27.75" customHeight="1" x14ac:dyDescent="0.2">
      <c r="A73" s="102">
        <v>7.1</v>
      </c>
      <c r="B73" s="103" t="s">
        <v>64</v>
      </c>
      <c r="C73" s="73"/>
      <c r="D73" s="74"/>
      <c r="E73" s="282"/>
      <c r="F73" s="292"/>
      <c r="G73" s="62"/>
      <c r="H73" s="113"/>
      <c r="I73" s="114"/>
    </row>
    <row r="74" spans="1:253" s="115" customFormat="1" ht="12.75" customHeight="1" x14ac:dyDescent="0.2">
      <c r="A74" s="116" t="s">
        <v>65</v>
      </c>
      <c r="B74" s="72" t="s">
        <v>66</v>
      </c>
      <c r="C74" s="73">
        <v>2</v>
      </c>
      <c r="D74" s="74" t="s">
        <v>16</v>
      </c>
      <c r="E74" s="282"/>
      <c r="F74" s="292"/>
      <c r="G74" s="62"/>
      <c r="H74" s="113"/>
    </row>
    <row r="75" spans="1:253" s="115" customFormat="1" ht="28.5" customHeight="1" x14ac:dyDescent="0.2">
      <c r="A75" s="117" t="s">
        <v>67</v>
      </c>
      <c r="B75" s="65" t="s">
        <v>68</v>
      </c>
      <c r="C75" s="101">
        <v>20</v>
      </c>
      <c r="D75" s="74" t="s">
        <v>29</v>
      </c>
      <c r="E75" s="293"/>
      <c r="F75" s="294"/>
      <c r="G75" s="62"/>
      <c r="H75" s="113"/>
      <c r="I75" s="8"/>
    </row>
    <row r="76" spans="1:253" s="115" customFormat="1" ht="12.75" customHeight="1" x14ac:dyDescent="0.2">
      <c r="A76" s="116" t="s">
        <v>69</v>
      </c>
      <c r="B76" s="72" t="s">
        <v>70</v>
      </c>
      <c r="C76" s="73">
        <v>8</v>
      </c>
      <c r="D76" s="74" t="s">
        <v>16</v>
      </c>
      <c r="E76" s="282"/>
      <c r="F76" s="292"/>
      <c r="G76" s="62"/>
      <c r="H76" s="118"/>
      <c r="I76" s="6"/>
    </row>
    <row r="77" spans="1:253" s="115" customFormat="1" ht="12.75" customHeight="1" x14ac:dyDescent="0.2">
      <c r="A77" s="117" t="s">
        <v>71</v>
      </c>
      <c r="B77" s="72" t="s">
        <v>72</v>
      </c>
      <c r="C77" s="73">
        <v>4</v>
      </c>
      <c r="D77" s="74" t="s">
        <v>16</v>
      </c>
      <c r="E77" s="282"/>
      <c r="F77" s="292"/>
      <c r="G77" s="62"/>
      <c r="H77" s="118"/>
      <c r="I77" s="6"/>
    </row>
    <row r="78" spans="1:253" s="115" customFormat="1" ht="14.25" customHeight="1" x14ac:dyDescent="0.2">
      <c r="A78" s="116" t="s">
        <v>73</v>
      </c>
      <c r="B78" s="80" t="s">
        <v>74</v>
      </c>
      <c r="C78" s="109">
        <v>4</v>
      </c>
      <c r="D78" s="106" t="s">
        <v>16</v>
      </c>
      <c r="E78" s="283"/>
      <c r="F78" s="300"/>
      <c r="G78" s="62"/>
      <c r="H78" s="113"/>
      <c r="I78" s="6"/>
    </row>
    <row r="79" spans="1:253" s="115" customFormat="1" ht="15" customHeight="1" x14ac:dyDescent="0.2">
      <c r="A79" s="117" t="s">
        <v>75</v>
      </c>
      <c r="B79" s="95" t="s">
        <v>76</v>
      </c>
      <c r="C79" s="73">
        <v>4</v>
      </c>
      <c r="D79" s="74" t="s">
        <v>16</v>
      </c>
      <c r="E79" s="282"/>
      <c r="F79" s="292"/>
      <c r="G79" s="62"/>
      <c r="H79" s="113"/>
      <c r="I79" s="6"/>
    </row>
    <row r="80" spans="1:253" s="115" customFormat="1" ht="12.75" customHeight="1" x14ac:dyDescent="0.2">
      <c r="A80" s="116" t="s">
        <v>77</v>
      </c>
      <c r="B80" s="72" t="s">
        <v>78</v>
      </c>
      <c r="C80" s="73">
        <v>2</v>
      </c>
      <c r="D80" s="74" t="s">
        <v>16</v>
      </c>
      <c r="E80" s="282"/>
      <c r="F80" s="292"/>
      <c r="G80" s="62"/>
      <c r="H80" s="113"/>
      <c r="I80" s="6"/>
    </row>
    <row r="81" spans="1:253" s="115" customFormat="1" ht="12.75" customHeight="1" x14ac:dyDescent="0.2">
      <c r="A81" s="72"/>
      <c r="B81" s="72"/>
      <c r="C81" s="73"/>
      <c r="D81" s="74"/>
      <c r="E81" s="282"/>
      <c r="F81" s="292"/>
      <c r="G81" s="62"/>
      <c r="H81" s="113"/>
      <c r="I81" s="6"/>
    </row>
    <row r="82" spans="1:253" s="115" customFormat="1" ht="12.75" customHeight="1" x14ac:dyDescent="0.2">
      <c r="A82" s="102">
        <v>7.2</v>
      </c>
      <c r="B82" s="103" t="s">
        <v>79</v>
      </c>
      <c r="C82" s="73"/>
      <c r="D82" s="74"/>
      <c r="E82" s="282"/>
      <c r="F82" s="292"/>
      <c r="G82" s="62"/>
      <c r="H82" s="113"/>
      <c r="I82" s="6"/>
    </row>
    <row r="83" spans="1:253" s="115" customFormat="1" ht="12.75" customHeight="1" x14ac:dyDescent="0.2">
      <c r="A83" s="116" t="s">
        <v>80</v>
      </c>
      <c r="B83" s="72" t="s">
        <v>66</v>
      </c>
      <c r="C83" s="73">
        <v>1</v>
      </c>
      <c r="D83" s="74" t="s">
        <v>16</v>
      </c>
      <c r="E83" s="282"/>
      <c r="F83" s="292"/>
      <c r="G83" s="62"/>
      <c r="H83" s="113"/>
      <c r="I83" s="6"/>
    </row>
    <row r="84" spans="1:253" s="115" customFormat="1" ht="26.25" customHeight="1" x14ac:dyDescent="0.2">
      <c r="A84" s="117" t="s">
        <v>81</v>
      </c>
      <c r="B84" s="65" t="s">
        <v>68</v>
      </c>
      <c r="C84" s="109">
        <v>10</v>
      </c>
      <c r="D84" s="106" t="s">
        <v>29</v>
      </c>
      <c r="E84" s="299"/>
      <c r="F84" s="300"/>
      <c r="G84" s="62"/>
      <c r="H84" s="113"/>
      <c r="I84" s="6"/>
    </row>
    <row r="85" spans="1:253" s="115" customFormat="1" ht="12.75" customHeight="1" x14ac:dyDescent="0.2">
      <c r="A85" s="116" t="s">
        <v>82</v>
      </c>
      <c r="B85" s="72" t="s">
        <v>70</v>
      </c>
      <c r="C85" s="73">
        <v>4</v>
      </c>
      <c r="D85" s="74" t="s">
        <v>16</v>
      </c>
      <c r="E85" s="282"/>
      <c r="F85" s="292"/>
      <c r="G85" s="62"/>
      <c r="H85" s="113"/>
      <c r="I85" s="6"/>
    </row>
    <row r="86" spans="1:253" s="115" customFormat="1" ht="12.75" customHeight="1" x14ac:dyDescent="0.2">
      <c r="A86" s="117" t="s">
        <v>83</v>
      </c>
      <c r="B86" s="72" t="s">
        <v>72</v>
      </c>
      <c r="C86" s="73">
        <v>2</v>
      </c>
      <c r="D86" s="74" t="s">
        <v>16</v>
      </c>
      <c r="E86" s="282"/>
      <c r="F86" s="292"/>
      <c r="G86" s="62"/>
      <c r="H86" s="113"/>
      <c r="I86" s="6"/>
    </row>
    <row r="87" spans="1:253" s="115" customFormat="1" ht="15.75" customHeight="1" x14ac:dyDescent="0.2">
      <c r="A87" s="116" t="s">
        <v>84</v>
      </c>
      <c r="B87" s="80" t="s">
        <v>74</v>
      </c>
      <c r="C87" s="109">
        <v>2</v>
      </c>
      <c r="D87" s="106" t="s">
        <v>16</v>
      </c>
      <c r="E87" s="299"/>
      <c r="F87" s="300"/>
      <c r="G87" s="62"/>
      <c r="H87" s="113"/>
      <c r="I87" s="6"/>
    </row>
    <row r="88" spans="1:253" s="115" customFormat="1" ht="12.75" customHeight="1" x14ac:dyDescent="0.2">
      <c r="A88" s="117" t="s">
        <v>85</v>
      </c>
      <c r="B88" s="95" t="s">
        <v>76</v>
      </c>
      <c r="C88" s="73">
        <v>2</v>
      </c>
      <c r="D88" s="74" t="s">
        <v>16</v>
      </c>
      <c r="E88" s="282"/>
      <c r="F88" s="292"/>
      <c r="G88" s="62"/>
      <c r="H88" s="113"/>
      <c r="I88" s="6"/>
    </row>
    <row r="89" spans="1:253" s="115" customFormat="1" ht="12.75" customHeight="1" x14ac:dyDescent="0.2">
      <c r="A89" s="116" t="s">
        <v>86</v>
      </c>
      <c r="B89" s="72" t="s">
        <v>78</v>
      </c>
      <c r="C89" s="73">
        <v>1</v>
      </c>
      <c r="D89" s="74" t="s">
        <v>16</v>
      </c>
      <c r="E89" s="282"/>
      <c r="F89" s="292"/>
      <c r="G89" s="62"/>
      <c r="H89" s="113"/>
      <c r="I89" s="6"/>
    </row>
    <row r="90" spans="1:253" s="115" customFormat="1" ht="7.5" customHeight="1" x14ac:dyDescent="0.2">
      <c r="A90" s="72"/>
      <c r="B90" s="72"/>
      <c r="C90" s="73"/>
      <c r="D90" s="74"/>
      <c r="E90" s="282"/>
      <c r="F90" s="292"/>
      <c r="G90" s="62"/>
      <c r="H90" s="113"/>
      <c r="I90" s="6"/>
    </row>
    <row r="91" spans="1:253" s="115" customFormat="1" ht="12.75" customHeight="1" x14ac:dyDescent="0.2">
      <c r="A91" s="72">
        <v>8</v>
      </c>
      <c r="B91" s="88" t="s">
        <v>87</v>
      </c>
      <c r="C91" s="73"/>
      <c r="D91" s="74"/>
      <c r="E91" s="282"/>
      <c r="F91" s="292"/>
      <c r="G91" s="62"/>
      <c r="H91" s="113"/>
      <c r="I91" s="6"/>
    </row>
    <row r="92" spans="1:253" s="115" customFormat="1" ht="12.75" customHeight="1" x14ac:dyDescent="0.2">
      <c r="A92" s="72">
        <v>8.1</v>
      </c>
      <c r="B92" s="72" t="s">
        <v>88</v>
      </c>
      <c r="C92" s="73">
        <f>+C37</f>
        <v>5583</v>
      </c>
      <c r="D92" s="74" t="s">
        <v>29</v>
      </c>
      <c r="E92" s="282"/>
      <c r="F92" s="292"/>
      <c r="G92" s="62"/>
      <c r="H92" s="51"/>
      <c r="I92" s="6"/>
    </row>
    <row r="93" spans="1:253" s="115" customFormat="1" ht="7.5" customHeight="1" x14ac:dyDescent="0.2">
      <c r="A93" s="72"/>
      <c r="B93" s="72"/>
      <c r="C93" s="73"/>
      <c r="D93" s="74"/>
      <c r="E93" s="282"/>
      <c r="F93" s="292"/>
      <c r="G93" s="62"/>
      <c r="H93" s="113"/>
      <c r="I93" s="6"/>
    </row>
    <row r="94" spans="1:253" s="115" customFormat="1" ht="15" customHeight="1" x14ac:dyDescent="0.2">
      <c r="A94" s="72">
        <v>9</v>
      </c>
      <c r="B94" s="72" t="s">
        <v>89</v>
      </c>
      <c r="C94" s="73">
        <f>+C92</f>
        <v>5583</v>
      </c>
      <c r="D94" s="74" t="s">
        <v>29</v>
      </c>
      <c r="E94" s="282"/>
      <c r="F94" s="292"/>
      <c r="G94" s="62"/>
      <c r="H94" s="113"/>
      <c r="I94" s="6"/>
    </row>
    <row r="95" spans="1:253" s="216" customFormat="1" ht="14.25" customHeight="1" x14ac:dyDescent="0.2">
      <c r="A95" s="208" t="s">
        <v>90</v>
      </c>
      <c r="B95" s="209" t="s">
        <v>91</v>
      </c>
      <c r="C95" s="210"/>
      <c r="D95" s="211"/>
      <c r="E95" s="303"/>
      <c r="F95" s="304">
        <f>SUM(F12:F94)</f>
        <v>0</v>
      </c>
      <c r="G95" s="212"/>
      <c r="H95" s="213"/>
      <c r="I95" s="213"/>
      <c r="J95" s="213"/>
      <c r="K95" s="213"/>
      <c r="L95" s="213"/>
      <c r="M95" s="213"/>
      <c r="N95" s="213"/>
      <c r="O95" s="213"/>
      <c r="P95" s="214"/>
      <c r="Q95" s="214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</row>
    <row r="96" spans="1:253" s="122" customFormat="1" ht="11.25" customHeight="1" x14ac:dyDescent="0.2">
      <c r="A96" s="9"/>
      <c r="B96" s="10"/>
      <c r="C96" s="11"/>
      <c r="D96" s="12"/>
      <c r="E96" s="305"/>
      <c r="F96" s="306"/>
      <c r="G96" s="62"/>
      <c r="H96" s="96"/>
      <c r="I96" s="119"/>
      <c r="J96" s="119"/>
      <c r="K96" s="119"/>
      <c r="L96" s="119"/>
      <c r="M96" s="119"/>
      <c r="N96" s="119"/>
      <c r="O96" s="119"/>
      <c r="P96" s="120"/>
      <c r="Q96" s="120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</row>
    <row r="97" spans="1:253" s="122" customFormat="1" ht="12.75" customHeight="1" x14ac:dyDescent="0.2">
      <c r="A97" s="10" t="s">
        <v>92</v>
      </c>
      <c r="B97" s="88" t="s">
        <v>93</v>
      </c>
      <c r="C97" s="73"/>
      <c r="D97" s="12"/>
      <c r="E97" s="292"/>
      <c r="F97" s="292"/>
      <c r="G97" s="62"/>
      <c r="H97" s="119"/>
      <c r="I97" s="119"/>
      <c r="J97" s="119"/>
      <c r="K97" s="119"/>
      <c r="L97" s="119"/>
      <c r="M97" s="119"/>
      <c r="N97" s="119"/>
      <c r="O97" s="119"/>
      <c r="P97" s="120"/>
      <c r="Q97" s="120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</row>
    <row r="98" spans="1:253" s="122" customFormat="1" ht="12.75" customHeight="1" x14ac:dyDescent="0.2">
      <c r="A98" s="10"/>
      <c r="B98" s="88"/>
      <c r="C98" s="73"/>
      <c r="D98" s="12"/>
      <c r="E98" s="292"/>
      <c r="F98" s="292"/>
      <c r="G98" s="62"/>
      <c r="H98" s="119"/>
      <c r="I98" s="119"/>
      <c r="J98" s="119"/>
      <c r="K98" s="119"/>
      <c r="L98" s="119"/>
      <c r="M98" s="119"/>
      <c r="N98" s="119"/>
      <c r="O98" s="119"/>
      <c r="P98" s="120"/>
      <c r="Q98" s="120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</row>
    <row r="99" spans="1:253" s="122" customFormat="1" ht="12.75" customHeight="1" x14ac:dyDescent="0.2">
      <c r="A99" s="72">
        <v>1</v>
      </c>
      <c r="B99" s="72" t="s">
        <v>66</v>
      </c>
      <c r="C99" s="73">
        <v>1</v>
      </c>
      <c r="D99" s="74" t="s">
        <v>94</v>
      </c>
      <c r="E99" s="292"/>
      <c r="F99" s="292"/>
      <c r="G99" s="62"/>
      <c r="H99" s="119"/>
      <c r="I99" s="119"/>
      <c r="J99" s="119"/>
      <c r="K99" s="119"/>
      <c r="L99" s="119"/>
      <c r="M99" s="119"/>
      <c r="N99" s="119"/>
      <c r="O99" s="119"/>
      <c r="P99" s="120"/>
      <c r="Q99" s="120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</row>
    <row r="100" spans="1:253" s="122" customFormat="1" ht="12.75" customHeight="1" x14ac:dyDescent="0.2">
      <c r="A100" s="72"/>
      <c r="B100" s="72"/>
      <c r="C100" s="73"/>
      <c r="D100" s="74"/>
      <c r="E100" s="292"/>
      <c r="F100" s="292"/>
      <c r="G100" s="62"/>
      <c r="H100" s="119"/>
      <c r="I100" s="119"/>
      <c r="J100" s="119"/>
      <c r="K100" s="119"/>
      <c r="L100" s="119"/>
      <c r="M100" s="119"/>
      <c r="N100" s="119"/>
      <c r="O100" s="119"/>
      <c r="P100" s="120"/>
      <c r="Q100" s="120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</row>
    <row r="101" spans="1:253" s="125" customFormat="1" ht="12.75" customHeight="1" x14ac:dyDescent="0.2">
      <c r="A101" s="88">
        <v>2</v>
      </c>
      <c r="B101" s="88" t="s">
        <v>95</v>
      </c>
      <c r="C101" s="73"/>
      <c r="D101" s="73"/>
      <c r="E101" s="292"/>
      <c r="F101" s="292"/>
      <c r="G101" s="62"/>
      <c r="H101" s="123"/>
      <c r="I101" s="123"/>
      <c r="J101" s="123"/>
      <c r="K101" s="123"/>
      <c r="L101" s="123"/>
      <c r="M101" s="123"/>
      <c r="N101" s="123"/>
      <c r="O101" s="123"/>
      <c r="P101" s="44"/>
      <c r="Q101" s="4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  <c r="BZ101" s="124"/>
      <c r="CA101" s="124"/>
      <c r="CB101" s="124"/>
      <c r="CC101" s="124"/>
      <c r="CD101" s="124"/>
      <c r="CE101" s="124"/>
      <c r="CF101" s="124"/>
      <c r="CG101" s="124"/>
      <c r="CH101" s="124"/>
      <c r="CI101" s="124"/>
      <c r="CJ101" s="124"/>
      <c r="CK101" s="124"/>
      <c r="CL101" s="124"/>
      <c r="CM101" s="124"/>
      <c r="CN101" s="124"/>
      <c r="CO101" s="124"/>
      <c r="CP101" s="124"/>
      <c r="CQ101" s="124"/>
      <c r="CR101" s="124"/>
      <c r="CS101" s="124"/>
      <c r="CT101" s="124"/>
      <c r="CU101" s="124"/>
      <c r="CV101" s="124"/>
      <c r="CW101" s="124"/>
      <c r="CX101" s="124"/>
      <c r="CY101" s="124"/>
      <c r="CZ101" s="124"/>
      <c r="DA101" s="124"/>
      <c r="DB101" s="124"/>
      <c r="DC101" s="124"/>
      <c r="DD101" s="124"/>
      <c r="DE101" s="124"/>
      <c r="DF101" s="124"/>
      <c r="DG101" s="124"/>
      <c r="DH101" s="124"/>
      <c r="DI101" s="124"/>
      <c r="DJ101" s="124"/>
      <c r="DK101" s="124"/>
      <c r="DL101" s="124"/>
      <c r="DM101" s="124"/>
      <c r="DN101" s="124"/>
      <c r="DO101" s="124"/>
      <c r="DP101" s="124"/>
      <c r="DQ101" s="124"/>
      <c r="DR101" s="124"/>
      <c r="DS101" s="124"/>
      <c r="DT101" s="124"/>
      <c r="DU101" s="124"/>
      <c r="DV101" s="124"/>
      <c r="DW101" s="124"/>
      <c r="DX101" s="124"/>
      <c r="DY101" s="124"/>
      <c r="DZ101" s="124"/>
      <c r="EA101" s="124"/>
      <c r="EB101" s="124"/>
      <c r="EC101" s="124"/>
      <c r="ED101" s="124"/>
      <c r="EE101" s="124"/>
      <c r="EF101" s="124"/>
      <c r="EG101" s="124"/>
      <c r="EH101" s="124"/>
      <c r="EI101" s="124"/>
      <c r="EJ101" s="124"/>
      <c r="EK101" s="124"/>
      <c r="EL101" s="124"/>
      <c r="EM101" s="124"/>
      <c r="EN101" s="124"/>
      <c r="EO101" s="124"/>
      <c r="EP101" s="124"/>
      <c r="EQ101" s="124"/>
      <c r="ER101" s="124"/>
      <c r="ES101" s="124"/>
      <c r="ET101" s="124"/>
      <c r="EU101" s="124"/>
      <c r="EV101" s="124"/>
      <c r="EW101" s="124"/>
      <c r="EX101" s="124"/>
      <c r="EY101" s="124"/>
      <c r="EZ101" s="124"/>
      <c r="FA101" s="124"/>
      <c r="FB101" s="124"/>
      <c r="FC101" s="124"/>
      <c r="FD101" s="124"/>
      <c r="FE101" s="124"/>
      <c r="FF101" s="124"/>
      <c r="FG101" s="124"/>
      <c r="FH101" s="124"/>
      <c r="FI101" s="124"/>
      <c r="FJ101" s="124"/>
      <c r="FK101" s="124"/>
      <c r="FL101" s="124"/>
      <c r="FM101" s="124"/>
      <c r="FN101" s="124"/>
      <c r="FO101" s="124"/>
      <c r="FP101" s="124"/>
      <c r="FQ101" s="124"/>
      <c r="FR101" s="124"/>
      <c r="FS101" s="124"/>
      <c r="FT101" s="124"/>
      <c r="FU101" s="124"/>
      <c r="FV101" s="124"/>
      <c r="FW101" s="124"/>
      <c r="FX101" s="124"/>
      <c r="FY101" s="124"/>
      <c r="FZ101" s="124"/>
      <c r="GA101" s="124"/>
      <c r="GB101" s="124"/>
      <c r="GC101" s="124"/>
      <c r="GD101" s="124"/>
      <c r="GE101" s="124"/>
      <c r="GF101" s="124"/>
      <c r="GG101" s="124"/>
      <c r="GH101" s="124"/>
      <c r="GI101" s="124"/>
      <c r="GJ101" s="124"/>
      <c r="GK101" s="124"/>
      <c r="GL101" s="124"/>
      <c r="GM101" s="124"/>
      <c r="GN101" s="124"/>
      <c r="GO101" s="124"/>
      <c r="GP101" s="124"/>
      <c r="GQ101" s="124"/>
      <c r="GR101" s="124"/>
      <c r="GS101" s="124"/>
      <c r="GT101" s="124"/>
      <c r="GU101" s="124"/>
      <c r="GV101" s="124"/>
      <c r="GW101" s="124"/>
      <c r="GX101" s="124"/>
      <c r="GY101" s="124"/>
      <c r="GZ101" s="124"/>
      <c r="HA101" s="124"/>
      <c r="HB101" s="124"/>
      <c r="HC101" s="124"/>
      <c r="HD101" s="124"/>
      <c r="HE101" s="124"/>
      <c r="HF101" s="124"/>
      <c r="HG101" s="124"/>
      <c r="HH101" s="124"/>
      <c r="HI101" s="124"/>
      <c r="HJ101" s="124"/>
      <c r="HK101" s="124"/>
      <c r="HL101" s="124"/>
      <c r="HM101" s="124"/>
      <c r="HN101" s="124"/>
      <c r="HO101" s="124"/>
      <c r="HP101" s="124"/>
      <c r="HQ101" s="124"/>
      <c r="HR101" s="124"/>
      <c r="HS101" s="124"/>
      <c r="HT101" s="124"/>
      <c r="HU101" s="124"/>
      <c r="HV101" s="124"/>
      <c r="HW101" s="124"/>
      <c r="HX101" s="124"/>
      <c r="HY101" s="124"/>
      <c r="HZ101" s="124"/>
      <c r="IA101" s="124"/>
      <c r="IB101" s="124"/>
      <c r="IC101" s="124"/>
      <c r="ID101" s="124"/>
      <c r="IE101" s="124"/>
      <c r="IF101" s="124"/>
      <c r="IG101" s="124"/>
      <c r="IH101" s="124"/>
      <c r="II101" s="124"/>
      <c r="IJ101" s="124"/>
      <c r="IK101" s="124"/>
      <c r="IL101" s="124"/>
      <c r="IM101" s="124"/>
      <c r="IN101" s="124"/>
      <c r="IO101" s="124"/>
      <c r="IP101" s="124"/>
      <c r="IQ101" s="124"/>
      <c r="IR101" s="124"/>
      <c r="IS101" s="124"/>
    </row>
    <row r="102" spans="1:253" s="122" customFormat="1" ht="13.5" customHeight="1" x14ac:dyDescent="0.2">
      <c r="A102" s="72">
        <v>2.2000000000000002</v>
      </c>
      <c r="B102" s="72" t="s">
        <v>38</v>
      </c>
      <c r="C102" s="73">
        <v>561.4</v>
      </c>
      <c r="D102" s="74" t="s">
        <v>39</v>
      </c>
      <c r="E102" s="292"/>
      <c r="F102" s="292"/>
      <c r="G102" s="62"/>
      <c r="H102" s="96"/>
      <c r="I102" s="119"/>
      <c r="J102" s="119"/>
      <c r="K102" s="119"/>
      <c r="L102" s="119"/>
      <c r="M102" s="119"/>
      <c r="N102" s="119"/>
      <c r="O102" s="119"/>
      <c r="P102" s="120"/>
      <c r="Q102" s="120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</row>
    <row r="103" spans="1:253" s="122" customFormat="1" ht="25.5" x14ac:dyDescent="0.2">
      <c r="A103" s="72">
        <v>2.2999999999999998</v>
      </c>
      <c r="B103" s="80" t="s">
        <v>96</v>
      </c>
      <c r="C103" s="73">
        <v>120</v>
      </c>
      <c r="D103" s="74" t="s">
        <v>39</v>
      </c>
      <c r="E103" s="292"/>
      <c r="F103" s="292"/>
      <c r="G103" s="62"/>
      <c r="H103" s="119"/>
      <c r="I103" s="126"/>
      <c r="J103" s="119"/>
      <c r="K103" s="119"/>
      <c r="L103" s="119"/>
      <c r="M103" s="119"/>
      <c r="N103" s="119"/>
      <c r="O103" s="119"/>
      <c r="P103" s="120"/>
      <c r="Q103" s="120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</row>
    <row r="104" spans="1:253" s="122" customFormat="1" ht="12.75" customHeight="1" x14ac:dyDescent="0.2">
      <c r="A104" s="72">
        <v>2.4</v>
      </c>
      <c r="B104" s="72" t="s">
        <v>97</v>
      </c>
      <c r="C104" s="73">
        <v>503.2</v>
      </c>
      <c r="D104" s="74" t="s">
        <v>39</v>
      </c>
      <c r="E104" s="292"/>
      <c r="F104" s="292"/>
      <c r="G104" s="62"/>
      <c r="H104" s="119"/>
      <c r="I104" s="119"/>
      <c r="J104" s="119"/>
      <c r="K104" s="119"/>
      <c r="L104" s="119"/>
      <c r="M104" s="119"/>
      <c r="N104" s="119"/>
      <c r="O104" s="119"/>
      <c r="P104" s="120"/>
      <c r="Q104" s="120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</row>
    <row r="105" spans="1:253" s="122" customFormat="1" ht="12.75" customHeight="1" x14ac:dyDescent="0.2">
      <c r="A105" s="72"/>
      <c r="B105" s="72"/>
      <c r="C105" s="73"/>
      <c r="D105" s="74"/>
      <c r="E105" s="292"/>
      <c r="F105" s="292"/>
      <c r="G105" s="62"/>
      <c r="H105" s="119"/>
      <c r="I105" s="119"/>
      <c r="J105" s="119"/>
      <c r="K105" s="119"/>
      <c r="L105" s="119"/>
      <c r="M105" s="119"/>
      <c r="N105" s="119"/>
      <c r="O105" s="119"/>
      <c r="P105" s="120"/>
      <c r="Q105" s="120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</row>
    <row r="106" spans="1:253" s="122" customFormat="1" ht="12.75" customHeight="1" x14ac:dyDescent="0.2">
      <c r="A106" s="88">
        <v>3</v>
      </c>
      <c r="B106" s="88" t="s">
        <v>98</v>
      </c>
      <c r="C106" s="73"/>
      <c r="D106" s="74"/>
      <c r="E106" s="292"/>
      <c r="F106" s="292"/>
      <c r="G106" s="62"/>
      <c r="H106" s="119"/>
      <c r="I106" s="119"/>
      <c r="J106" s="119"/>
      <c r="K106" s="119"/>
      <c r="L106" s="119"/>
      <c r="M106" s="119"/>
      <c r="N106" s="119"/>
      <c r="O106" s="119"/>
      <c r="P106" s="120"/>
      <c r="Q106" s="120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</row>
    <row r="107" spans="1:253" s="125" customFormat="1" ht="12.75" customHeight="1" x14ac:dyDescent="0.2">
      <c r="A107" s="88">
        <v>3.1</v>
      </c>
      <c r="B107" s="88" t="s">
        <v>99</v>
      </c>
      <c r="C107" s="73"/>
      <c r="D107" s="73"/>
      <c r="E107" s="292"/>
      <c r="F107" s="292"/>
      <c r="G107" s="62"/>
      <c r="H107" s="123"/>
      <c r="I107" s="123"/>
      <c r="J107" s="123"/>
      <c r="K107" s="123"/>
      <c r="L107" s="123"/>
      <c r="M107" s="123"/>
      <c r="N107" s="123"/>
      <c r="O107" s="123"/>
      <c r="P107" s="44"/>
      <c r="Q107" s="4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  <c r="BX107" s="124"/>
      <c r="BY107" s="124"/>
      <c r="BZ107" s="124"/>
      <c r="CA107" s="124"/>
      <c r="CB107" s="124"/>
      <c r="CC107" s="124"/>
      <c r="CD107" s="124"/>
      <c r="CE107" s="124"/>
      <c r="CF107" s="124"/>
      <c r="CG107" s="124"/>
      <c r="CH107" s="124"/>
      <c r="CI107" s="124"/>
      <c r="CJ107" s="124"/>
      <c r="CK107" s="124"/>
      <c r="CL107" s="124"/>
      <c r="CM107" s="124"/>
      <c r="CN107" s="124"/>
      <c r="CO107" s="124"/>
      <c r="CP107" s="124"/>
      <c r="CQ107" s="124"/>
      <c r="CR107" s="124"/>
      <c r="CS107" s="124"/>
      <c r="CT107" s="124"/>
      <c r="CU107" s="124"/>
      <c r="CV107" s="124"/>
      <c r="CW107" s="124"/>
      <c r="CX107" s="124"/>
      <c r="CY107" s="124"/>
      <c r="CZ107" s="124"/>
      <c r="DA107" s="124"/>
      <c r="DB107" s="124"/>
      <c r="DC107" s="124"/>
      <c r="DD107" s="124"/>
      <c r="DE107" s="124"/>
      <c r="DF107" s="124"/>
      <c r="DG107" s="124"/>
      <c r="DH107" s="124"/>
      <c r="DI107" s="124"/>
      <c r="DJ107" s="124"/>
      <c r="DK107" s="124"/>
      <c r="DL107" s="124"/>
      <c r="DM107" s="124"/>
      <c r="DN107" s="124"/>
      <c r="DO107" s="124"/>
      <c r="DP107" s="124"/>
      <c r="DQ107" s="124"/>
      <c r="DR107" s="124"/>
      <c r="DS107" s="124"/>
      <c r="DT107" s="124"/>
      <c r="DU107" s="124"/>
      <c r="DV107" s="124"/>
      <c r="DW107" s="124"/>
      <c r="DX107" s="124"/>
      <c r="DY107" s="124"/>
      <c r="DZ107" s="124"/>
      <c r="EA107" s="124"/>
      <c r="EB107" s="124"/>
      <c r="EC107" s="124"/>
      <c r="ED107" s="124"/>
      <c r="EE107" s="124"/>
      <c r="EF107" s="124"/>
      <c r="EG107" s="124"/>
      <c r="EH107" s="124"/>
      <c r="EI107" s="124"/>
      <c r="EJ107" s="124"/>
      <c r="EK107" s="124"/>
      <c r="EL107" s="124"/>
      <c r="EM107" s="124"/>
      <c r="EN107" s="124"/>
      <c r="EO107" s="124"/>
      <c r="EP107" s="124"/>
      <c r="EQ107" s="124"/>
      <c r="ER107" s="124"/>
      <c r="ES107" s="124"/>
      <c r="ET107" s="124"/>
      <c r="EU107" s="124"/>
      <c r="EV107" s="124"/>
      <c r="EW107" s="124"/>
      <c r="EX107" s="124"/>
      <c r="EY107" s="124"/>
      <c r="EZ107" s="124"/>
      <c r="FA107" s="124"/>
      <c r="FB107" s="124"/>
      <c r="FC107" s="124"/>
      <c r="FD107" s="124"/>
      <c r="FE107" s="124"/>
      <c r="FF107" s="124"/>
      <c r="FG107" s="124"/>
      <c r="FH107" s="124"/>
      <c r="FI107" s="124"/>
      <c r="FJ107" s="124"/>
      <c r="FK107" s="124"/>
      <c r="FL107" s="124"/>
      <c r="FM107" s="124"/>
      <c r="FN107" s="124"/>
      <c r="FO107" s="124"/>
      <c r="FP107" s="124"/>
      <c r="FQ107" s="124"/>
      <c r="FR107" s="124"/>
      <c r="FS107" s="124"/>
      <c r="FT107" s="124"/>
      <c r="FU107" s="124"/>
      <c r="FV107" s="124"/>
      <c r="FW107" s="124"/>
      <c r="FX107" s="124"/>
      <c r="FY107" s="124"/>
      <c r="FZ107" s="124"/>
      <c r="GA107" s="124"/>
      <c r="GB107" s="124"/>
      <c r="GC107" s="124"/>
      <c r="GD107" s="124"/>
      <c r="GE107" s="124"/>
      <c r="GF107" s="124"/>
      <c r="GG107" s="124"/>
      <c r="GH107" s="124"/>
      <c r="GI107" s="124"/>
      <c r="GJ107" s="124"/>
      <c r="GK107" s="124"/>
      <c r="GL107" s="124"/>
      <c r="GM107" s="124"/>
      <c r="GN107" s="124"/>
      <c r="GO107" s="124"/>
      <c r="GP107" s="124"/>
      <c r="GQ107" s="124"/>
      <c r="GR107" s="124"/>
      <c r="GS107" s="124"/>
      <c r="GT107" s="124"/>
      <c r="GU107" s="124"/>
      <c r="GV107" s="124"/>
      <c r="GW107" s="124"/>
      <c r="GX107" s="124"/>
      <c r="GY107" s="124"/>
      <c r="GZ107" s="124"/>
      <c r="HA107" s="124"/>
      <c r="HB107" s="124"/>
      <c r="HC107" s="124"/>
      <c r="HD107" s="124"/>
      <c r="HE107" s="124"/>
      <c r="HF107" s="124"/>
      <c r="HG107" s="124"/>
      <c r="HH107" s="124"/>
      <c r="HI107" s="124"/>
      <c r="HJ107" s="124"/>
      <c r="HK107" s="124"/>
      <c r="HL107" s="124"/>
      <c r="HM107" s="124"/>
      <c r="HN107" s="124"/>
      <c r="HO107" s="124"/>
      <c r="HP107" s="124"/>
      <c r="HQ107" s="124"/>
      <c r="HR107" s="124"/>
      <c r="HS107" s="124"/>
      <c r="HT107" s="124"/>
      <c r="HU107" s="124"/>
      <c r="HV107" s="124"/>
      <c r="HW107" s="124"/>
      <c r="HX107" s="124"/>
      <c r="HY107" s="124"/>
      <c r="HZ107" s="124"/>
      <c r="IA107" s="124"/>
      <c r="IB107" s="124"/>
      <c r="IC107" s="124"/>
      <c r="ID107" s="124"/>
      <c r="IE107" s="124"/>
      <c r="IF107" s="124"/>
      <c r="IG107" s="124"/>
      <c r="IH107" s="124"/>
      <c r="II107" s="124"/>
      <c r="IJ107" s="124"/>
      <c r="IK107" s="124"/>
      <c r="IL107" s="124"/>
      <c r="IM107" s="124"/>
      <c r="IN107" s="124"/>
      <c r="IO107" s="124"/>
      <c r="IP107" s="124"/>
      <c r="IQ107" s="124"/>
      <c r="IR107" s="124"/>
      <c r="IS107" s="124"/>
    </row>
    <row r="108" spans="1:253" s="98" customFormat="1" ht="12.75" customHeight="1" x14ac:dyDescent="0.2">
      <c r="A108" s="39" t="s">
        <v>100</v>
      </c>
      <c r="B108" s="72" t="s">
        <v>101</v>
      </c>
      <c r="C108" s="73">
        <v>0.9</v>
      </c>
      <c r="D108" s="74" t="s">
        <v>39</v>
      </c>
      <c r="E108" s="292"/>
      <c r="F108" s="292"/>
      <c r="G108" s="62"/>
      <c r="H108" s="96"/>
      <c r="I108" s="96"/>
      <c r="J108" s="96"/>
      <c r="K108" s="96"/>
      <c r="L108" s="96"/>
      <c r="M108" s="96"/>
      <c r="N108" s="96"/>
      <c r="O108" s="96"/>
    </row>
    <row r="109" spans="1:253" s="122" customFormat="1" ht="12.75" customHeight="1" x14ac:dyDescent="0.2">
      <c r="A109" s="39" t="s">
        <v>102</v>
      </c>
      <c r="B109" s="72" t="s">
        <v>103</v>
      </c>
      <c r="C109" s="73">
        <v>28.66</v>
      </c>
      <c r="D109" s="74" t="s">
        <v>39</v>
      </c>
      <c r="E109" s="292"/>
      <c r="F109" s="292"/>
      <c r="G109" s="62"/>
      <c r="H109" s="119"/>
      <c r="I109" s="119"/>
      <c r="J109" s="119"/>
      <c r="K109" s="119"/>
      <c r="L109" s="119"/>
      <c r="M109" s="119"/>
      <c r="N109" s="119"/>
      <c r="O109" s="119"/>
      <c r="P109" s="120"/>
      <c r="Q109" s="120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/>
      <c r="DA109" s="121"/>
      <c r="DB109" s="121"/>
      <c r="DC109" s="121"/>
      <c r="DD109" s="121"/>
      <c r="DE109" s="121"/>
      <c r="DF109" s="121"/>
      <c r="DG109" s="121"/>
      <c r="DH109" s="121"/>
      <c r="DI109" s="121"/>
      <c r="DJ109" s="121"/>
      <c r="DK109" s="121"/>
      <c r="DL109" s="121"/>
      <c r="DM109" s="121"/>
      <c r="DN109" s="121"/>
      <c r="DO109" s="121"/>
      <c r="DP109" s="121"/>
      <c r="DQ109" s="121"/>
      <c r="DR109" s="121"/>
      <c r="DS109" s="121"/>
      <c r="DT109" s="121"/>
      <c r="DU109" s="121"/>
      <c r="DV109" s="121"/>
      <c r="DW109" s="121"/>
      <c r="DX109" s="121"/>
      <c r="DY109" s="121"/>
      <c r="DZ109" s="121"/>
      <c r="EA109" s="121"/>
      <c r="EB109" s="121"/>
      <c r="EC109" s="121"/>
      <c r="ED109" s="121"/>
      <c r="EE109" s="121"/>
      <c r="EF109" s="121"/>
      <c r="EG109" s="121"/>
      <c r="EH109" s="121"/>
      <c r="EI109" s="121"/>
      <c r="EJ109" s="121"/>
      <c r="EK109" s="121"/>
      <c r="EL109" s="121"/>
      <c r="EM109" s="121"/>
      <c r="EN109" s="121"/>
      <c r="EO109" s="121"/>
      <c r="EP109" s="121"/>
      <c r="EQ109" s="121"/>
      <c r="ER109" s="121"/>
      <c r="ES109" s="121"/>
      <c r="ET109" s="121"/>
      <c r="EU109" s="121"/>
      <c r="EV109" s="121"/>
      <c r="EW109" s="121"/>
      <c r="EX109" s="121"/>
      <c r="EY109" s="121"/>
      <c r="EZ109" s="121"/>
      <c r="FA109" s="121"/>
      <c r="FB109" s="121"/>
      <c r="FC109" s="121"/>
      <c r="FD109" s="121"/>
      <c r="FE109" s="121"/>
      <c r="FF109" s="121"/>
      <c r="FG109" s="121"/>
      <c r="FH109" s="121"/>
      <c r="FI109" s="121"/>
      <c r="FJ109" s="121"/>
      <c r="FK109" s="121"/>
      <c r="FL109" s="121"/>
      <c r="FM109" s="121"/>
      <c r="FN109" s="121"/>
      <c r="FO109" s="121"/>
      <c r="FP109" s="121"/>
      <c r="FQ109" s="121"/>
      <c r="FR109" s="121"/>
      <c r="FS109" s="121"/>
      <c r="FT109" s="121"/>
      <c r="FU109" s="121"/>
      <c r="FV109" s="121"/>
      <c r="FW109" s="121"/>
      <c r="FX109" s="121"/>
      <c r="FY109" s="121"/>
      <c r="FZ109" s="121"/>
      <c r="GA109" s="121"/>
      <c r="GB109" s="121"/>
      <c r="GC109" s="121"/>
      <c r="GD109" s="121"/>
      <c r="GE109" s="121"/>
      <c r="GF109" s="121"/>
      <c r="GG109" s="121"/>
      <c r="GH109" s="121"/>
      <c r="GI109" s="121"/>
      <c r="GJ109" s="121"/>
      <c r="GK109" s="121"/>
      <c r="GL109" s="121"/>
      <c r="GM109" s="121"/>
      <c r="GN109" s="121"/>
      <c r="GO109" s="121"/>
      <c r="GP109" s="121"/>
      <c r="GQ109" s="121"/>
      <c r="GR109" s="121"/>
      <c r="GS109" s="121"/>
      <c r="GT109" s="121"/>
      <c r="GU109" s="121"/>
      <c r="GV109" s="121"/>
      <c r="GW109" s="121"/>
      <c r="GX109" s="121"/>
      <c r="GY109" s="121"/>
      <c r="GZ109" s="121"/>
      <c r="HA109" s="121"/>
      <c r="HB109" s="121"/>
      <c r="HC109" s="121"/>
      <c r="HD109" s="121"/>
      <c r="HE109" s="121"/>
      <c r="HF109" s="121"/>
      <c r="HG109" s="121"/>
      <c r="HH109" s="121"/>
      <c r="HI109" s="121"/>
      <c r="HJ109" s="121"/>
      <c r="HK109" s="121"/>
      <c r="HL109" s="121"/>
      <c r="HM109" s="121"/>
      <c r="HN109" s="121"/>
      <c r="HO109" s="121"/>
      <c r="HP109" s="121"/>
      <c r="HQ109" s="121"/>
      <c r="HR109" s="121"/>
      <c r="HS109" s="121"/>
      <c r="HT109" s="121"/>
      <c r="HU109" s="121"/>
      <c r="HV109" s="121"/>
      <c r="HW109" s="121"/>
      <c r="HX109" s="121"/>
      <c r="HY109" s="121"/>
      <c r="HZ109" s="121"/>
      <c r="IA109" s="121"/>
      <c r="IB109" s="121"/>
      <c r="IC109" s="121"/>
      <c r="ID109" s="121"/>
      <c r="IE109" s="121"/>
      <c r="IF109" s="121"/>
      <c r="IG109" s="121"/>
      <c r="IH109" s="121"/>
      <c r="II109" s="121"/>
      <c r="IJ109" s="121"/>
      <c r="IK109" s="121"/>
      <c r="IL109" s="121"/>
      <c r="IM109" s="121"/>
      <c r="IN109" s="121"/>
      <c r="IO109" s="121"/>
      <c r="IP109" s="121"/>
      <c r="IQ109" s="121"/>
      <c r="IR109" s="121"/>
      <c r="IS109" s="121"/>
    </row>
    <row r="110" spans="1:253" s="122" customFormat="1" ht="12.75" customHeight="1" x14ac:dyDescent="0.2">
      <c r="A110" s="39" t="s">
        <v>104</v>
      </c>
      <c r="B110" s="95" t="s">
        <v>105</v>
      </c>
      <c r="C110" s="73">
        <v>16.98</v>
      </c>
      <c r="D110" s="74" t="s">
        <v>39</v>
      </c>
      <c r="E110" s="292"/>
      <c r="F110" s="292"/>
      <c r="G110" s="62"/>
      <c r="H110" s="119"/>
      <c r="I110" s="119"/>
      <c r="J110" s="119"/>
      <c r="K110" s="119"/>
      <c r="L110" s="119"/>
      <c r="M110" s="119"/>
      <c r="N110" s="119"/>
      <c r="O110" s="119"/>
      <c r="P110" s="120"/>
      <c r="Q110" s="120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121"/>
      <c r="CO110" s="121"/>
      <c r="CP110" s="121"/>
      <c r="CQ110" s="121"/>
      <c r="CR110" s="121"/>
      <c r="CS110" s="121"/>
      <c r="CT110" s="121"/>
      <c r="CU110" s="121"/>
      <c r="CV110" s="121"/>
      <c r="CW110" s="121"/>
      <c r="CX110" s="121"/>
      <c r="CY110" s="121"/>
      <c r="CZ110" s="121"/>
      <c r="DA110" s="121"/>
      <c r="DB110" s="121"/>
      <c r="DC110" s="121"/>
      <c r="DD110" s="121"/>
      <c r="DE110" s="121"/>
      <c r="DF110" s="121"/>
      <c r="DG110" s="121"/>
      <c r="DH110" s="121"/>
      <c r="DI110" s="121"/>
      <c r="DJ110" s="121"/>
      <c r="DK110" s="121"/>
      <c r="DL110" s="121"/>
      <c r="DM110" s="121"/>
      <c r="DN110" s="121"/>
      <c r="DO110" s="121"/>
      <c r="DP110" s="121"/>
      <c r="DQ110" s="121"/>
      <c r="DR110" s="121"/>
      <c r="DS110" s="121"/>
      <c r="DT110" s="121"/>
      <c r="DU110" s="121"/>
      <c r="DV110" s="121"/>
      <c r="DW110" s="121"/>
      <c r="DX110" s="121"/>
      <c r="DY110" s="121"/>
      <c r="DZ110" s="121"/>
      <c r="EA110" s="121"/>
      <c r="EB110" s="121"/>
      <c r="EC110" s="121"/>
      <c r="ED110" s="121"/>
      <c r="EE110" s="121"/>
      <c r="EF110" s="121"/>
      <c r="EG110" s="121"/>
      <c r="EH110" s="121"/>
      <c r="EI110" s="121"/>
      <c r="EJ110" s="121"/>
      <c r="EK110" s="121"/>
      <c r="EL110" s="121"/>
      <c r="EM110" s="121"/>
      <c r="EN110" s="121"/>
      <c r="EO110" s="121"/>
      <c r="EP110" s="121"/>
      <c r="EQ110" s="121"/>
      <c r="ER110" s="121"/>
      <c r="ES110" s="121"/>
      <c r="ET110" s="121"/>
      <c r="EU110" s="121"/>
      <c r="EV110" s="121"/>
      <c r="EW110" s="121"/>
      <c r="EX110" s="121"/>
      <c r="EY110" s="121"/>
      <c r="EZ110" s="121"/>
      <c r="FA110" s="121"/>
      <c r="FB110" s="121"/>
      <c r="FC110" s="121"/>
      <c r="FD110" s="121"/>
      <c r="FE110" s="121"/>
      <c r="FF110" s="121"/>
      <c r="FG110" s="121"/>
      <c r="FH110" s="121"/>
      <c r="FI110" s="121"/>
      <c r="FJ110" s="121"/>
      <c r="FK110" s="121"/>
      <c r="FL110" s="121"/>
      <c r="FM110" s="121"/>
      <c r="FN110" s="121"/>
      <c r="FO110" s="121"/>
      <c r="FP110" s="121"/>
      <c r="FQ110" s="121"/>
      <c r="FR110" s="121"/>
      <c r="FS110" s="121"/>
      <c r="FT110" s="121"/>
      <c r="FU110" s="121"/>
      <c r="FV110" s="121"/>
      <c r="FW110" s="121"/>
      <c r="FX110" s="121"/>
      <c r="FY110" s="121"/>
      <c r="FZ110" s="121"/>
      <c r="GA110" s="121"/>
      <c r="GB110" s="121"/>
      <c r="GC110" s="121"/>
      <c r="GD110" s="121"/>
      <c r="GE110" s="121"/>
      <c r="GF110" s="121"/>
      <c r="GG110" s="121"/>
      <c r="GH110" s="121"/>
      <c r="GI110" s="121"/>
      <c r="GJ110" s="121"/>
      <c r="GK110" s="121"/>
      <c r="GL110" s="121"/>
      <c r="GM110" s="121"/>
      <c r="GN110" s="121"/>
      <c r="GO110" s="121"/>
      <c r="GP110" s="121"/>
      <c r="GQ110" s="121"/>
      <c r="GR110" s="121"/>
      <c r="GS110" s="121"/>
      <c r="GT110" s="121"/>
      <c r="GU110" s="121"/>
      <c r="GV110" s="121"/>
      <c r="GW110" s="121"/>
      <c r="GX110" s="121"/>
      <c r="GY110" s="121"/>
      <c r="GZ110" s="121"/>
      <c r="HA110" s="121"/>
      <c r="HB110" s="121"/>
      <c r="HC110" s="121"/>
      <c r="HD110" s="121"/>
      <c r="HE110" s="121"/>
      <c r="HF110" s="121"/>
      <c r="HG110" s="121"/>
      <c r="HH110" s="121"/>
      <c r="HI110" s="121"/>
      <c r="HJ110" s="121"/>
      <c r="HK110" s="121"/>
      <c r="HL110" s="121"/>
      <c r="HM110" s="121"/>
      <c r="HN110" s="121"/>
      <c r="HO110" s="121"/>
      <c r="HP110" s="121"/>
      <c r="HQ110" s="121"/>
      <c r="HR110" s="121"/>
      <c r="HS110" s="121"/>
      <c r="HT110" s="121"/>
      <c r="HU110" s="121"/>
      <c r="HV110" s="121"/>
      <c r="HW110" s="121"/>
      <c r="HX110" s="121"/>
      <c r="HY110" s="121"/>
      <c r="HZ110" s="121"/>
      <c r="IA110" s="121"/>
      <c r="IB110" s="121"/>
      <c r="IC110" s="121"/>
      <c r="ID110" s="121"/>
      <c r="IE110" s="121"/>
      <c r="IF110" s="121"/>
      <c r="IG110" s="121"/>
      <c r="IH110" s="121"/>
      <c r="II110" s="121"/>
      <c r="IJ110" s="121"/>
      <c r="IK110" s="121"/>
      <c r="IL110" s="121"/>
      <c r="IM110" s="121"/>
      <c r="IN110" s="121"/>
      <c r="IO110" s="121"/>
      <c r="IP110" s="121"/>
      <c r="IQ110" s="121"/>
      <c r="IR110" s="121"/>
      <c r="IS110" s="121"/>
    </row>
    <row r="111" spans="1:253" s="122" customFormat="1" ht="12.75" customHeight="1" x14ac:dyDescent="0.2">
      <c r="A111" s="39" t="s">
        <v>106</v>
      </c>
      <c r="B111" s="72" t="s">
        <v>107</v>
      </c>
      <c r="C111" s="73">
        <v>15.69</v>
      </c>
      <c r="D111" s="74" t="s">
        <v>39</v>
      </c>
      <c r="E111" s="292"/>
      <c r="F111" s="292"/>
      <c r="G111" s="62"/>
      <c r="H111" s="119"/>
      <c r="I111" s="119"/>
      <c r="J111" s="119"/>
      <c r="K111" s="119"/>
      <c r="L111" s="119"/>
      <c r="M111" s="119"/>
      <c r="N111" s="119"/>
      <c r="O111" s="119"/>
      <c r="P111" s="120"/>
      <c r="Q111" s="120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21"/>
      <c r="BS111" s="121"/>
      <c r="BT111" s="121"/>
      <c r="BU111" s="121"/>
      <c r="BV111" s="121"/>
      <c r="BW111" s="121"/>
      <c r="BX111" s="121"/>
      <c r="BY111" s="121"/>
      <c r="BZ111" s="121"/>
      <c r="CA111" s="121"/>
      <c r="CB111" s="121"/>
      <c r="CC111" s="121"/>
      <c r="CD111" s="121"/>
      <c r="CE111" s="121"/>
      <c r="CF111" s="121"/>
      <c r="CG111" s="121"/>
      <c r="CH111" s="121"/>
      <c r="CI111" s="121"/>
      <c r="CJ111" s="121"/>
      <c r="CK111" s="121"/>
      <c r="CL111" s="121"/>
      <c r="CM111" s="121"/>
      <c r="CN111" s="121"/>
      <c r="CO111" s="121"/>
      <c r="CP111" s="121"/>
      <c r="CQ111" s="121"/>
      <c r="CR111" s="121"/>
      <c r="CS111" s="121"/>
      <c r="CT111" s="121"/>
      <c r="CU111" s="121"/>
      <c r="CV111" s="121"/>
      <c r="CW111" s="121"/>
      <c r="CX111" s="121"/>
      <c r="CY111" s="121"/>
      <c r="CZ111" s="121"/>
      <c r="DA111" s="121"/>
      <c r="DB111" s="121"/>
      <c r="DC111" s="121"/>
      <c r="DD111" s="121"/>
      <c r="DE111" s="121"/>
      <c r="DF111" s="121"/>
      <c r="DG111" s="121"/>
      <c r="DH111" s="121"/>
      <c r="DI111" s="121"/>
      <c r="DJ111" s="121"/>
      <c r="DK111" s="121"/>
      <c r="DL111" s="121"/>
      <c r="DM111" s="121"/>
      <c r="DN111" s="121"/>
      <c r="DO111" s="121"/>
      <c r="DP111" s="121"/>
      <c r="DQ111" s="121"/>
      <c r="DR111" s="121"/>
      <c r="DS111" s="121"/>
      <c r="DT111" s="121"/>
      <c r="DU111" s="121"/>
      <c r="DV111" s="121"/>
      <c r="DW111" s="121"/>
      <c r="DX111" s="121"/>
      <c r="DY111" s="121"/>
      <c r="DZ111" s="121"/>
      <c r="EA111" s="121"/>
      <c r="EB111" s="121"/>
      <c r="EC111" s="121"/>
      <c r="ED111" s="121"/>
      <c r="EE111" s="121"/>
      <c r="EF111" s="121"/>
      <c r="EG111" s="121"/>
      <c r="EH111" s="121"/>
      <c r="EI111" s="121"/>
      <c r="EJ111" s="121"/>
      <c r="EK111" s="121"/>
      <c r="EL111" s="121"/>
      <c r="EM111" s="121"/>
      <c r="EN111" s="121"/>
      <c r="EO111" s="121"/>
      <c r="EP111" s="121"/>
      <c r="EQ111" s="121"/>
      <c r="ER111" s="121"/>
      <c r="ES111" s="121"/>
      <c r="ET111" s="121"/>
      <c r="EU111" s="121"/>
      <c r="EV111" s="121"/>
      <c r="EW111" s="121"/>
      <c r="EX111" s="121"/>
      <c r="EY111" s="121"/>
      <c r="EZ111" s="121"/>
      <c r="FA111" s="121"/>
      <c r="FB111" s="121"/>
      <c r="FC111" s="121"/>
      <c r="FD111" s="121"/>
      <c r="FE111" s="121"/>
      <c r="FF111" s="121"/>
      <c r="FG111" s="121"/>
      <c r="FH111" s="121"/>
      <c r="FI111" s="121"/>
      <c r="FJ111" s="121"/>
      <c r="FK111" s="121"/>
      <c r="FL111" s="121"/>
      <c r="FM111" s="121"/>
      <c r="FN111" s="121"/>
      <c r="FO111" s="121"/>
      <c r="FP111" s="121"/>
      <c r="FQ111" s="121"/>
      <c r="FR111" s="121"/>
      <c r="FS111" s="121"/>
      <c r="FT111" s="121"/>
      <c r="FU111" s="121"/>
      <c r="FV111" s="121"/>
      <c r="FW111" s="121"/>
      <c r="FX111" s="121"/>
      <c r="FY111" s="121"/>
      <c r="FZ111" s="121"/>
      <c r="GA111" s="121"/>
      <c r="GB111" s="121"/>
      <c r="GC111" s="121"/>
      <c r="GD111" s="121"/>
      <c r="GE111" s="121"/>
      <c r="GF111" s="121"/>
      <c r="GG111" s="121"/>
      <c r="GH111" s="121"/>
      <c r="GI111" s="121"/>
      <c r="GJ111" s="121"/>
      <c r="GK111" s="121"/>
      <c r="GL111" s="121"/>
      <c r="GM111" s="121"/>
      <c r="GN111" s="121"/>
      <c r="GO111" s="121"/>
      <c r="GP111" s="121"/>
      <c r="GQ111" s="121"/>
      <c r="GR111" s="121"/>
      <c r="GS111" s="121"/>
      <c r="GT111" s="121"/>
      <c r="GU111" s="121"/>
      <c r="GV111" s="121"/>
      <c r="GW111" s="121"/>
      <c r="GX111" s="121"/>
      <c r="GY111" s="121"/>
      <c r="GZ111" s="121"/>
      <c r="HA111" s="121"/>
      <c r="HB111" s="121"/>
      <c r="HC111" s="121"/>
      <c r="HD111" s="121"/>
      <c r="HE111" s="121"/>
      <c r="HF111" s="121"/>
      <c r="HG111" s="121"/>
      <c r="HH111" s="121"/>
      <c r="HI111" s="121"/>
      <c r="HJ111" s="121"/>
      <c r="HK111" s="121"/>
      <c r="HL111" s="121"/>
      <c r="HM111" s="121"/>
      <c r="HN111" s="121"/>
      <c r="HO111" s="121"/>
      <c r="HP111" s="121"/>
      <c r="HQ111" s="121"/>
      <c r="HR111" s="121"/>
      <c r="HS111" s="121"/>
      <c r="HT111" s="121"/>
      <c r="HU111" s="121"/>
      <c r="HV111" s="121"/>
      <c r="HW111" s="121"/>
      <c r="HX111" s="121"/>
      <c r="HY111" s="121"/>
      <c r="HZ111" s="121"/>
      <c r="IA111" s="121"/>
      <c r="IB111" s="121"/>
      <c r="IC111" s="121"/>
      <c r="ID111" s="121"/>
      <c r="IE111" s="121"/>
      <c r="IF111" s="121"/>
      <c r="IG111" s="121"/>
      <c r="IH111" s="121"/>
      <c r="II111" s="121"/>
      <c r="IJ111" s="121"/>
      <c r="IK111" s="121"/>
      <c r="IL111" s="121"/>
      <c r="IM111" s="121"/>
      <c r="IN111" s="121"/>
      <c r="IO111" s="121"/>
      <c r="IP111" s="121"/>
      <c r="IQ111" s="121"/>
      <c r="IR111" s="121"/>
      <c r="IS111" s="121"/>
    </row>
    <row r="112" spans="1:253" s="122" customFormat="1" ht="12.75" customHeight="1" x14ac:dyDescent="0.2">
      <c r="A112" s="39" t="s">
        <v>108</v>
      </c>
      <c r="B112" s="72" t="s">
        <v>109</v>
      </c>
      <c r="C112" s="73">
        <v>28.13</v>
      </c>
      <c r="D112" s="74" t="s">
        <v>39</v>
      </c>
      <c r="E112" s="292"/>
      <c r="F112" s="292"/>
      <c r="G112" s="62"/>
      <c r="H112" s="119"/>
      <c r="I112" s="119"/>
      <c r="J112" s="119"/>
      <c r="K112" s="119"/>
      <c r="L112" s="119"/>
      <c r="M112" s="119"/>
      <c r="N112" s="119"/>
      <c r="O112" s="119"/>
      <c r="P112" s="120"/>
      <c r="Q112" s="120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21"/>
      <c r="BS112" s="121"/>
      <c r="BT112" s="121"/>
      <c r="BU112" s="121"/>
      <c r="BV112" s="121"/>
      <c r="BW112" s="121"/>
      <c r="BX112" s="121"/>
      <c r="BY112" s="121"/>
      <c r="BZ112" s="121"/>
      <c r="CA112" s="121"/>
      <c r="CB112" s="121"/>
      <c r="CC112" s="121"/>
      <c r="CD112" s="121"/>
      <c r="CE112" s="121"/>
      <c r="CF112" s="121"/>
      <c r="CG112" s="121"/>
      <c r="CH112" s="121"/>
      <c r="CI112" s="121"/>
      <c r="CJ112" s="121"/>
      <c r="CK112" s="121"/>
      <c r="CL112" s="121"/>
      <c r="CM112" s="121"/>
      <c r="CN112" s="121"/>
      <c r="CO112" s="121"/>
      <c r="CP112" s="121"/>
      <c r="CQ112" s="121"/>
      <c r="CR112" s="121"/>
      <c r="CS112" s="121"/>
      <c r="CT112" s="121"/>
      <c r="CU112" s="121"/>
      <c r="CV112" s="121"/>
      <c r="CW112" s="121"/>
      <c r="CX112" s="121"/>
      <c r="CY112" s="121"/>
      <c r="CZ112" s="121"/>
      <c r="DA112" s="121"/>
      <c r="DB112" s="121"/>
      <c r="DC112" s="121"/>
      <c r="DD112" s="121"/>
      <c r="DE112" s="121"/>
      <c r="DF112" s="121"/>
      <c r="DG112" s="121"/>
      <c r="DH112" s="121"/>
      <c r="DI112" s="121"/>
      <c r="DJ112" s="121"/>
      <c r="DK112" s="121"/>
      <c r="DL112" s="121"/>
      <c r="DM112" s="121"/>
      <c r="DN112" s="121"/>
      <c r="DO112" s="121"/>
      <c r="DP112" s="121"/>
      <c r="DQ112" s="121"/>
      <c r="DR112" s="121"/>
      <c r="DS112" s="121"/>
      <c r="DT112" s="121"/>
      <c r="DU112" s="121"/>
      <c r="DV112" s="121"/>
      <c r="DW112" s="121"/>
      <c r="DX112" s="121"/>
      <c r="DY112" s="121"/>
      <c r="DZ112" s="121"/>
      <c r="EA112" s="121"/>
      <c r="EB112" s="121"/>
      <c r="EC112" s="121"/>
      <c r="ED112" s="121"/>
      <c r="EE112" s="121"/>
      <c r="EF112" s="121"/>
      <c r="EG112" s="121"/>
      <c r="EH112" s="121"/>
      <c r="EI112" s="121"/>
      <c r="EJ112" s="121"/>
      <c r="EK112" s="121"/>
      <c r="EL112" s="121"/>
      <c r="EM112" s="121"/>
      <c r="EN112" s="121"/>
      <c r="EO112" s="121"/>
      <c r="EP112" s="121"/>
      <c r="EQ112" s="121"/>
      <c r="ER112" s="121"/>
      <c r="ES112" s="121"/>
      <c r="ET112" s="121"/>
      <c r="EU112" s="121"/>
      <c r="EV112" s="121"/>
      <c r="EW112" s="121"/>
      <c r="EX112" s="121"/>
      <c r="EY112" s="121"/>
      <c r="EZ112" s="121"/>
      <c r="FA112" s="121"/>
      <c r="FB112" s="121"/>
      <c r="FC112" s="121"/>
      <c r="FD112" s="121"/>
      <c r="FE112" s="121"/>
      <c r="FF112" s="121"/>
      <c r="FG112" s="121"/>
      <c r="FH112" s="121"/>
      <c r="FI112" s="121"/>
      <c r="FJ112" s="121"/>
      <c r="FK112" s="121"/>
      <c r="FL112" s="121"/>
      <c r="FM112" s="121"/>
      <c r="FN112" s="121"/>
      <c r="FO112" s="121"/>
      <c r="FP112" s="121"/>
      <c r="FQ112" s="121"/>
      <c r="FR112" s="121"/>
      <c r="FS112" s="121"/>
      <c r="FT112" s="121"/>
      <c r="FU112" s="121"/>
      <c r="FV112" s="121"/>
      <c r="FW112" s="121"/>
      <c r="FX112" s="121"/>
      <c r="FY112" s="121"/>
      <c r="FZ112" s="121"/>
      <c r="GA112" s="121"/>
      <c r="GB112" s="121"/>
      <c r="GC112" s="121"/>
      <c r="GD112" s="121"/>
      <c r="GE112" s="121"/>
      <c r="GF112" s="121"/>
      <c r="GG112" s="121"/>
      <c r="GH112" s="121"/>
      <c r="GI112" s="121"/>
      <c r="GJ112" s="121"/>
      <c r="GK112" s="121"/>
      <c r="GL112" s="121"/>
      <c r="GM112" s="121"/>
      <c r="GN112" s="121"/>
      <c r="GO112" s="121"/>
      <c r="GP112" s="121"/>
      <c r="GQ112" s="121"/>
      <c r="GR112" s="121"/>
      <c r="GS112" s="121"/>
      <c r="GT112" s="121"/>
      <c r="GU112" s="121"/>
      <c r="GV112" s="121"/>
      <c r="GW112" s="121"/>
      <c r="GX112" s="121"/>
      <c r="GY112" s="121"/>
      <c r="GZ112" s="121"/>
      <c r="HA112" s="121"/>
      <c r="HB112" s="121"/>
      <c r="HC112" s="121"/>
      <c r="HD112" s="121"/>
      <c r="HE112" s="121"/>
      <c r="HF112" s="121"/>
      <c r="HG112" s="121"/>
      <c r="HH112" s="121"/>
      <c r="HI112" s="121"/>
      <c r="HJ112" s="121"/>
      <c r="HK112" s="121"/>
      <c r="HL112" s="121"/>
      <c r="HM112" s="121"/>
      <c r="HN112" s="121"/>
      <c r="HO112" s="121"/>
      <c r="HP112" s="121"/>
      <c r="HQ112" s="121"/>
      <c r="HR112" s="121"/>
      <c r="HS112" s="121"/>
      <c r="HT112" s="121"/>
      <c r="HU112" s="121"/>
      <c r="HV112" s="121"/>
      <c r="HW112" s="121"/>
      <c r="HX112" s="121"/>
      <c r="HY112" s="121"/>
      <c r="HZ112" s="121"/>
      <c r="IA112" s="121"/>
      <c r="IB112" s="121"/>
      <c r="IC112" s="121"/>
      <c r="ID112" s="121"/>
      <c r="IE112" s="121"/>
      <c r="IF112" s="121"/>
      <c r="IG112" s="121"/>
      <c r="IH112" s="121"/>
      <c r="II112" s="121"/>
      <c r="IJ112" s="121"/>
      <c r="IK112" s="121"/>
      <c r="IL112" s="121"/>
      <c r="IM112" s="121"/>
      <c r="IN112" s="121"/>
      <c r="IO112" s="121"/>
      <c r="IP112" s="121"/>
      <c r="IQ112" s="121"/>
      <c r="IR112" s="121"/>
      <c r="IS112" s="121"/>
    </row>
    <row r="113" spans="1:253" s="122" customFormat="1" ht="12.75" customHeight="1" x14ac:dyDescent="0.2">
      <c r="A113" s="39" t="s">
        <v>110</v>
      </c>
      <c r="B113" s="72" t="s">
        <v>111</v>
      </c>
      <c r="C113" s="73">
        <v>15.26</v>
      </c>
      <c r="D113" s="74" t="s">
        <v>39</v>
      </c>
      <c r="E113" s="292"/>
      <c r="F113" s="292"/>
      <c r="G113" s="62"/>
      <c r="H113" s="119"/>
      <c r="I113" s="119"/>
      <c r="J113" s="119"/>
      <c r="K113" s="119"/>
      <c r="L113" s="119"/>
      <c r="M113" s="119"/>
      <c r="N113" s="119"/>
      <c r="O113" s="119"/>
      <c r="P113" s="120"/>
      <c r="Q113" s="120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121"/>
      <c r="CM113" s="121"/>
      <c r="CN113" s="121"/>
      <c r="CO113" s="121"/>
      <c r="CP113" s="121"/>
      <c r="CQ113" s="121"/>
      <c r="CR113" s="121"/>
      <c r="CS113" s="121"/>
      <c r="CT113" s="121"/>
      <c r="CU113" s="121"/>
      <c r="CV113" s="121"/>
      <c r="CW113" s="121"/>
      <c r="CX113" s="121"/>
      <c r="CY113" s="121"/>
      <c r="CZ113" s="121"/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  <c r="DO113" s="121"/>
      <c r="DP113" s="121"/>
      <c r="DQ113" s="121"/>
      <c r="DR113" s="121"/>
      <c r="DS113" s="121"/>
      <c r="DT113" s="121"/>
      <c r="DU113" s="121"/>
      <c r="DV113" s="121"/>
      <c r="DW113" s="121"/>
      <c r="DX113" s="121"/>
      <c r="DY113" s="121"/>
      <c r="DZ113" s="121"/>
      <c r="EA113" s="121"/>
      <c r="EB113" s="121"/>
      <c r="EC113" s="121"/>
      <c r="ED113" s="121"/>
      <c r="EE113" s="121"/>
      <c r="EF113" s="121"/>
      <c r="EG113" s="121"/>
      <c r="EH113" s="121"/>
      <c r="EI113" s="121"/>
      <c r="EJ113" s="121"/>
      <c r="EK113" s="121"/>
      <c r="EL113" s="121"/>
      <c r="EM113" s="121"/>
      <c r="EN113" s="121"/>
      <c r="EO113" s="121"/>
      <c r="EP113" s="121"/>
      <c r="EQ113" s="121"/>
      <c r="ER113" s="121"/>
      <c r="ES113" s="121"/>
      <c r="ET113" s="121"/>
      <c r="EU113" s="121"/>
      <c r="EV113" s="121"/>
      <c r="EW113" s="121"/>
      <c r="EX113" s="121"/>
      <c r="EY113" s="121"/>
      <c r="EZ113" s="121"/>
      <c r="FA113" s="121"/>
      <c r="FB113" s="121"/>
      <c r="FC113" s="121"/>
      <c r="FD113" s="121"/>
      <c r="FE113" s="121"/>
      <c r="FF113" s="121"/>
      <c r="FG113" s="121"/>
      <c r="FH113" s="121"/>
      <c r="FI113" s="121"/>
      <c r="FJ113" s="121"/>
      <c r="FK113" s="121"/>
      <c r="FL113" s="121"/>
      <c r="FM113" s="121"/>
      <c r="FN113" s="121"/>
      <c r="FO113" s="121"/>
      <c r="FP113" s="121"/>
      <c r="FQ113" s="121"/>
      <c r="FR113" s="121"/>
      <c r="FS113" s="121"/>
      <c r="FT113" s="121"/>
      <c r="FU113" s="121"/>
      <c r="FV113" s="121"/>
      <c r="FW113" s="121"/>
      <c r="FX113" s="121"/>
      <c r="FY113" s="121"/>
      <c r="FZ113" s="121"/>
      <c r="GA113" s="121"/>
      <c r="GB113" s="121"/>
      <c r="GC113" s="121"/>
      <c r="GD113" s="121"/>
      <c r="GE113" s="121"/>
      <c r="GF113" s="121"/>
      <c r="GG113" s="121"/>
      <c r="GH113" s="121"/>
      <c r="GI113" s="121"/>
      <c r="GJ113" s="121"/>
      <c r="GK113" s="121"/>
      <c r="GL113" s="121"/>
      <c r="GM113" s="121"/>
      <c r="GN113" s="121"/>
      <c r="GO113" s="121"/>
      <c r="GP113" s="121"/>
      <c r="GQ113" s="121"/>
      <c r="GR113" s="121"/>
      <c r="GS113" s="121"/>
      <c r="GT113" s="121"/>
      <c r="GU113" s="121"/>
      <c r="GV113" s="121"/>
      <c r="GW113" s="121"/>
      <c r="GX113" s="121"/>
      <c r="GY113" s="121"/>
      <c r="GZ113" s="121"/>
      <c r="HA113" s="121"/>
      <c r="HB113" s="121"/>
      <c r="HC113" s="121"/>
      <c r="HD113" s="121"/>
      <c r="HE113" s="121"/>
      <c r="HF113" s="121"/>
      <c r="HG113" s="121"/>
      <c r="HH113" s="121"/>
      <c r="HI113" s="121"/>
      <c r="HJ113" s="121"/>
      <c r="HK113" s="121"/>
      <c r="HL113" s="121"/>
      <c r="HM113" s="121"/>
      <c r="HN113" s="121"/>
      <c r="HO113" s="121"/>
      <c r="HP113" s="121"/>
      <c r="HQ113" s="121"/>
      <c r="HR113" s="121"/>
      <c r="HS113" s="121"/>
      <c r="HT113" s="121"/>
      <c r="HU113" s="121"/>
      <c r="HV113" s="121"/>
      <c r="HW113" s="121"/>
      <c r="HX113" s="121"/>
      <c r="HY113" s="121"/>
      <c r="HZ113" s="121"/>
      <c r="IA113" s="121"/>
      <c r="IB113" s="121"/>
      <c r="IC113" s="121"/>
      <c r="ID113" s="121"/>
      <c r="IE113" s="121"/>
      <c r="IF113" s="121"/>
      <c r="IG113" s="121"/>
      <c r="IH113" s="121"/>
      <c r="II113" s="121"/>
      <c r="IJ113" s="121"/>
      <c r="IK113" s="121"/>
      <c r="IL113" s="121"/>
      <c r="IM113" s="121"/>
      <c r="IN113" s="121"/>
      <c r="IO113" s="121"/>
      <c r="IP113" s="121"/>
      <c r="IQ113" s="121"/>
      <c r="IR113" s="121"/>
      <c r="IS113" s="121"/>
    </row>
    <row r="114" spans="1:253" s="98" customFormat="1" ht="12.75" customHeight="1" x14ac:dyDescent="0.2">
      <c r="A114" s="39" t="s">
        <v>112</v>
      </c>
      <c r="B114" s="95" t="s">
        <v>113</v>
      </c>
      <c r="C114" s="73">
        <v>0.95</v>
      </c>
      <c r="D114" s="74" t="s">
        <v>39</v>
      </c>
      <c r="E114" s="292"/>
      <c r="F114" s="292"/>
      <c r="G114" s="62"/>
      <c r="H114" s="96"/>
      <c r="I114" s="96"/>
      <c r="J114" s="96"/>
      <c r="K114" s="96"/>
      <c r="L114" s="96"/>
      <c r="M114" s="96"/>
      <c r="N114" s="96"/>
      <c r="O114" s="96"/>
    </row>
    <row r="115" spans="1:253" ht="12.75" customHeight="1" x14ac:dyDescent="0.2">
      <c r="A115" s="39" t="s">
        <v>114</v>
      </c>
      <c r="B115" s="95" t="s">
        <v>115</v>
      </c>
      <c r="C115" s="73">
        <v>0.9</v>
      </c>
      <c r="D115" s="74" t="s">
        <v>39</v>
      </c>
      <c r="E115" s="292"/>
      <c r="F115" s="292"/>
      <c r="G115" s="62"/>
      <c r="P115" s="47"/>
      <c r="Q115" s="47"/>
    </row>
    <row r="116" spans="1:253" s="122" customFormat="1" ht="12.75" customHeight="1" x14ac:dyDescent="0.2">
      <c r="A116" s="39" t="s">
        <v>116</v>
      </c>
      <c r="B116" s="95" t="s">
        <v>117</v>
      </c>
      <c r="C116" s="73">
        <v>0.74</v>
      </c>
      <c r="D116" s="74" t="s">
        <v>39</v>
      </c>
      <c r="E116" s="292"/>
      <c r="F116" s="292"/>
      <c r="G116" s="62"/>
      <c r="H116" s="119"/>
      <c r="I116" s="119"/>
      <c r="J116" s="119"/>
      <c r="K116" s="119"/>
      <c r="L116" s="119"/>
      <c r="M116" s="119"/>
      <c r="N116" s="119"/>
      <c r="O116" s="119"/>
      <c r="P116" s="120"/>
      <c r="Q116" s="120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21"/>
      <c r="BS116" s="121"/>
      <c r="BT116" s="121"/>
      <c r="BU116" s="121"/>
      <c r="BV116" s="121"/>
      <c r="BW116" s="121"/>
      <c r="BX116" s="121"/>
      <c r="BY116" s="121"/>
      <c r="BZ116" s="121"/>
      <c r="CA116" s="121"/>
      <c r="CB116" s="121"/>
      <c r="CC116" s="121"/>
      <c r="CD116" s="121"/>
      <c r="CE116" s="121"/>
      <c r="CF116" s="121"/>
      <c r="CG116" s="121"/>
      <c r="CH116" s="121"/>
      <c r="CI116" s="121"/>
      <c r="CJ116" s="121"/>
      <c r="CK116" s="121"/>
      <c r="CL116" s="121"/>
      <c r="CM116" s="121"/>
      <c r="CN116" s="121"/>
      <c r="CO116" s="121"/>
      <c r="CP116" s="121"/>
      <c r="CQ116" s="121"/>
      <c r="CR116" s="121"/>
      <c r="CS116" s="121"/>
      <c r="CT116" s="121"/>
      <c r="CU116" s="121"/>
      <c r="CV116" s="121"/>
      <c r="CW116" s="121"/>
      <c r="CX116" s="121"/>
      <c r="CY116" s="121"/>
      <c r="CZ116" s="121"/>
      <c r="DA116" s="121"/>
      <c r="DB116" s="121"/>
      <c r="DC116" s="121"/>
      <c r="DD116" s="121"/>
      <c r="DE116" s="121"/>
      <c r="DF116" s="121"/>
      <c r="DG116" s="121"/>
      <c r="DH116" s="121"/>
      <c r="DI116" s="121"/>
      <c r="DJ116" s="121"/>
      <c r="DK116" s="121"/>
      <c r="DL116" s="121"/>
      <c r="DM116" s="121"/>
      <c r="DN116" s="121"/>
      <c r="DO116" s="121"/>
      <c r="DP116" s="121"/>
      <c r="DQ116" s="121"/>
      <c r="DR116" s="121"/>
      <c r="DS116" s="121"/>
      <c r="DT116" s="121"/>
      <c r="DU116" s="121"/>
      <c r="DV116" s="121"/>
      <c r="DW116" s="121"/>
      <c r="DX116" s="121"/>
      <c r="DY116" s="121"/>
      <c r="DZ116" s="121"/>
      <c r="EA116" s="121"/>
      <c r="EB116" s="121"/>
      <c r="EC116" s="121"/>
      <c r="ED116" s="121"/>
      <c r="EE116" s="121"/>
      <c r="EF116" s="121"/>
      <c r="EG116" s="121"/>
      <c r="EH116" s="121"/>
      <c r="EI116" s="121"/>
      <c r="EJ116" s="121"/>
      <c r="EK116" s="121"/>
      <c r="EL116" s="121"/>
      <c r="EM116" s="121"/>
      <c r="EN116" s="121"/>
      <c r="EO116" s="121"/>
      <c r="EP116" s="121"/>
      <c r="EQ116" s="121"/>
      <c r="ER116" s="121"/>
      <c r="ES116" s="121"/>
      <c r="ET116" s="121"/>
      <c r="EU116" s="121"/>
      <c r="EV116" s="121"/>
      <c r="EW116" s="121"/>
      <c r="EX116" s="121"/>
      <c r="EY116" s="121"/>
      <c r="EZ116" s="121"/>
      <c r="FA116" s="121"/>
      <c r="FB116" s="121"/>
      <c r="FC116" s="121"/>
      <c r="FD116" s="121"/>
      <c r="FE116" s="121"/>
      <c r="FF116" s="121"/>
      <c r="FG116" s="121"/>
      <c r="FH116" s="121"/>
      <c r="FI116" s="121"/>
      <c r="FJ116" s="121"/>
      <c r="FK116" s="121"/>
      <c r="FL116" s="121"/>
      <c r="FM116" s="121"/>
      <c r="FN116" s="121"/>
      <c r="FO116" s="121"/>
      <c r="FP116" s="121"/>
      <c r="FQ116" s="121"/>
      <c r="FR116" s="121"/>
      <c r="FS116" s="121"/>
      <c r="FT116" s="121"/>
      <c r="FU116" s="121"/>
      <c r="FV116" s="121"/>
      <c r="FW116" s="121"/>
      <c r="FX116" s="121"/>
      <c r="FY116" s="121"/>
      <c r="FZ116" s="121"/>
      <c r="GA116" s="121"/>
      <c r="GB116" s="121"/>
      <c r="GC116" s="121"/>
      <c r="GD116" s="121"/>
      <c r="GE116" s="121"/>
      <c r="GF116" s="121"/>
      <c r="GG116" s="121"/>
      <c r="GH116" s="121"/>
      <c r="GI116" s="121"/>
      <c r="GJ116" s="121"/>
      <c r="GK116" s="121"/>
      <c r="GL116" s="121"/>
      <c r="GM116" s="121"/>
      <c r="GN116" s="121"/>
      <c r="GO116" s="121"/>
      <c r="GP116" s="121"/>
      <c r="GQ116" s="121"/>
      <c r="GR116" s="121"/>
      <c r="GS116" s="121"/>
      <c r="GT116" s="121"/>
      <c r="GU116" s="121"/>
      <c r="GV116" s="121"/>
      <c r="GW116" s="121"/>
      <c r="GX116" s="121"/>
      <c r="GY116" s="121"/>
      <c r="GZ116" s="121"/>
      <c r="HA116" s="121"/>
      <c r="HB116" s="121"/>
      <c r="HC116" s="121"/>
      <c r="HD116" s="121"/>
      <c r="HE116" s="121"/>
      <c r="HF116" s="121"/>
      <c r="HG116" s="121"/>
      <c r="HH116" s="121"/>
      <c r="HI116" s="121"/>
      <c r="HJ116" s="121"/>
      <c r="HK116" s="121"/>
      <c r="HL116" s="121"/>
      <c r="HM116" s="121"/>
      <c r="HN116" s="121"/>
      <c r="HO116" s="121"/>
      <c r="HP116" s="121"/>
      <c r="HQ116" s="121"/>
      <c r="HR116" s="121"/>
      <c r="HS116" s="121"/>
      <c r="HT116" s="121"/>
      <c r="HU116" s="121"/>
      <c r="HV116" s="121"/>
      <c r="HW116" s="121"/>
      <c r="HX116" s="121"/>
      <c r="HY116" s="121"/>
      <c r="HZ116" s="121"/>
      <c r="IA116" s="121"/>
      <c r="IB116" s="121"/>
      <c r="IC116" s="121"/>
      <c r="ID116" s="121"/>
      <c r="IE116" s="121"/>
      <c r="IF116" s="121"/>
      <c r="IG116" s="121"/>
      <c r="IH116" s="121"/>
      <c r="II116" s="121"/>
      <c r="IJ116" s="121"/>
      <c r="IK116" s="121"/>
      <c r="IL116" s="121"/>
      <c r="IM116" s="121"/>
      <c r="IN116" s="121"/>
      <c r="IO116" s="121"/>
      <c r="IP116" s="121"/>
      <c r="IQ116" s="121"/>
      <c r="IR116" s="121"/>
      <c r="IS116" s="121"/>
    </row>
    <row r="117" spans="1:253" s="122" customFormat="1" ht="12.75" customHeight="1" x14ac:dyDescent="0.2">
      <c r="A117" s="39" t="s">
        <v>118</v>
      </c>
      <c r="B117" s="95" t="s">
        <v>119</v>
      </c>
      <c r="C117" s="73">
        <v>2.0499999999999998</v>
      </c>
      <c r="D117" s="74" t="s">
        <v>39</v>
      </c>
      <c r="E117" s="292"/>
      <c r="F117" s="292"/>
      <c r="G117" s="62"/>
      <c r="H117" s="119"/>
      <c r="I117" s="119"/>
      <c r="J117" s="119"/>
      <c r="K117" s="119"/>
      <c r="L117" s="119"/>
      <c r="M117" s="119"/>
      <c r="N117" s="119"/>
      <c r="O117" s="119"/>
      <c r="P117" s="120"/>
      <c r="Q117" s="120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121"/>
      <c r="CO117" s="121"/>
      <c r="CP117" s="121"/>
      <c r="CQ117" s="121"/>
      <c r="CR117" s="121"/>
      <c r="CS117" s="121"/>
      <c r="CT117" s="121"/>
      <c r="CU117" s="121"/>
      <c r="CV117" s="121"/>
      <c r="CW117" s="121"/>
      <c r="CX117" s="121"/>
      <c r="CY117" s="121"/>
      <c r="CZ117" s="121"/>
      <c r="DA117" s="121"/>
      <c r="DB117" s="121"/>
      <c r="DC117" s="121"/>
      <c r="DD117" s="121"/>
      <c r="DE117" s="121"/>
      <c r="DF117" s="121"/>
      <c r="DG117" s="121"/>
      <c r="DH117" s="121"/>
      <c r="DI117" s="121"/>
      <c r="DJ117" s="121"/>
      <c r="DK117" s="121"/>
      <c r="DL117" s="121"/>
      <c r="DM117" s="121"/>
      <c r="DN117" s="121"/>
      <c r="DO117" s="121"/>
      <c r="DP117" s="121"/>
      <c r="DQ117" s="121"/>
      <c r="DR117" s="121"/>
      <c r="DS117" s="121"/>
      <c r="DT117" s="121"/>
      <c r="DU117" s="121"/>
      <c r="DV117" s="121"/>
      <c r="DW117" s="121"/>
      <c r="DX117" s="121"/>
      <c r="DY117" s="121"/>
      <c r="DZ117" s="121"/>
      <c r="EA117" s="121"/>
      <c r="EB117" s="121"/>
      <c r="EC117" s="121"/>
      <c r="ED117" s="121"/>
      <c r="EE117" s="121"/>
      <c r="EF117" s="121"/>
      <c r="EG117" s="121"/>
      <c r="EH117" s="121"/>
      <c r="EI117" s="121"/>
      <c r="EJ117" s="121"/>
      <c r="EK117" s="121"/>
      <c r="EL117" s="121"/>
      <c r="EM117" s="121"/>
      <c r="EN117" s="121"/>
      <c r="EO117" s="121"/>
      <c r="EP117" s="121"/>
      <c r="EQ117" s="121"/>
      <c r="ER117" s="121"/>
      <c r="ES117" s="121"/>
      <c r="ET117" s="121"/>
      <c r="EU117" s="121"/>
      <c r="EV117" s="121"/>
      <c r="EW117" s="121"/>
      <c r="EX117" s="121"/>
      <c r="EY117" s="121"/>
      <c r="EZ117" s="121"/>
      <c r="FA117" s="121"/>
      <c r="FB117" s="121"/>
      <c r="FC117" s="121"/>
      <c r="FD117" s="121"/>
      <c r="FE117" s="121"/>
      <c r="FF117" s="121"/>
      <c r="FG117" s="121"/>
      <c r="FH117" s="121"/>
      <c r="FI117" s="121"/>
      <c r="FJ117" s="121"/>
      <c r="FK117" s="121"/>
      <c r="FL117" s="121"/>
      <c r="FM117" s="121"/>
      <c r="FN117" s="121"/>
      <c r="FO117" s="121"/>
      <c r="FP117" s="121"/>
      <c r="FQ117" s="121"/>
      <c r="FR117" s="121"/>
      <c r="FS117" s="121"/>
      <c r="FT117" s="121"/>
      <c r="FU117" s="121"/>
      <c r="FV117" s="121"/>
      <c r="FW117" s="121"/>
      <c r="FX117" s="121"/>
      <c r="FY117" s="121"/>
      <c r="FZ117" s="121"/>
      <c r="GA117" s="121"/>
      <c r="GB117" s="121"/>
      <c r="GC117" s="121"/>
      <c r="GD117" s="121"/>
      <c r="GE117" s="121"/>
      <c r="GF117" s="121"/>
      <c r="GG117" s="121"/>
      <c r="GH117" s="121"/>
      <c r="GI117" s="121"/>
      <c r="GJ117" s="121"/>
      <c r="GK117" s="121"/>
      <c r="GL117" s="121"/>
      <c r="GM117" s="121"/>
      <c r="GN117" s="121"/>
      <c r="GO117" s="121"/>
      <c r="GP117" s="121"/>
      <c r="GQ117" s="121"/>
      <c r="GR117" s="121"/>
      <c r="GS117" s="121"/>
      <c r="GT117" s="121"/>
      <c r="GU117" s="121"/>
      <c r="GV117" s="121"/>
      <c r="GW117" s="121"/>
      <c r="GX117" s="121"/>
      <c r="GY117" s="121"/>
      <c r="GZ117" s="121"/>
      <c r="HA117" s="121"/>
      <c r="HB117" s="121"/>
      <c r="HC117" s="121"/>
      <c r="HD117" s="121"/>
      <c r="HE117" s="121"/>
      <c r="HF117" s="121"/>
      <c r="HG117" s="121"/>
      <c r="HH117" s="121"/>
      <c r="HI117" s="121"/>
      <c r="HJ117" s="121"/>
      <c r="HK117" s="121"/>
      <c r="HL117" s="121"/>
      <c r="HM117" s="121"/>
      <c r="HN117" s="121"/>
      <c r="HO117" s="121"/>
      <c r="HP117" s="121"/>
      <c r="HQ117" s="121"/>
      <c r="HR117" s="121"/>
      <c r="HS117" s="121"/>
      <c r="HT117" s="121"/>
      <c r="HU117" s="121"/>
      <c r="HV117" s="121"/>
      <c r="HW117" s="121"/>
      <c r="HX117" s="121"/>
      <c r="HY117" s="121"/>
      <c r="HZ117" s="121"/>
      <c r="IA117" s="121"/>
      <c r="IB117" s="121"/>
      <c r="IC117" s="121"/>
      <c r="ID117" s="121"/>
      <c r="IE117" s="121"/>
      <c r="IF117" s="121"/>
      <c r="IG117" s="121"/>
      <c r="IH117" s="121"/>
      <c r="II117" s="121"/>
      <c r="IJ117" s="121"/>
      <c r="IK117" s="121"/>
      <c r="IL117" s="121"/>
      <c r="IM117" s="121"/>
      <c r="IN117" s="121"/>
      <c r="IO117" s="121"/>
      <c r="IP117" s="121"/>
      <c r="IQ117" s="121"/>
      <c r="IR117" s="121"/>
      <c r="IS117" s="121"/>
    </row>
    <row r="118" spans="1:253" s="122" customFormat="1" ht="8.25" customHeight="1" x14ac:dyDescent="0.2">
      <c r="A118" s="72"/>
      <c r="B118" s="72"/>
      <c r="C118" s="73"/>
      <c r="D118" s="74"/>
      <c r="E118" s="292"/>
      <c r="F118" s="292"/>
      <c r="G118" s="62"/>
      <c r="H118" s="119"/>
      <c r="I118" s="119"/>
      <c r="J118" s="119"/>
      <c r="K118" s="119"/>
      <c r="L118" s="119"/>
      <c r="M118" s="119"/>
      <c r="N118" s="119"/>
      <c r="O118" s="119"/>
      <c r="P118" s="120"/>
      <c r="Q118" s="120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1"/>
      <c r="CH118" s="121"/>
      <c r="CI118" s="121"/>
      <c r="CJ118" s="121"/>
      <c r="CK118" s="121"/>
      <c r="CL118" s="121"/>
      <c r="CM118" s="121"/>
      <c r="CN118" s="121"/>
      <c r="CO118" s="121"/>
      <c r="CP118" s="121"/>
      <c r="CQ118" s="121"/>
      <c r="CR118" s="121"/>
      <c r="CS118" s="121"/>
      <c r="CT118" s="121"/>
      <c r="CU118" s="121"/>
      <c r="CV118" s="121"/>
      <c r="CW118" s="121"/>
      <c r="CX118" s="121"/>
      <c r="CY118" s="121"/>
      <c r="CZ118" s="121"/>
      <c r="DA118" s="121"/>
      <c r="DB118" s="121"/>
      <c r="DC118" s="121"/>
      <c r="DD118" s="121"/>
      <c r="DE118" s="121"/>
      <c r="DF118" s="121"/>
      <c r="DG118" s="121"/>
      <c r="DH118" s="121"/>
      <c r="DI118" s="121"/>
      <c r="DJ118" s="121"/>
      <c r="DK118" s="121"/>
      <c r="DL118" s="121"/>
      <c r="DM118" s="121"/>
      <c r="DN118" s="121"/>
      <c r="DO118" s="121"/>
      <c r="DP118" s="121"/>
      <c r="DQ118" s="121"/>
      <c r="DR118" s="121"/>
      <c r="DS118" s="121"/>
      <c r="DT118" s="121"/>
      <c r="DU118" s="121"/>
      <c r="DV118" s="121"/>
      <c r="DW118" s="121"/>
      <c r="DX118" s="121"/>
      <c r="DY118" s="121"/>
      <c r="DZ118" s="121"/>
      <c r="EA118" s="121"/>
      <c r="EB118" s="121"/>
      <c r="EC118" s="121"/>
      <c r="ED118" s="121"/>
      <c r="EE118" s="121"/>
      <c r="EF118" s="121"/>
      <c r="EG118" s="121"/>
      <c r="EH118" s="121"/>
      <c r="EI118" s="121"/>
      <c r="EJ118" s="121"/>
      <c r="EK118" s="121"/>
      <c r="EL118" s="121"/>
      <c r="EM118" s="121"/>
      <c r="EN118" s="121"/>
      <c r="EO118" s="121"/>
      <c r="EP118" s="121"/>
      <c r="EQ118" s="121"/>
      <c r="ER118" s="121"/>
      <c r="ES118" s="121"/>
      <c r="ET118" s="121"/>
      <c r="EU118" s="121"/>
      <c r="EV118" s="121"/>
      <c r="EW118" s="121"/>
      <c r="EX118" s="121"/>
      <c r="EY118" s="121"/>
      <c r="EZ118" s="121"/>
      <c r="FA118" s="121"/>
      <c r="FB118" s="121"/>
      <c r="FC118" s="121"/>
      <c r="FD118" s="121"/>
      <c r="FE118" s="121"/>
      <c r="FF118" s="121"/>
      <c r="FG118" s="121"/>
      <c r="FH118" s="121"/>
      <c r="FI118" s="121"/>
      <c r="FJ118" s="121"/>
      <c r="FK118" s="121"/>
      <c r="FL118" s="121"/>
      <c r="FM118" s="121"/>
      <c r="FN118" s="121"/>
      <c r="FO118" s="121"/>
      <c r="FP118" s="121"/>
      <c r="FQ118" s="121"/>
      <c r="FR118" s="121"/>
      <c r="FS118" s="121"/>
      <c r="FT118" s="121"/>
      <c r="FU118" s="121"/>
      <c r="FV118" s="121"/>
      <c r="FW118" s="121"/>
      <c r="FX118" s="121"/>
      <c r="FY118" s="121"/>
      <c r="FZ118" s="121"/>
      <c r="GA118" s="121"/>
      <c r="GB118" s="121"/>
      <c r="GC118" s="121"/>
      <c r="GD118" s="121"/>
      <c r="GE118" s="121"/>
      <c r="GF118" s="121"/>
      <c r="GG118" s="121"/>
      <c r="GH118" s="121"/>
      <c r="GI118" s="121"/>
      <c r="GJ118" s="121"/>
      <c r="GK118" s="121"/>
      <c r="GL118" s="121"/>
      <c r="GM118" s="121"/>
      <c r="GN118" s="121"/>
      <c r="GO118" s="121"/>
      <c r="GP118" s="121"/>
      <c r="GQ118" s="121"/>
      <c r="GR118" s="121"/>
      <c r="GS118" s="121"/>
      <c r="GT118" s="121"/>
      <c r="GU118" s="121"/>
      <c r="GV118" s="121"/>
      <c r="GW118" s="121"/>
      <c r="GX118" s="121"/>
      <c r="GY118" s="121"/>
      <c r="GZ118" s="121"/>
      <c r="HA118" s="121"/>
      <c r="HB118" s="121"/>
      <c r="HC118" s="121"/>
      <c r="HD118" s="121"/>
      <c r="HE118" s="121"/>
      <c r="HF118" s="121"/>
      <c r="HG118" s="121"/>
      <c r="HH118" s="121"/>
      <c r="HI118" s="121"/>
      <c r="HJ118" s="121"/>
      <c r="HK118" s="121"/>
      <c r="HL118" s="121"/>
      <c r="HM118" s="121"/>
      <c r="HN118" s="121"/>
      <c r="HO118" s="121"/>
      <c r="HP118" s="121"/>
      <c r="HQ118" s="121"/>
      <c r="HR118" s="121"/>
      <c r="HS118" s="121"/>
      <c r="HT118" s="121"/>
      <c r="HU118" s="121"/>
      <c r="HV118" s="121"/>
      <c r="HW118" s="121"/>
      <c r="HX118" s="121"/>
      <c r="HY118" s="121"/>
      <c r="HZ118" s="121"/>
      <c r="IA118" s="121"/>
      <c r="IB118" s="121"/>
      <c r="IC118" s="121"/>
      <c r="ID118" s="121"/>
      <c r="IE118" s="121"/>
      <c r="IF118" s="121"/>
      <c r="IG118" s="121"/>
      <c r="IH118" s="121"/>
      <c r="II118" s="121"/>
      <c r="IJ118" s="121"/>
      <c r="IK118" s="121"/>
      <c r="IL118" s="121"/>
      <c r="IM118" s="121"/>
      <c r="IN118" s="121"/>
      <c r="IO118" s="121"/>
      <c r="IP118" s="121"/>
      <c r="IQ118" s="121"/>
      <c r="IR118" s="121"/>
      <c r="IS118" s="121"/>
    </row>
    <row r="119" spans="1:253" s="122" customFormat="1" ht="12.75" customHeight="1" x14ac:dyDescent="0.2">
      <c r="A119" s="88">
        <v>3.2</v>
      </c>
      <c r="B119" s="88" t="s">
        <v>120</v>
      </c>
      <c r="C119" s="73"/>
      <c r="D119" s="73"/>
      <c r="E119" s="292"/>
      <c r="F119" s="292"/>
      <c r="G119" s="62"/>
      <c r="H119" s="119"/>
      <c r="I119" s="119"/>
      <c r="J119" s="119"/>
      <c r="K119" s="119"/>
      <c r="L119" s="119"/>
      <c r="M119" s="119"/>
      <c r="N119" s="119"/>
      <c r="O119" s="119"/>
      <c r="P119" s="120"/>
      <c r="Q119" s="120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121"/>
      <c r="CA119" s="121"/>
      <c r="CB119" s="121"/>
      <c r="CC119" s="121"/>
      <c r="CD119" s="121"/>
      <c r="CE119" s="121"/>
      <c r="CF119" s="121"/>
      <c r="CG119" s="121"/>
      <c r="CH119" s="121"/>
      <c r="CI119" s="121"/>
      <c r="CJ119" s="121"/>
      <c r="CK119" s="121"/>
      <c r="CL119" s="121"/>
      <c r="CM119" s="121"/>
      <c r="CN119" s="121"/>
      <c r="CO119" s="121"/>
      <c r="CP119" s="121"/>
      <c r="CQ119" s="121"/>
      <c r="CR119" s="121"/>
      <c r="CS119" s="121"/>
      <c r="CT119" s="121"/>
      <c r="CU119" s="121"/>
      <c r="CV119" s="121"/>
      <c r="CW119" s="121"/>
      <c r="CX119" s="121"/>
      <c r="CY119" s="121"/>
      <c r="CZ119" s="121"/>
      <c r="DA119" s="121"/>
      <c r="DB119" s="121"/>
      <c r="DC119" s="121"/>
      <c r="DD119" s="121"/>
      <c r="DE119" s="121"/>
      <c r="DF119" s="121"/>
      <c r="DG119" s="121"/>
      <c r="DH119" s="121"/>
      <c r="DI119" s="121"/>
      <c r="DJ119" s="121"/>
      <c r="DK119" s="121"/>
      <c r="DL119" s="121"/>
      <c r="DM119" s="121"/>
      <c r="DN119" s="121"/>
      <c r="DO119" s="121"/>
      <c r="DP119" s="121"/>
      <c r="DQ119" s="121"/>
      <c r="DR119" s="121"/>
      <c r="DS119" s="121"/>
      <c r="DT119" s="121"/>
      <c r="DU119" s="121"/>
      <c r="DV119" s="121"/>
      <c r="DW119" s="121"/>
      <c r="DX119" s="121"/>
      <c r="DY119" s="121"/>
      <c r="DZ119" s="121"/>
      <c r="EA119" s="121"/>
      <c r="EB119" s="121"/>
      <c r="EC119" s="121"/>
      <c r="ED119" s="121"/>
      <c r="EE119" s="121"/>
      <c r="EF119" s="121"/>
      <c r="EG119" s="121"/>
      <c r="EH119" s="121"/>
      <c r="EI119" s="121"/>
      <c r="EJ119" s="121"/>
      <c r="EK119" s="121"/>
      <c r="EL119" s="121"/>
      <c r="EM119" s="121"/>
      <c r="EN119" s="121"/>
      <c r="EO119" s="121"/>
      <c r="EP119" s="121"/>
      <c r="EQ119" s="121"/>
      <c r="ER119" s="121"/>
      <c r="ES119" s="121"/>
      <c r="ET119" s="121"/>
      <c r="EU119" s="121"/>
      <c r="EV119" s="121"/>
      <c r="EW119" s="121"/>
      <c r="EX119" s="121"/>
      <c r="EY119" s="121"/>
      <c r="EZ119" s="121"/>
      <c r="FA119" s="121"/>
      <c r="FB119" s="121"/>
      <c r="FC119" s="121"/>
      <c r="FD119" s="121"/>
      <c r="FE119" s="121"/>
      <c r="FF119" s="121"/>
      <c r="FG119" s="121"/>
      <c r="FH119" s="121"/>
      <c r="FI119" s="121"/>
      <c r="FJ119" s="121"/>
      <c r="FK119" s="121"/>
      <c r="FL119" s="121"/>
      <c r="FM119" s="121"/>
      <c r="FN119" s="121"/>
      <c r="FO119" s="121"/>
      <c r="FP119" s="121"/>
      <c r="FQ119" s="121"/>
      <c r="FR119" s="121"/>
      <c r="FS119" s="121"/>
      <c r="FT119" s="121"/>
      <c r="FU119" s="121"/>
      <c r="FV119" s="121"/>
      <c r="FW119" s="121"/>
      <c r="FX119" s="121"/>
      <c r="FY119" s="121"/>
      <c r="FZ119" s="121"/>
      <c r="GA119" s="121"/>
      <c r="GB119" s="121"/>
      <c r="GC119" s="121"/>
      <c r="GD119" s="121"/>
      <c r="GE119" s="121"/>
      <c r="GF119" s="121"/>
      <c r="GG119" s="121"/>
      <c r="GH119" s="121"/>
      <c r="GI119" s="121"/>
      <c r="GJ119" s="121"/>
      <c r="GK119" s="121"/>
      <c r="GL119" s="121"/>
      <c r="GM119" s="121"/>
      <c r="GN119" s="121"/>
      <c r="GO119" s="121"/>
      <c r="GP119" s="121"/>
      <c r="GQ119" s="121"/>
      <c r="GR119" s="121"/>
      <c r="GS119" s="121"/>
      <c r="GT119" s="121"/>
      <c r="GU119" s="121"/>
      <c r="GV119" s="121"/>
      <c r="GW119" s="121"/>
      <c r="GX119" s="121"/>
      <c r="GY119" s="121"/>
      <c r="GZ119" s="121"/>
      <c r="HA119" s="121"/>
      <c r="HB119" s="121"/>
      <c r="HC119" s="121"/>
      <c r="HD119" s="121"/>
      <c r="HE119" s="121"/>
      <c r="HF119" s="121"/>
      <c r="HG119" s="121"/>
      <c r="HH119" s="121"/>
      <c r="HI119" s="121"/>
      <c r="HJ119" s="121"/>
      <c r="HK119" s="121"/>
      <c r="HL119" s="121"/>
      <c r="HM119" s="121"/>
      <c r="HN119" s="121"/>
      <c r="HO119" s="121"/>
      <c r="HP119" s="121"/>
      <c r="HQ119" s="121"/>
      <c r="HR119" s="121"/>
      <c r="HS119" s="121"/>
      <c r="HT119" s="121"/>
      <c r="HU119" s="121"/>
      <c r="HV119" s="121"/>
      <c r="HW119" s="121"/>
      <c r="HX119" s="121"/>
      <c r="HY119" s="121"/>
      <c r="HZ119" s="121"/>
      <c r="IA119" s="121"/>
      <c r="IB119" s="121"/>
      <c r="IC119" s="121"/>
      <c r="ID119" s="121"/>
      <c r="IE119" s="121"/>
      <c r="IF119" s="121"/>
      <c r="IG119" s="121"/>
      <c r="IH119" s="121"/>
      <c r="II119" s="121"/>
      <c r="IJ119" s="121"/>
      <c r="IK119" s="121"/>
      <c r="IL119" s="121"/>
      <c r="IM119" s="121"/>
      <c r="IN119" s="121"/>
      <c r="IO119" s="121"/>
      <c r="IP119" s="121"/>
      <c r="IQ119" s="121"/>
      <c r="IR119" s="121"/>
      <c r="IS119" s="121"/>
    </row>
    <row r="120" spans="1:253" s="98" customFormat="1" ht="12.75" customHeight="1" x14ac:dyDescent="0.2">
      <c r="A120" s="39" t="s">
        <v>121</v>
      </c>
      <c r="B120" s="217" t="s">
        <v>428</v>
      </c>
      <c r="C120" s="73">
        <v>66.64</v>
      </c>
      <c r="D120" s="12" t="s">
        <v>122</v>
      </c>
      <c r="E120" s="292"/>
      <c r="F120" s="292"/>
      <c r="G120" s="62"/>
      <c r="H120" s="96"/>
      <c r="I120" s="96"/>
      <c r="J120" s="96"/>
      <c r="K120" s="96"/>
      <c r="L120" s="96"/>
      <c r="M120" s="96"/>
      <c r="N120" s="96"/>
      <c r="O120" s="96"/>
    </row>
    <row r="121" spans="1:253" s="122" customFormat="1" ht="8.25" customHeight="1" x14ac:dyDescent="0.2">
      <c r="A121" s="72"/>
      <c r="B121" s="72"/>
      <c r="C121" s="73"/>
      <c r="D121" s="73"/>
      <c r="E121" s="292"/>
      <c r="F121" s="292"/>
      <c r="G121" s="62"/>
      <c r="H121" s="119"/>
      <c r="I121" s="119"/>
      <c r="J121" s="119"/>
      <c r="K121" s="119"/>
      <c r="L121" s="119"/>
      <c r="M121" s="119"/>
      <c r="N121" s="119"/>
      <c r="O121" s="119"/>
      <c r="P121" s="120"/>
      <c r="Q121" s="120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21"/>
      <c r="BV121" s="121"/>
      <c r="BW121" s="121"/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1"/>
      <c r="CH121" s="121"/>
      <c r="CI121" s="121"/>
      <c r="CJ121" s="121"/>
      <c r="CK121" s="121"/>
      <c r="CL121" s="121"/>
      <c r="CM121" s="121"/>
      <c r="CN121" s="121"/>
      <c r="CO121" s="121"/>
      <c r="CP121" s="121"/>
      <c r="CQ121" s="121"/>
      <c r="CR121" s="121"/>
      <c r="CS121" s="121"/>
      <c r="CT121" s="121"/>
      <c r="CU121" s="121"/>
      <c r="CV121" s="121"/>
      <c r="CW121" s="121"/>
      <c r="CX121" s="121"/>
      <c r="CY121" s="121"/>
      <c r="CZ121" s="121"/>
      <c r="DA121" s="121"/>
      <c r="DB121" s="121"/>
      <c r="DC121" s="121"/>
      <c r="DD121" s="121"/>
      <c r="DE121" s="121"/>
      <c r="DF121" s="121"/>
      <c r="DG121" s="121"/>
      <c r="DH121" s="121"/>
      <c r="DI121" s="121"/>
      <c r="DJ121" s="121"/>
      <c r="DK121" s="121"/>
      <c r="DL121" s="121"/>
      <c r="DM121" s="121"/>
      <c r="DN121" s="121"/>
      <c r="DO121" s="121"/>
      <c r="DP121" s="121"/>
      <c r="DQ121" s="121"/>
      <c r="DR121" s="121"/>
      <c r="DS121" s="121"/>
      <c r="DT121" s="121"/>
      <c r="DU121" s="121"/>
      <c r="DV121" s="121"/>
      <c r="DW121" s="121"/>
      <c r="DX121" s="121"/>
      <c r="DY121" s="121"/>
      <c r="DZ121" s="121"/>
      <c r="EA121" s="121"/>
      <c r="EB121" s="121"/>
      <c r="EC121" s="121"/>
      <c r="ED121" s="121"/>
      <c r="EE121" s="121"/>
      <c r="EF121" s="121"/>
      <c r="EG121" s="121"/>
      <c r="EH121" s="121"/>
      <c r="EI121" s="121"/>
      <c r="EJ121" s="121"/>
      <c r="EK121" s="121"/>
      <c r="EL121" s="121"/>
      <c r="EM121" s="121"/>
      <c r="EN121" s="121"/>
      <c r="EO121" s="121"/>
      <c r="EP121" s="121"/>
      <c r="EQ121" s="121"/>
      <c r="ER121" s="121"/>
      <c r="ES121" s="121"/>
      <c r="ET121" s="121"/>
      <c r="EU121" s="121"/>
      <c r="EV121" s="121"/>
      <c r="EW121" s="121"/>
      <c r="EX121" s="121"/>
      <c r="EY121" s="121"/>
      <c r="EZ121" s="121"/>
      <c r="FA121" s="121"/>
      <c r="FB121" s="121"/>
      <c r="FC121" s="121"/>
      <c r="FD121" s="121"/>
      <c r="FE121" s="121"/>
      <c r="FF121" s="121"/>
      <c r="FG121" s="121"/>
      <c r="FH121" s="121"/>
      <c r="FI121" s="121"/>
      <c r="FJ121" s="121"/>
      <c r="FK121" s="121"/>
      <c r="FL121" s="121"/>
      <c r="FM121" s="121"/>
      <c r="FN121" s="121"/>
      <c r="FO121" s="121"/>
      <c r="FP121" s="121"/>
      <c r="FQ121" s="121"/>
      <c r="FR121" s="121"/>
      <c r="FS121" s="121"/>
      <c r="FT121" s="121"/>
      <c r="FU121" s="121"/>
      <c r="FV121" s="121"/>
      <c r="FW121" s="121"/>
      <c r="FX121" s="121"/>
      <c r="FY121" s="121"/>
      <c r="FZ121" s="121"/>
      <c r="GA121" s="121"/>
      <c r="GB121" s="121"/>
      <c r="GC121" s="121"/>
      <c r="GD121" s="121"/>
      <c r="GE121" s="121"/>
      <c r="GF121" s="121"/>
      <c r="GG121" s="121"/>
      <c r="GH121" s="121"/>
      <c r="GI121" s="121"/>
      <c r="GJ121" s="121"/>
      <c r="GK121" s="121"/>
      <c r="GL121" s="121"/>
      <c r="GM121" s="121"/>
      <c r="GN121" s="121"/>
      <c r="GO121" s="121"/>
      <c r="GP121" s="121"/>
      <c r="GQ121" s="121"/>
      <c r="GR121" s="121"/>
      <c r="GS121" s="121"/>
      <c r="GT121" s="121"/>
      <c r="GU121" s="121"/>
      <c r="GV121" s="121"/>
      <c r="GW121" s="121"/>
      <c r="GX121" s="121"/>
      <c r="GY121" s="121"/>
      <c r="GZ121" s="121"/>
      <c r="HA121" s="121"/>
      <c r="HB121" s="121"/>
      <c r="HC121" s="121"/>
      <c r="HD121" s="121"/>
      <c r="HE121" s="121"/>
      <c r="HF121" s="121"/>
      <c r="HG121" s="121"/>
      <c r="HH121" s="121"/>
      <c r="HI121" s="121"/>
      <c r="HJ121" s="121"/>
      <c r="HK121" s="121"/>
      <c r="HL121" s="121"/>
      <c r="HM121" s="121"/>
      <c r="HN121" s="121"/>
      <c r="HO121" s="121"/>
      <c r="HP121" s="121"/>
      <c r="HQ121" s="121"/>
      <c r="HR121" s="121"/>
      <c r="HS121" s="121"/>
      <c r="HT121" s="121"/>
      <c r="HU121" s="121"/>
      <c r="HV121" s="121"/>
      <c r="HW121" s="121"/>
      <c r="HX121" s="121"/>
      <c r="HY121" s="121"/>
      <c r="HZ121" s="121"/>
      <c r="IA121" s="121"/>
      <c r="IB121" s="121"/>
      <c r="IC121" s="121"/>
      <c r="ID121" s="121"/>
      <c r="IE121" s="121"/>
      <c r="IF121" s="121"/>
      <c r="IG121" s="121"/>
      <c r="IH121" s="121"/>
      <c r="II121" s="121"/>
      <c r="IJ121" s="121"/>
      <c r="IK121" s="121"/>
      <c r="IL121" s="121"/>
      <c r="IM121" s="121"/>
      <c r="IN121" s="121"/>
      <c r="IO121" s="121"/>
      <c r="IP121" s="121"/>
      <c r="IQ121" s="121"/>
      <c r="IR121" s="121"/>
      <c r="IS121" s="121"/>
    </row>
    <row r="122" spans="1:253" s="98" customFormat="1" ht="25.5" x14ac:dyDescent="0.2">
      <c r="A122" s="100">
        <v>3.3</v>
      </c>
      <c r="B122" s="127" t="s">
        <v>123</v>
      </c>
      <c r="C122" s="73">
        <v>55</v>
      </c>
      <c r="D122" s="74" t="s">
        <v>29</v>
      </c>
      <c r="E122" s="292"/>
      <c r="F122" s="292"/>
      <c r="G122" s="62"/>
      <c r="H122" s="96"/>
      <c r="I122" s="96"/>
      <c r="J122" s="96"/>
      <c r="K122" s="96"/>
      <c r="L122" s="96"/>
      <c r="M122" s="96"/>
      <c r="N122" s="96"/>
      <c r="O122" s="96"/>
    </row>
    <row r="123" spans="1:253" s="122" customFormat="1" ht="10.5" customHeight="1" x14ac:dyDescent="0.2">
      <c r="A123" s="72"/>
      <c r="B123" s="72"/>
      <c r="C123" s="73"/>
      <c r="D123" s="74"/>
      <c r="E123" s="292"/>
      <c r="F123" s="292"/>
      <c r="G123" s="62"/>
      <c r="H123" s="119"/>
      <c r="I123" s="119"/>
      <c r="J123" s="119"/>
      <c r="K123" s="119"/>
      <c r="L123" s="119"/>
      <c r="M123" s="119"/>
      <c r="N123" s="119"/>
      <c r="O123" s="119"/>
      <c r="P123" s="120"/>
      <c r="Q123" s="120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  <c r="DD123" s="121"/>
      <c r="DE123" s="121"/>
      <c r="DF123" s="121"/>
      <c r="DG123" s="121"/>
      <c r="DH123" s="121"/>
      <c r="DI123" s="121"/>
      <c r="DJ123" s="121"/>
      <c r="DK123" s="121"/>
      <c r="DL123" s="121"/>
      <c r="DM123" s="121"/>
      <c r="DN123" s="121"/>
      <c r="DO123" s="121"/>
      <c r="DP123" s="121"/>
      <c r="DQ123" s="121"/>
      <c r="DR123" s="121"/>
      <c r="DS123" s="121"/>
      <c r="DT123" s="121"/>
      <c r="DU123" s="121"/>
      <c r="DV123" s="121"/>
      <c r="DW123" s="121"/>
      <c r="DX123" s="121"/>
      <c r="DY123" s="121"/>
      <c r="DZ123" s="121"/>
      <c r="EA123" s="121"/>
      <c r="EB123" s="121"/>
      <c r="EC123" s="121"/>
      <c r="ED123" s="121"/>
      <c r="EE123" s="121"/>
      <c r="EF123" s="121"/>
      <c r="EG123" s="121"/>
      <c r="EH123" s="121"/>
      <c r="EI123" s="121"/>
      <c r="EJ123" s="121"/>
      <c r="EK123" s="121"/>
      <c r="EL123" s="121"/>
      <c r="EM123" s="121"/>
      <c r="EN123" s="121"/>
      <c r="EO123" s="121"/>
      <c r="EP123" s="121"/>
      <c r="EQ123" s="121"/>
      <c r="ER123" s="121"/>
      <c r="ES123" s="121"/>
      <c r="ET123" s="121"/>
      <c r="EU123" s="121"/>
      <c r="EV123" s="121"/>
      <c r="EW123" s="121"/>
      <c r="EX123" s="121"/>
      <c r="EY123" s="121"/>
      <c r="EZ123" s="121"/>
      <c r="FA123" s="121"/>
      <c r="FB123" s="121"/>
      <c r="FC123" s="121"/>
      <c r="FD123" s="121"/>
      <c r="FE123" s="121"/>
      <c r="FF123" s="121"/>
      <c r="FG123" s="121"/>
      <c r="FH123" s="121"/>
      <c r="FI123" s="121"/>
      <c r="FJ123" s="121"/>
      <c r="FK123" s="121"/>
      <c r="FL123" s="121"/>
      <c r="FM123" s="121"/>
      <c r="FN123" s="121"/>
      <c r="FO123" s="121"/>
      <c r="FP123" s="121"/>
      <c r="FQ123" s="121"/>
      <c r="FR123" s="121"/>
      <c r="FS123" s="121"/>
      <c r="FT123" s="121"/>
      <c r="FU123" s="121"/>
      <c r="FV123" s="121"/>
      <c r="FW123" s="121"/>
      <c r="FX123" s="121"/>
      <c r="FY123" s="121"/>
      <c r="FZ123" s="121"/>
      <c r="GA123" s="121"/>
      <c r="GB123" s="121"/>
      <c r="GC123" s="121"/>
      <c r="GD123" s="121"/>
      <c r="GE123" s="121"/>
      <c r="GF123" s="121"/>
      <c r="GG123" s="121"/>
      <c r="GH123" s="121"/>
      <c r="GI123" s="121"/>
      <c r="GJ123" s="121"/>
      <c r="GK123" s="121"/>
      <c r="GL123" s="121"/>
      <c r="GM123" s="121"/>
      <c r="GN123" s="121"/>
      <c r="GO123" s="121"/>
      <c r="GP123" s="121"/>
      <c r="GQ123" s="121"/>
      <c r="GR123" s="121"/>
      <c r="GS123" s="121"/>
      <c r="GT123" s="121"/>
      <c r="GU123" s="121"/>
      <c r="GV123" s="121"/>
      <c r="GW123" s="121"/>
      <c r="GX123" s="121"/>
      <c r="GY123" s="121"/>
      <c r="GZ123" s="121"/>
      <c r="HA123" s="121"/>
      <c r="HB123" s="121"/>
      <c r="HC123" s="121"/>
      <c r="HD123" s="121"/>
      <c r="HE123" s="121"/>
      <c r="HF123" s="121"/>
      <c r="HG123" s="121"/>
      <c r="HH123" s="121"/>
      <c r="HI123" s="121"/>
      <c r="HJ123" s="121"/>
      <c r="HK123" s="121"/>
      <c r="HL123" s="121"/>
      <c r="HM123" s="121"/>
      <c r="HN123" s="121"/>
      <c r="HO123" s="121"/>
      <c r="HP123" s="121"/>
      <c r="HQ123" s="121"/>
      <c r="HR123" s="121"/>
      <c r="HS123" s="121"/>
      <c r="HT123" s="121"/>
      <c r="HU123" s="121"/>
      <c r="HV123" s="121"/>
      <c r="HW123" s="121"/>
      <c r="HX123" s="121"/>
      <c r="HY123" s="121"/>
      <c r="HZ123" s="121"/>
      <c r="IA123" s="121"/>
      <c r="IB123" s="121"/>
      <c r="IC123" s="121"/>
      <c r="ID123" s="121"/>
      <c r="IE123" s="121"/>
      <c r="IF123" s="121"/>
      <c r="IG123" s="121"/>
      <c r="IH123" s="121"/>
      <c r="II123" s="121"/>
      <c r="IJ123" s="121"/>
      <c r="IK123" s="121"/>
      <c r="IL123" s="121"/>
      <c r="IM123" s="121"/>
      <c r="IN123" s="121"/>
      <c r="IO123" s="121"/>
      <c r="IP123" s="121"/>
      <c r="IQ123" s="121"/>
      <c r="IR123" s="121"/>
      <c r="IS123" s="121"/>
    </row>
    <row r="124" spans="1:253" s="122" customFormat="1" ht="12.75" customHeight="1" x14ac:dyDescent="0.2">
      <c r="A124" s="88">
        <v>3.4</v>
      </c>
      <c r="B124" s="88" t="s">
        <v>124</v>
      </c>
      <c r="C124" s="73"/>
      <c r="D124" s="74"/>
      <c r="E124" s="292"/>
      <c r="F124" s="292"/>
      <c r="G124" s="62"/>
      <c r="H124" s="119"/>
      <c r="I124" s="119"/>
      <c r="J124" s="119"/>
      <c r="K124" s="119"/>
      <c r="L124" s="119"/>
      <c r="M124" s="119"/>
      <c r="N124" s="119"/>
      <c r="O124" s="119"/>
      <c r="P124" s="120"/>
      <c r="Q124" s="120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21"/>
      <c r="BS124" s="121"/>
      <c r="BT124" s="121"/>
      <c r="BU124" s="121"/>
      <c r="BV124" s="121"/>
      <c r="BW124" s="121"/>
      <c r="BX124" s="121"/>
      <c r="BY124" s="121"/>
      <c r="BZ124" s="121"/>
      <c r="CA124" s="121"/>
      <c r="CB124" s="121"/>
      <c r="CC124" s="121"/>
      <c r="CD124" s="121"/>
      <c r="CE124" s="121"/>
      <c r="CF124" s="121"/>
      <c r="CG124" s="121"/>
      <c r="CH124" s="121"/>
      <c r="CI124" s="121"/>
      <c r="CJ124" s="121"/>
      <c r="CK124" s="121"/>
      <c r="CL124" s="121"/>
      <c r="CM124" s="121"/>
      <c r="CN124" s="121"/>
      <c r="CO124" s="121"/>
      <c r="CP124" s="121"/>
      <c r="CQ124" s="121"/>
      <c r="CR124" s="121"/>
      <c r="CS124" s="121"/>
      <c r="CT124" s="121"/>
      <c r="CU124" s="121"/>
      <c r="CV124" s="121"/>
      <c r="CW124" s="121"/>
      <c r="CX124" s="121"/>
      <c r="CY124" s="121"/>
      <c r="CZ124" s="121"/>
      <c r="DA124" s="121"/>
      <c r="DB124" s="121"/>
      <c r="DC124" s="121"/>
      <c r="DD124" s="121"/>
      <c r="DE124" s="121"/>
      <c r="DF124" s="121"/>
      <c r="DG124" s="121"/>
      <c r="DH124" s="121"/>
      <c r="DI124" s="121"/>
      <c r="DJ124" s="121"/>
      <c r="DK124" s="121"/>
      <c r="DL124" s="121"/>
      <c r="DM124" s="121"/>
      <c r="DN124" s="121"/>
      <c r="DO124" s="121"/>
      <c r="DP124" s="121"/>
      <c r="DQ124" s="121"/>
      <c r="DR124" s="121"/>
      <c r="DS124" s="121"/>
      <c r="DT124" s="121"/>
      <c r="DU124" s="121"/>
      <c r="DV124" s="121"/>
      <c r="DW124" s="121"/>
      <c r="DX124" s="121"/>
      <c r="DY124" s="121"/>
      <c r="DZ124" s="121"/>
      <c r="EA124" s="121"/>
      <c r="EB124" s="121"/>
      <c r="EC124" s="121"/>
      <c r="ED124" s="121"/>
      <c r="EE124" s="121"/>
      <c r="EF124" s="121"/>
      <c r="EG124" s="121"/>
      <c r="EH124" s="121"/>
      <c r="EI124" s="121"/>
      <c r="EJ124" s="121"/>
      <c r="EK124" s="121"/>
      <c r="EL124" s="121"/>
      <c r="EM124" s="121"/>
      <c r="EN124" s="121"/>
      <c r="EO124" s="121"/>
      <c r="EP124" s="121"/>
      <c r="EQ124" s="121"/>
      <c r="ER124" s="121"/>
      <c r="ES124" s="121"/>
      <c r="ET124" s="121"/>
      <c r="EU124" s="121"/>
      <c r="EV124" s="121"/>
      <c r="EW124" s="121"/>
      <c r="EX124" s="121"/>
      <c r="EY124" s="121"/>
      <c r="EZ124" s="121"/>
      <c r="FA124" s="121"/>
      <c r="FB124" s="121"/>
      <c r="FC124" s="121"/>
      <c r="FD124" s="121"/>
      <c r="FE124" s="121"/>
      <c r="FF124" s="121"/>
      <c r="FG124" s="121"/>
      <c r="FH124" s="121"/>
      <c r="FI124" s="121"/>
      <c r="FJ124" s="121"/>
      <c r="FK124" s="121"/>
      <c r="FL124" s="121"/>
      <c r="FM124" s="121"/>
      <c r="FN124" s="121"/>
      <c r="FO124" s="121"/>
      <c r="FP124" s="121"/>
      <c r="FQ124" s="121"/>
      <c r="FR124" s="121"/>
      <c r="FS124" s="121"/>
      <c r="FT124" s="121"/>
      <c r="FU124" s="121"/>
      <c r="FV124" s="121"/>
      <c r="FW124" s="121"/>
      <c r="FX124" s="121"/>
      <c r="FY124" s="121"/>
      <c r="FZ124" s="121"/>
      <c r="GA124" s="121"/>
      <c r="GB124" s="121"/>
      <c r="GC124" s="121"/>
      <c r="GD124" s="121"/>
      <c r="GE124" s="121"/>
      <c r="GF124" s="121"/>
      <c r="GG124" s="121"/>
      <c r="GH124" s="121"/>
      <c r="GI124" s="121"/>
      <c r="GJ124" s="121"/>
      <c r="GK124" s="121"/>
      <c r="GL124" s="121"/>
      <c r="GM124" s="121"/>
      <c r="GN124" s="121"/>
      <c r="GO124" s="121"/>
      <c r="GP124" s="121"/>
      <c r="GQ124" s="121"/>
      <c r="GR124" s="121"/>
      <c r="GS124" s="121"/>
      <c r="GT124" s="121"/>
      <c r="GU124" s="121"/>
      <c r="GV124" s="121"/>
      <c r="GW124" s="121"/>
      <c r="GX124" s="121"/>
      <c r="GY124" s="121"/>
      <c r="GZ124" s="121"/>
      <c r="HA124" s="121"/>
      <c r="HB124" s="121"/>
      <c r="HC124" s="121"/>
      <c r="HD124" s="121"/>
      <c r="HE124" s="121"/>
      <c r="HF124" s="121"/>
      <c r="HG124" s="121"/>
      <c r="HH124" s="121"/>
      <c r="HI124" s="121"/>
      <c r="HJ124" s="121"/>
      <c r="HK124" s="121"/>
      <c r="HL124" s="121"/>
      <c r="HM124" s="121"/>
      <c r="HN124" s="121"/>
      <c r="HO124" s="121"/>
      <c r="HP124" s="121"/>
      <c r="HQ124" s="121"/>
      <c r="HR124" s="121"/>
      <c r="HS124" s="121"/>
      <c r="HT124" s="121"/>
      <c r="HU124" s="121"/>
      <c r="HV124" s="121"/>
      <c r="HW124" s="121"/>
      <c r="HX124" s="121"/>
      <c r="HY124" s="121"/>
      <c r="HZ124" s="121"/>
      <c r="IA124" s="121"/>
      <c r="IB124" s="121"/>
      <c r="IC124" s="121"/>
      <c r="ID124" s="121"/>
      <c r="IE124" s="121"/>
      <c r="IF124" s="121"/>
      <c r="IG124" s="121"/>
      <c r="IH124" s="121"/>
      <c r="II124" s="121"/>
      <c r="IJ124" s="121"/>
      <c r="IK124" s="121"/>
      <c r="IL124" s="121"/>
      <c r="IM124" s="121"/>
      <c r="IN124" s="121"/>
      <c r="IO124" s="121"/>
      <c r="IP124" s="121"/>
      <c r="IQ124" s="121"/>
      <c r="IR124" s="121"/>
      <c r="IS124" s="121"/>
    </row>
    <row r="125" spans="1:253" s="98" customFormat="1" ht="12.75" customHeight="1" x14ac:dyDescent="0.2">
      <c r="A125" s="39" t="s">
        <v>125</v>
      </c>
      <c r="B125" s="72" t="s">
        <v>126</v>
      </c>
      <c r="C125" s="73">
        <v>91.65</v>
      </c>
      <c r="D125" s="74" t="s">
        <v>31</v>
      </c>
      <c r="E125" s="292"/>
      <c r="F125" s="292"/>
      <c r="G125" s="62"/>
      <c r="H125" s="96"/>
      <c r="I125" s="96"/>
      <c r="J125" s="96"/>
      <c r="K125" s="96"/>
      <c r="L125" s="96"/>
      <c r="M125" s="96"/>
      <c r="N125" s="96"/>
      <c r="O125" s="96"/>
    </row>
    <row r="126" spans="1:253" s="98" customFormat="1" ht="12.75" customHeight="1" x14ac:dyDescent="0.2">
      <c r="A126" s="39" t="s">
        <v>127</v>
      </c>
      <c r="B126" s="72" t="s">
        <v>128</v>
      </c>
      <c r="C126" s="73">
        <v>154.83000000000001</v>
      </c>
      <c r="D126" s="74" t="s">
        <v>31</v>
      </c>
      <c r="E126" s="292"/>
      <c r="F126" s="292"/>
      <c r="G126" s="62"/>
      <c r="H126" s="96"/>
      <c r="I126" s="96"/>
      <c r="J126" s="96"/>
      <c r="K126" s="96"/>
      <c r="L126" s="96"/>
      <c r="M126" s="96"/>
      <c r="N126" s="96"/>
      <c r="O126" s="96"/>
    </row>
    <row r="127" spans="1:253" s="98" customFormat="1" ht="12.75" customHeight="1" x14ac:dyDescent="0.2">
      <c r="A127" s="39" t="s">
        <v>129</v>
      </c>
      <c r="B127" s="72" t="s">
        <v>130</v>
      </c>
      <c r="C127" s="73">
        <v>47.34</v>
      </c>
      <c r="D127" s="74" t="s">
        <v>29</v>
      </c>
      <c r="E127" s="292"/>
      <c r="F127" s="292"/>
      <c r="G127" s="62"/>
      <c r="H127" s="96"/>
      <c r="I127" s="96"/>
      <c r="J127" s="96"/>
      <c r="K127" s="96"/>
      <c r="L127" s="96"/>
      <c r="M127" s="96"/>
      <c r="N127" s="96"/>
      <c r="O127" s="96"/>
    </row>
    <row r="128" spans="1:253" s="122" customFormat="1" ht="12.75" customHeight="1" x14ac:dyDescent="0.2">
      <c r="A128" s="72"/>
      <c r="B128" s="72"/>
      <c r="C128" s="73"/>
      <c r="D128" s="74"/>
      <c r="E128" s="307"/>
      <c r="F128" s="292"/>
      <c r="G128" s="62"/>
      <c r="H128" s="119"/>
      <c r="I128" s="119"/>
      <c r="J128" s="119"/>
      <c r="K128" s="119"/>
      <c r="L128" s="119"/>
      <c r="M128" s="119"/>
      <c r="N128" s="119"/>
      <c r="O128" s="119"/>
      <c r="P128" s="120"/>
      <c r="Q128" s="120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21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21"/>
      <c r="BS128" s="121"/>
      <c r="BT128" s="121"/>
      <c r="BU128" s="121"/>
      <c r="BV128" s="121"/>
      <c r="BW128" s="121"/>
      <c r="BX128" s="121"/>
      <c r="BY128" s="121"/>
      <c r="BZ128" s="121"/>
      <c r="CA128" s="121"/>
      <c r="CB128" s="121"/>
      <c r="CC128" s="121"/>
      <c r="CD128" s="121"/>
      <c r="CE128" s="121"/>
      <c r="CF128" s="121"/>
      <c r="CG128" s="121"/>
      <c r="CH128" s="121"/>
      <c r="CI128" s="121"/>
      <c r="CJ128" s="121"/>
      <c r="CK128" s="121"/>
      <c r="CL128" s="121"/>
      <c r="CM128" s="121"/>
      <c r="CN128" s="121"/>
      <c r="CO128" s="121"/>
      <c r="CP128" s="121"/>
      <c r="CQ128" s="121"/>
      <c r="CR128" s="121"/>
      <c r="CS128" s="121"/>
      <c r="CT128" s="121"/>
      <c r="CU128" s="121"/>
      <c r="CV128" s="121"/>
      <c r="CW128" s="121"/>
      <c r="CX128" s="121"/>
      <c r="CY128" s="121"/>
      <c r="CZ128" s="121"/>
      <c r="DA128" s="121"/>
      <c r="DB128" s="121"/>
      <c r="DC128" s="121"/>
      <c r="DD128" s="121"/>
      <c r="DE128" s="121"/>
      <c r="DF128" s="121"/>
      <c r="DG128" s="121"/>
      <c r="DH128" s="121"/>
      <c r="DI128" s="121"/>
      <c r="DJ128" s="121"/>
      <c r="DK128" s="121"/>
      <c r="DL128" s="121"/>
      <c r="DM128" s="121"/>
      <c r="DN128" s="121"/>
      <c r="DO128" s="121"/>
      <c r="DP128" s="121"/>
      <c r="DQ128" s="121"/>
      <c r="DR128" s="121"/>
      <c r="DS128" s="121"/>
      <c r="DT128" s="121"/>
      <c r="DU128" s="121"/>
      <c r="DV128" s="121"/>
      <c r="DW128" s="121"/>
      <c r="DX128" s="121"/>
      <c r="DY128" s="121"/>
      <c r="DZ128" s="121"/>
      <c r="EA128" s="121"/>
      <c r="EB128" s="121"/>
      <c r="EC128" s="121"/>
      <c r="ED128" s="121"/>
      <c r="EE128" s="121"/>
      <c r="EF128" s="121"/>
      <c r="EG128" s="121"/>
      <c r="EH128" s="121"/>
      <c r="EI128" s="121"/>
      <c r="EJ128" s="121"/>
      <c r="EK128" s="121"/>
      <c r="EL128" s="121"/>
      <c r="EM128" s="121"/>
      <c r="EN128" s="121"/>
      <c r="EO128" s="121"/>
      <c r="EP128" s="121"/>
      <c r="EQ128" s="121"/>
      <c r="ER128" s="121"/>
      <c r="ES128" s="121"/>
      <c r="ET128" s="121"/>
      <c r="EU128" s="121"/>
      <c r="EV128" s="121"/>
      <c r="EW128" s="121"/>
      <c r="EX128" s="121"/>
      <c r="EY128" s="121"/>
      <c r="EZ128" s="121"/>
      <c r="FA128" s="121"/>
      <c r="FB128" s="121"/>
      <c r="FC128" s="121"/>
      <c r="FD128" s="121"/>
      <c r="FE128" s="121"/>
      <c r="FF128" s="121"/>
      <c r="FG128" s="121"/>
      <c r="FH128" s="121"/>
      <c r="FI128" s="121"/>
      <c r="FJ128" s="121"/>
      <c r="FK128" s="121"/>
      <c r="FL128" s="121"/>
      <c r="FM128" s="121"/>
      <c r="FN128" s="121"/>
      <c r="FO128" s="121"/>
      <c r="FP128" s="121"/>
      <c r="FQ128" s="121"/>
      <c r="FR128" s="121"/>
      <c r="FS128" s="121"/>
      <c r="FT128" s="121"/>
      <c r="FU128" s="121"/>
      <c r="FV128" s="121"/>
      <c r="FW128" s="121"/>
      <c r="FX128" s="121"/>
      <c r="FY128" s="121"/>
      <c r="FZ128" s="121"/>
      <c r="GA128" s="121"/>
      <c r="GB128" s="121"/>
      <c r="GC128" s="121"/>
      <c r="GD128" s="121"/>
      <c r="GE128" s="121"/>
      <c r="GF128" s="121"/>
      <c r="GG128" s="121"/>
      <c r="GH128" s="121"/>
      <c r="GI128" s="121"/>
      <c r="GJ128" s="121"/>
      <c r="GK128" s="121"/>
      <c r="GL128" s="121"/>
      <c r="GM128" s="121"/>
      <c r="GN128" s="121"/>
      <c r="GO128" s="121"/>
      <c r="GP128" s="121"/>
      <c r="GQ128" s="121"/>
      <c r="GR128" s="121"/>
      <c r="GS128" s="121"/>
      <c r="GT128" s="121"/>
      <c r="GU128" s="121"/>
      <c r="GV128" s="121"/>
      <c r="GW128" s="121"/>
      <c r="GX128" s="121"/>
      <c r="GY128" s="121"/>
      <c r="GZ128" s="121"/>
      <c r="HA128" s="121"/>
      <c r="HB128" s="121"/>
      <c r="HC128" s="121"/>
      <c r="HD128" s="121"/>
      <c r="HE128" s="121"/>
      <c r="HF128" s="121"/>
      <c r="HG128" s="121"/>
      <c r="HH128" s="121"/>
      <c r="HI128" s="121"/>
      <c r="HJ128" s="121"/>
      <c r="HK128" s="121"/>
      <c r="HL128" s="121"/>
      <c r="HM128" s="121"/>
      <c r="HN128" s="121"/>
      <c r="HO128" s="121"/>
      <c r="HP128" s="121"/>
      <c r="HQ128" s="121"/>
      <c r="HR128" s="121"/>
      <c r="HS128" s="121"/>
      <c r="HT128" s="121"/>
      <c r="HU128" s="121"/>
      <c r="HV128" s="121"/>
      <c r="HW128" s="121"/>
      <c r="HX128" s="121"/>
      <c r="HY128" s="121"/>
      <c r="HZ128" s="121"/>
      <c r="IA128" s="121"/>
      <c r="IB128" s="121"/>
      <c r="IC128" s="121"/>
      <c r="ID128" s="121"/>
      <c r="IE128" s="121"/>
      <c r="IF128" s="121"/>
      <c r="IG128" s="121"/>
      <c r="IH128" s="121"/>
      <c r="II128" s="121"/>
      <c r="IJ128" s="121"/>
      <c r="IK128" s="121"/>
      <c r="IL128" s="121"/>
      <c r="IM128" s="121"/>
      <c r="IN128" s="121"/>
      <c r="IO128" s="121"/>
      <c r="IP128" s="121"/>
      <c r="IQ128" s="121"/>
      <c r="IR128" s="121"/>
      <c r="IS128" s="121"/>
    </row>
    <row r="129" spans="1:253" s="122" customFormat="1" ht="12.75" customHeight="1" x14ac:dyDescent="0.2">
      <c r="A129" s="88">
        <v>3.5</v>
      </c>
      <c r="B129" s="88" t="s">
        <v>131</v>
      </c>
      <c r="C129" s="73"/>
      <c r="D129" s="74"/>
      <c r="E129" s="292"/>
      <c r="F129" s="292"/>
      <c r="G129" s="62"/>
      <c r="H129" s="119"/>
      <c r="I129" s="119"/>
      <c r="J129" s="119"/>
      <c r="K129" s="119"/>
      <c r="L129" s="119"/>
      <c r="M129" s="119"/>
      <c r="N129" s="119"/>
      <c r="O129" s="119"/>
      <c r="P129" s="120"/>
      <c r="Q129" s="120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21"/>
      <c r="BS129" s="121"/>
      <c r="BT129" s="121"/>
      <c r="BU129" s="121"/>
      <c r="BV129" s="121"/>
      <c r="BW129" s="121"/>
      <c r="BX129" s="121"/>
      <c r="BY129" s="121"/>
      <c r="BZ129" s="121"/>
      <c r="CA129" s="121"/>
      <c r="CB129" s="121"/>
      <c r="CC129" s="121"/>
      <c r="CD129" s="121"/>
      <c r="CE129" s="121"/>
      <c r="CF129" s="121"/>
      <c r="CG129" s="121"/>
      <c r="CH129" s="121"/>
      <c r="CI129" s="121"/>
      <c r="CJ129" s="121"/>
      <c r="CK129" s="121"/>
      <c r="CL129" s="121"/>
      <c r="CM129" s="121"/>
      <c r="CN129" s="121"/>
      <c r="CO129" s="121"/>
      <c r="CP129" s="121"/>
      <c r="CQ129" s="121"/>
      <c r="CR129" s="121"/>
      <c r="CS129" s="121"/>
      <c r="CT129" s="121"/>
      <c r="CU129" s="121"/>
      <c r="CV129" s="121"/>
      <c r="CW129" s="121"/>
      <c r="CX129" s="121"/>
      <c r="CY129" s="121"/>
      <c r="CZ129" s="121"/>
      <c r="DA129" s="121"/>
      <c r="DB129" s="121"/>
      <c r="DC129" s="121"/>
      <c r="DD129" s="121"/>
      <c r="DE129" s="121"/>
      <c r="DF129" s="121"/>
      <c r="DG129" s="121"/>
      <c r="DH129" s="121"/>
      <c r="DI129" s="121"/>
      <c r="DJ129" s="121"/>
      <c r="DK129" s="121"/>
      <c r="DL129" s="121"/>
      <c r="DM129" s="121"/>
      <c r="DN129" s="121"/>
      <c r="DO129" s="121"/>
      <c r="DP129" s="121"/>
      <c r="DQ129" s="121"/>
      <c r="DR129" s="121"/>
      <c r="DS129" s="121"/>
      <c r="DT129" s="121"/>
      <c r="DU129" s="121"/>
      <c r="DV129" s="121"/>
      <c r="DW129" s="121"/>
      <c r="DX129" s="121"/>
      <c r="DY129" s="121"/>
      <c r="DZ129" s="121"/>
      <c r="EA129" s="121"/>
      <c r="EB129" s="121"/>
      <c r="EC129" s="121"/>
      <c r="ED129" s="121"/>
      <c r="EE129" s="121"/>
      <c r="EF129" s="121"/>
      <c r="EG129" s="121"/>
      <c r="EH129" s="121"/>
      <c r="EI129" s="121"/>
      <c r="EJ129" s="121"/>
      <c r="EK129" s="121"/>
      <c r="EL129" s="121"/>
      <c r="EM129" s="121"/>
      <c r="EN129" s="121"/>
      <c r="EO129" s="121"/>
      <c r="EP129" s="121"/>
      <c r="EQ129" s="121"/>
      <c r="ER129" s="121"/>
      <c r="ES129" s="121"/>
      <c r="ET129" s="121"/>
      <c r="EU129" s="121"/>
      <c r="EV129" s="121"/>
      <c r="EW129" s="121"/>
      <c r="EX129" s="121"/>
      <c r="EY129" s="121"/>
      <c r="EZ129" s="121"/>
      <c r="FA129" s="121"/>
      <c r="FB129" s="121"/>
      <c r="FC129" s="121"/>
      <c r="FD129" s="121"/>
      <c r="FE129" s="121"/>
      <c r="FF129" s="121"/>
      <c r="FG129" s="121"/>
      <c r="FH129" s="121"/>
      <c r="FI129" s="121"/>
      <c r="FJ129" s="121"/>
      <c r="FK129" s="121"/>
      <c r="FL129" s="121"/>
      <c r="FM129" s="121"/>
      <c r="FN129" s="121"/>
      <c r="FO129" s="121"/>
      <c r="FP129" s="121"/>
      <c r="FQ129" s="121"/>
      <c r="FR129" s="121"/>
      <c r="FS129" s="121"/>
      <c r="FT129" s="121"/>
      <c r="FU129" s="121"/>
      <c r="FV129" s="121"/>
      <c r="FW129" s="121"/>
      <c r="FX129" s="121"/>
      <c r="FY129" s="121"/>
      <c r="FZ129" s="121"/>
      <c r="GA129" s="121"/>
      <c r="GB129" s="121"/>
      <c r="GC129" s="121"/>
      <c r="GD129" s="121"/>
      <c r="GE129" s="121"/>
      <c r="GF129" s="121"/>
      <c r="GG129" s="121"/>
      <c r="GH129" s="121"/>
      <c r="GI129" s="121"/>
      <c r="GJ129" s="121"/>
      <c r="GK129" s="121"/>
      <c r="GL129" s="121"/>
      <c r="GM129" s="121"/>
      <c r="GN129" s="121"/>
      <c r="GO129" s="121"/>
      <c r="GP129" s="121"/>
      <c r="GQ129" s="121"/>
      <c r="GR129" s="121"/>
      <c r="GS129" s="121"/>
      <c r="GT129" s="121"/>
      <c r="GU129" s="121"/>
      <c r="GV129" s="121"/>
      <c r="GW129" s="121"/>
      <c r="GX129" s="121"/>
      <c r="GY129" s="121"/>
      <c r="GZ129" s="121"/>
      <c r="HA129" s="121"/>
      <c r="HB129" s="121"/>
      <c r="HC129" s="121"/>
      <c r="HD129" s="121"/>
      <c r="HE129" s="121"/>
      <c r="HF129" s="121"/>
      <c r="HG129" s="121"/>
      <c r="HH129" s="121"/>
      <c r="HI129" s="121"/>
      <c r="HJ129" s="121"/>
      <c r="HK129" s="121"/>
      <c r="HL129" s="121"/>
      <c r="HM129" s="121"/>
      <c r="HN129" s="121"/>
      <c r="HO129" s="121"/>
      <c r="HP129" s="121"/>
      <c r="HQ129" s="121"/>
      <c r="HR129" s="121"/>
      <c r="HS129" s="121"/>
      <c r="HT129" s="121"/>
      <c r="HU129" s="121"/>
      <c r="HV129" s="121"/>
      <c r="HW129" s="121"/>
      <c r="HX129" s="121"/>
      <c r="HY129" s="121"/>
      <c r="HZ129" s="121"/>
      <c r="IA129" s="121"/>
      <c r="IB129" s="121"/>
      <c r="IC129" s="121"/>
      <c r="ID129" s="121"/>
      <c r="IE129" s="121"/>
      <c r="IF129" s="121"/>
      <c r="IG129" s="121"/>
      <c r="IH129" s="121"/>
      <c r="II129" s="121"/>
      <c r="IJ129" s="121"/>
      <c r="IK129" s="121"/>
      <c r="IL129" s="121"/>
      <c r="IM129" s="121"/>
      <c r="IN129" s="121"/>
      <c r="IO129" s="121"/>
      <c r="IP129" s="121"/>
      <c r="IQ129" s="121"/>
      <c r="IR129" s="121"/>
      <c r="IS129" s="121"/>
    </row>
    <row r="130" spans="1:253" s="122" customFormat="1" ht="12.75" customHeight="1" x14ac:dyDescent="0.2">
      <c r="A130" s="39" t="s">
        <v>132</v>
      </c>
      <c r="B130" s="95" t="s">
        <v>133</v>
      </c>
      <c r="C130" s="73">
        <v>1</v>
      </c>
      <c r="D130" s="74" t="s">
        <v>16</v>
      </c>
      <c r="E130" s="292"/>
      <c r="F130" s="292"/>
      <c r="G130" s="62"/>
      <c r="H130" s="119"/>
      <c r="I130" s="119"/>
      <c r="J130" s="119"/>
      <c r="K130" s="119"/>
      <c r="L130" s="119"/>
      <c r="M130" s="119"/>
      <c r="N130" s="119"/>
      <c r="O130" s="119"/>
      <c r="P130" s="120"/>
      <c r="Q130" s="120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21"/>
      <c r="BS130" s="121"/>
      <c r="BT130" s="121"/>
      <c r="BU130" s="121"/>
      <c r="BV130" s="121"/>
      <c r="BW130" s="121"/>
      <c r="BX130" s="121"/>
      <c r="BY130" s="121"/>
      <c r="BZ130" s="121"/>
      <c r="CA130" s="121"/>
      <c r="CB130" s="121"/>
      <c r="CC130" s="121"/>
      <c r="CD130" s="121"/>
      <c r="CE130" s="121"/>
      <c r="CF130" s="121"/>
      <c r="CG130" s="121"/>
      <c r="CH130" s="121"/>
      <c r="CI130" s="121"/>
      <c r="CJ130" s="121"/>
      <c r="CK130" s="121"/>
      <c r="CL130" s="121"/>
      <c r="CM130" s="121"/>
      <c r="CN130" s="121"/>
      <c r="CO130" s="121"/>
      <c r="CP130" s="121"/>
      <c r="CQ130" s="121"/>
      <c r="CR130" s="121"/>
      <c r="CS130" s="121"/>
      <c r="CT130" s="121"/>
      <c r="CU130" s="121"/>
      <c r="CV130" s="121"/>
      <c r="CW130" s="121"/>
      <c r="CX130" s="121"/>
      <c r="CY130" s="121"/>
      <c r="CZ130" s="121"/>
      <c r="DA130" s="121"/>
      <c r="DB130" s="121"/>
      <c r="DC130" s="121"/>
      <c r="DD130" s="121"/>
      <c r="DE130" s="121"/>
      <c r="DF130" s="121"/>
      <c r="DG130" s="121"/>
      <c r="DH130" s="121"/>
      <c r="DI130" s="121"/>
      <c r="DJ130" s="121"/>
      <c r="DK130" s="121"/>
      <c r="DL130" s="121"/>
      <c r="DM130" s="121"/>
      <c r="DN130" s="121"/>
      <c r="DO130" s="121"/>
      <c r="DP130" s="121"/>
      <c r="DQ130" s="121"/>
      <c r="DR130" s="121"/>
      <c r="DS130" s="121"/>
      <c r="DT130" s="121"/>
      <c r="DU130" s="121"/>
      <c r="DV130" s="121"/>
      <c r="DW130" s="121"/>
      <c r="DX130" s="121"/>
      <c r="DY130" s="121"/>
      <c r="DZ130" s="121"/>
      <c r="EA130" s="121"/>
      <c r="EB130" s="121"/>
      <c r="EC130" s="121"/>
      <c r="ED130" s="121"/>
      <c r="EE130" s="121"/>
      <c r="EF130" s="121"/>
      <c r="EG130" s="121"/>
      <c r="EH130" s="121"/>
      <c r="EI130" s="121"/>
      <c r="EJ130" s="121"/>
      <c r="EK130" s="121"/>
      <c r="EL130" s="121"/>
      <c r="EM130" s="121"/>
      <c r="EN130" s="121"/>
      <c r="EO130" s="121"/>
      <c r="EP130" s="121"/>
      <c r="EQ130" s="121"/>
      <c r="ER130" s="121"/>
      <c r="ES130" s="121"/>
      <c r="ET130" s="121"/>
      <c r="EU130" s="121"/>
      <c r="EV130" s="121"/>
      <c r="EW130" s="121"/>
      <c r="EX130" s="121"/>
      <c r="EY130" s="121"/>
      <c r="EZ130" s="121"/>
      <c r="FA130" s="121"/>
      <c r="FB130" s="121"/>
      <c r="FC130" s="121"/>
      <c r="FD130" s="121"/>
      <c r="FE130" s="121"/>
      <c r="FF130" s="121"/>
      <c r="FG130" s="121"/>
      <c r="FH130" s="121"/>
      <c r="FI130" s="121"/>
      <c r="FJ130" s="121"/>
      <c r="FK130" s="121"/>
      <c r="FL130" s="121"/>
      <c r="FM130" s="121"/>
      <c r="FN130" s="121"/>
      <c r="FO130" s="121"/>
      <c r="FP130" s="121"/>
      <c r="FQ130" s="121"/>
      <c r="FR130" s="121"/>
      <c r="FS130" s="121"/>
      <c r="FT130" s="121"/>
      <c r="FU130" s="121"/>
      <c r="FV130" s="121"/>
      <c r="FW130" s="121"/>
      <c r="FX130" s="121"/>
      <c r="FY130" s="121"/>
      <c r="FZ130" s="121"/>
      <c r="GA130" s="121"/>
      <c r="GB130" s="121"/>
      <c r="GC130" s="121"/>
      <c r="GD130" s="121"/>
      <c r="GE130" s="121"/>
      <c r="GF130" s="121"/>
      <c r="GG130" s="121"/>
      <c r="GH130" s="121"/>
      <c r="GI130" s="121"/>
      <c r="GJ130" s="121"/>
      <c r="GK130" s="121"/>
      <c r="GL130" s="121"/>
      <c r="GM130" s="121"/>
      <c r="GN130" s="121"/>
      <c r="GO130" s="121"/>
      <c r="GP130" s="121"/>
      <c r="GQ130" s="121"/>
      <c r="GR130" s="121"/>
      <c r="GS130" s="121"/>
      <c r="GT130" s="121"/>
      <c r="GU130" s="121"/>
      <c r="GV130" s="121"/>
      <c r="GW130" s="121"/>
      <c r="GX130" s="121"/>
      <c r="GY130" s="121"/>
      <c r="GZ130" s="121"/>
      <c r="HA130" s="121"/>
      <c r="HB130" s="121"/>
      <c r="HC130" s="121"/>
      <c r="HD130" s="121"/>
      <c r="HE130" s="121"/>
      <c r="HF130" s="121"/>
      <c r="HG130" s="121"/>
      <c r="HH130" s="121"/>
      <c r="HI130" s="121"/>
      <c r="HJ130" s="121"/>
      <c r="HK130" s="121"/>
      <c r="HL130" s="121"/>
      <c r="HM130" s="121"/>
      <c r="HN130" s="121"/>
      <c r="HO130" s="121"/>
      <c r="HP130" s="121"/>
      <c r="HQ130" s="121"/>
      <c r="HR130" s="121"/>
      <c r="HS130" s="121"/>
      <c r="HT130" s="121"/>
      <c r="HU130" s="121"/>
      <c r="HV130" s="121"/>
      <c r="HW130" s="121"/>
      <c r="HX130" s="121"/>
      <c r="HY130" s="121"/>
      <c r="HZ130" s="121"/>
      <c r="IA130" s="121"/>
      <c r="IB130" s="121"/>
      <c r="IC130" s="121"/>
      <c r="ID130" s="121"/>
      <c r="IE130" s="121"/>
      <c r="IF130" s="121"/>
      <c r="IG130" s="121"/>
      <c r="IH130" s="121"/>
      <c r="II130" s="121"/>
      <c r="IJ130" s="121"/>
      <c r="IK130" s="121"/>
      <c r="IL130" s="121"/>
      <c r="IM130" s="121"/>
      <c r="IN130" s="121"/>
      <c r="IO130" s="121"/>
      <c r="IP130" s="121"/>
      <c r="IQ130" s="121"/>
      <c r="IR130" s="121"/>
      <c r="IS130" s="121"/>
    </row>
    <row r="131" spans="1:253" s="98" customFormat="1" ht="12.75" customHeight="1" x14ac:dyDescent="0.2">
      <c r="A131" s="39" t="s">
        <v>134</v>
      </c>
      <c r="B131" s="72" t="s">
        <v>135</v>
      </c>
      <c r="C131" s="73">
        <v>1</v>
      </c>
      <c r="D131" s="74" t="s">
        <v>16</v>
      </c>
      <c r="E131" s="292"/>
      <c r="F131" s="292"/>
      <c r="G131" s="62"/>
      <c r="H131" s="96"/>
      <c r="I131" s="96"/>
      <c r="J131" s="96"/>
      <c r="K131" s="96"/>
      <c r="L131" s="96"/>
      <c r="M131" s="96"/>
      <c r="N131" s="96"/>
      <c r="O131" s="96"/>
    </row>
    <row r="132" spans="1:253" s="122" customFormat="1" ht="9" customHeight="1" x14ac:dyDescent="0.2">
      <c r="A132" s="72"/>
      <c r="B132" s="72"/>
      <c r="C132" s="73"/>
      <c r="D132" s="73"/>
      <c r="E132" s="292"/>
      <c r="F132" s="292"/>
      <c r="G132" s="62"/>
      <c r="H132" s="119"/>
      <c r="I132" s="119"/>
      <c r="J132" s="119"/>
      <c r="K132" s="119"/>
      <c r="L132" s="119"/>
      <c r="M132" s="119"/>
      <c r="N132" s="119"/>
      <c r="O132" s="119"/>
      <c r="P132" s="120"/>
      <c r="Q132" s="120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  <c r="BD132" s="121"/>
      <c r="BE132" s="121"/>
      <c r="BF132" s="121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21"/>
      <c r="BS132" s="121"/>
      <c r="BT132" s="121"/>
      <c r="BU132" s="121"/>
      <c r="BV132" s="121"/>
      <c r="BW132" s="121"/>
      <c r="BX132" s="121"/>
      <c r="BY132" s="121"/>
      <c r="BZ132" s="121"/>
      <c r="CA132" s="121"/>
      <c r="CB132" s="121"/>
      <c r="CC132" s="121"/>
      <c r="CD132" s="121"/>
      <c r="CE132" s="121"/>
      <c r="CF132" s="121"/>
      <c r="CG132" s="121"/>
      <c r="CH132" s="121"/>
      <c r="CI132" s="121"/>
      <c r="CJ132" s="121"/>
      <c r="CK132" s="121"/>
      <c r="CL132" s="121"/>
      <c r="CM132" s="121"/>
      <c r="CN132" s="121"/>
      <c r="CO132" s="121"/>
      <c r="CP132" s="121"/>
      <c r="CQ132" s="121"/>
      <c r="CR132" s="121"/>
      <c r="CS132" s="121"/>
      <c r="CT132" s="121"/>
      <c r="CU132" s="121"/>
      <c r="CV132" s="121"/>
      <c r="CW132" s="121"/>
      <c r="CX132" s="121"/>
      <c r="CY132" s="121"/>
      <c r="CZ132" s="121"/>
      <c r="DA132" s="121"/>
      <c r="DB132" s="121"/>
      <c r="DC132" s="121"/>
      <c r="DD132" s="121"/>
      <c r="DE132" s="121"/>
      <c r="DF132" s="121"/>
      <c r="DG132" s="121"/>
      <c r="DH132" s="121"/>
      <c r="DI132" s="121"/>
      <c r="DJ132" s="121"/>
      <c r="DK132" s="121"/>
      <c r="DL132" s="121"/>
      <c r="DM132" s="121"/>
      <c r="DN132" s="121"/>
      <c r="DO132" s="121"/>
      <c r="DP132" s="121"/>
      <c r="DQ132" s="121"/>
      <c r="DR132" s="121"/>
      <c r="DS132" s="121"/>
      <c r="DT132" s="121"/>
      <c r="DU132" s="121"/>
      <c r="DV132" s="121"/>
      <c r="DW132" s="121"/>
      <c r="DX132" s="121"/>
      <c r="DY132" s="121"/>
      <c r="DZ132" s="121"/>
      <c r="EA132" s="121"/>
      <c r="EB132" s="121"/>
      <c r="EC132" s="121"/>
      <c r="ED132" s="121"/>
      <c r="EE132" s="121"/>
      <c r="EF132" s="121"/>
      <c r="EG132" s="121"/>
      <c r="EH132" s="121"/>
      <c r="EI132" s="121"/>
      <c r="EJ132" s="121"/>
      <c r="EK132" s="121"/>
      <c r="EL132" s="121"/>
      <c r="EM132" s="121"/>
      <c r="EN132" s="121"/>
      <c r="EO132" s="121"/>
      <c r="EP132" s="121"/>
      <c r="EQ132" s="121"/>
      <c r="ER132" s="121"/>
      <c r="ES132" s="121"/>
      <c r="ET132" s="121"/>
      <c r="EU132" s="121"/>
      <c r="EV132" s="121"/>
      <c r="EW132" s="121"/>
      <c r="EX132" s="121"/>
      <c r="EY132" s="121"/>
      <c r="EZ132" s="121"/>
      <c r="FA132" s="121"/>
      <c r="FB132" s="121"/>
      <c r="FC132" s="121"/>
      <c r="FD132" s="121"/>
      <c r="FE132" s="121"/>
      <c r="FF132" s="121"/>
      <c r="FG132" s="121"/>
      <c r="FH132" s="121"/>
      <c r="FI132" s="121"/>
      <c r="FJ132" s="121"/>
      <c r="FK132" s="121"/>
      <c r="FL132" s="121"/>
      <c r="FM132" s="121"/>
      <c r="FN132" s="121"/>
      <c r="FO132" s="121"/>
      <c r="FP132" s="121"/>
      <c r="FQ132" s="121"/>
      <c r="FR132" s="121"/>
      <c r="FS132" s="121"/>
      <c r="FT132" s="121"/>
      <c r="FU132" s="121"/>
      <c r="FV132" s="121"/>
      <c r="FW132" s="121"/>
      <c r="FX132" s="121"/>
      <c r="FY132" s="121"/>
      <c r="FZ132" s="121"/>
      <c r="GA132" s="121"/>
      <c r="GB132" s="121"/>
      <c r="GC132" s="121"/>
      <c r="GD132" s="121"/>
      <c r="GE132" s="121"/>
      <c r="GF132" s="121"/>
      <c r="GG132" s="121"/>
      <c r="GH132" s="121"/>
      <c r="GI132" s="121"/>
      <c r="GJ132" s="121"/>
      <c r="GK132" s="121"/>
      <c r="GL132" s="121"/>
      <c r="GM132" s="121"/>
      <c r="GN132" s="121"/>
      <c r="GO132" s="121"/>
      <c r="GP132" s="121"/>
      <c r="GQ132" s="121"/>
      <c r="GR132" s="121"/>
      <c r="GS132" s="121"/>
      <c r="GT132" s="121"/>
      <c r="GU132" s="121"/>
      <c r="GV132" s="121"/>
      <c r="GW132" s="121"/>
      <c r="GX132" s="121"/>
      <c r="GY132" s="121"/>
      <c r="GZ132" s="121"/>
      <c r="HA132" s="121"/>
      <c r="HB132" s="121"/>
      <c r="HC132" s="121"/>
      <c r="HD132" s="121"/>
      <c r="HE132" s="121"/>
      <c r="HF132" s="121"/>
      <c r="HG132" s="121"/>
      <c r="HH132" s="121"/>
      <c r="HI132" s="121"/>
      <c r="HJ132" s="121"/>
      <c r="HK132" s="121"/>
      <c r="HL132" s="121"/>
      <c r="HM132" s="121"/>
      <c r="HN132" s="121"/>
      <c r="HO132" s="121"/>
      <c r="HP132" s="121"/>
      <c r="HQ132" s="121"/>
      <c r="HR132" s="121"/>
      <c r="HS132" s="121"/>
      <c r="HT132" s="121"/>
      <c r="HU132" s="121"/>
      <c r="HV132" s="121"/>
      <c r="HW132" s="121"/>
      <c r="HX132" s="121"/>
      <c r="HY132" s="121"/>
      <c r="HZ132" s="121"/>
      <c r="IA132" s="121"/>
      <c r="IB132" s="121"/>
      <c r="IC132" s="121"/>
      <c r="ID132" s="121"/>
      <c r="IE132" s="121"/>
      <c r="IF132" s="121"/>
      <c r="IG132" s="121"/>
      <c r="IH132" s="121"/>
      <c r="II132" s="121"/>
      <c r="IJ132" s="121"/>
      <c r="IK132" s="121"/>
      <c r="IL132" s="121"/>
      <c r="IM132" s="121"/>
      <c r="IN132" s="121"/>
      <c r="IO132" s="121"/>
      <c r="IP132" s="121"/>
      <c r="IQ132" s="121"/>
      <c r="IR132" s="121"/>
      <c r="IS132" s="121"/>
    </row>
    <row r="133" spans="1:253" s="122" customFormat="1" x14ac:dyDescent="0.2">
      <c r="A133" s="128">
        <v>4</v>
      </c>
      <c r="B133" s="103" t="s">
        <v>136</v>
      </c>
      <c r="C133" s="73"/>
      <c r="D133" s="73"/>
      <c r="E133" s="292"/>
      <c r="F133" s="292"/>
      <c r="G133" s="62"/>
      <c r="H133" s="119"/>
      <c r="I133" s="119"/>
      <c r="J133" s="119"/>
      <c r="K133" s="119"/>
      <c r="L133" s="119"/>
      <c r="M133" s="119"/>
      <c r="N133" s="119"/>
      <c r="O133" s="119"/>
      <c r="P133" s="120"/>
      <c r="Q133" s="120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  <c r="CG133" s="121"/>
      <c r="CH133" s="121"/>
      <c r="CI133" s="121"/>
      <c r="CJ133" s="121"/>
      <c r="CK133" s="121"/>
      <c r="CL133" s="121"/>
      <c r="CM133" s="121"/>
      <c r="CN133" s="121"/>
      <c r="CO133" s="121"/>
      <c r="CP133" s="121"/>
      <c r="CQ133" s="121"/>
      <c r="CR133" s="121"/>
      <c r="CS133" s="121"/>
      <c r="CT133" s="121"/>
      <c r="CU133" s="121"/>
      <c r="CV133" s="121"/>
      <c r="CW133" s="121"/>
      <c r="CX133" s="121"/>
      <c r="CY133" s="121"/>
      <c r="CZ133" s="121"/>
      <c r="DA133" s="121"/>
      <c r="DB133" s="121"/>
      <c r="DC133" s="121"/>
      <c r="DD133" s="121"/>
      <c r="DE133" s="121"/>
      <c r="DF133" s="121"/>
      <c r="DG133" s="121"/>
      <c r="DH133" s="121"/>
      <c r="DI133" s="121"/>
      <c r="DJ133" s="121"/>
      <c r="DK133" s="121"/>
      <c r="DL133" s="121"/>
      <c r="DM133" s="121"/>
      <c r="DN133" s="121"/>
      <c r="DO133" s="121"/>
      <c r="DP133" s="121"/>
      <c r="DQ133" s="121"/>
      <c r="DR133" s="121"/>
      <c r="DS133" s="121"/>
      <c r="DT133" s="121"/>
      <c r="DU133" s="121"/>
      <c r="DV133" s="121"/>
      <c r="DW133" s="121"/>
      <c r="DX133" s="121"/>
      <c r="DY133" s="121"/>
      <c r="DZ133" s="121"/>
      <c r="EA133" s="121"/>
      <c r="EB133" s="121"/>
      <c r="EC133" s="121"/>
      <c r="ED133" s="121"/>
      <c r="EE133" s="121"/>
      <c r="EF133" s="121"/>
      <c r="EG133" s="121"/>
      <c r="EH133" s="121"/>
      <c r="EI133" s="121"/>
      <c r="EJ133" s="121"/>
      <c r="EK133" s="121"/>
      <c r="EL133" s="121"/>
      <c r="EM133" s="121"/>
      <c r="EN133" s="121"/>
      <c r="EO133" s="121"/>
      <c r="EP133" s="121"/>
      <c r="EQ133" s="121"/>
      <c r="ER133" s="121"/>
      <c r="ES133" s="121"/>
      <c r="ET133" s="121"/>
      <c r="EU133" s="121"/>
      <c r="EV133" s="121"/>
      <c r="EW133" s="121"/>
      <c r="EX133" s="121"/>
      <c r="EY133" s="121"/>
      <c r="EZ133" s="121"/>
      <c r="FA133" s="121"/>
      <c r="FB133" s="121"/>
      <c r="FC133" s="121"/>
      <c r="FD133" s="121"/>
      <c r="FE133" s="121"/>
      <c r="FF133" s="121"/>
      <c r="FG133" s="121"/>
      <c r="FH133" s="121"/>
      <c r="FI133" s="121"/>
      <c r="FJ133" s="121"/>
      <c r="FK133" s="121"/>
      <c r="FL133" s="121"/>
      <c r="FM133" s="121"/>
      <c r="FN133" s="121"/>
      <c r="FO133" s="121"/>
      <c r="FP133" s="121"/>
      <c r="FQ133" s="121"/>
      <c r="FR133" s="121"/>
      <c r="FS133" s="121"/>
      <c r="FT133" s="121"/>
      <c r="FU133" s="121"/>
      <c r="FV133" s="121"/>
      <c r="FW133" s="121"/>
      <c r="FX133" s="121"/>
      <c r="FY133" s="121"/>
      <c r="FZ133" s="121"/>
      <c r="GA133" s="121"/>
      <c r="GB133" s="121"/>
      <c r="GC133" s="121"/>
      <c r="GD133" s="121"/>
      <c r="GE133" s="121"/>
      <c r="GF133" s="121"/>
      <c r="GG133" s="121"/>
      <c r="GH133" s="121"/>
      <c r="GI133" s="121"/>
      <c r="GJ133" s="121"/>
      <c r="GK133" s="121"/>
      <c r="GL133" s="121"/>
      <c r="GM133" s="121"/>
      <c r="GN133" s="121"/>
      <c r="GO133" s="121"/>
      <c r="GP133" s="121"/>
      <c r="GQ133" s="121"/>
      <c r="GR133" s="121"/>
      <c r="GS133" s="121"/>
      <c r="GT133" s="121"/>
      <c r="GU133" s="121"/>
      <c r="GV133" s="121"/>
      <c r="GW133" s="121"/>
      <c r="GX133" s="121"/>
      <c r="GY133" s="121"/>
      <c r="GZ133" s="121"/>
      <c r="HA133" s="121"/>
      <c r="HB133" s="121"/>
      <c r="HC133" s="121"/>
      <c r="HD133" s="121"/>
      <c r="HE133" s="121"/>
      <c r="HF133" s="121"/>
      <c r="HG133" s="121"/>
      <c r="HH133" s="121"/>
      <c r="HI133" s="121"/>
      <c r="HJ133" s="121"/>
      <c r="HK133" s="121"/>
      <c r="HL133" s="121"/>
      <c r="HM133" s="121"/>
      <c r="HN133" s="121"/>
      <c r="HO133" s="121"/>
      <c r="HP133" s="121"/>
      <c r="HQ133" s="121"/>
      <c r="HR133" s="121"/>
      <c r="HS133" s="121"/>
      <c r="HT133" s="121"/>
      <c r="HU133" s="121"/>
      <c r="HV133" s="121"/>
      <c r="HW133" s="121"/>
      <c r="HX133" s="121"/>
      <c r="HY133" s="121"/>
      <c r="HZ133" s="121"/>
      <c r="IA133" s="121"/>
      <c r="IB133" s="121"/>
      <c r="IC133" s="121"/>
      <c r="ID133" s="121"/>
      <c r="IE133" s="121"/>
      <c r="IF133" s="121"/>
      <c r="IG133" s="121"/>
      <c r="IH133" s="121"/>
      <c r="II133" s="121"/>
      <c r="IJ133" s="121"/>
      <c r="IK133" s="121"/>
      <c r="IL133" s="121"/>
      <c r="IM133" s="121"/>
      <c r="IN133" s="121"/>
      <c r="IO133" s="121"/>
      <c r="IP133" s="121"/>
      <c r="IQ133" s="121"/>
      <c r="IR133" s="121"/>
      <c r="IS133" s="121"/>
    </row>
    <row r="134" spans="1:253" s="125" customFormat="1" ht="14.25" customHeight="1" x14ac:dyDescent="0.2">
      <c r="A134" s="88">
        <v>4.0999999999999996</v>
      </c>
      <c r="B134" s="88" t="s">
        <v>137</v>
      </c>
      <c r="C134" s="73"/>
      <c r="D134" s="73"/>
      <c r="E134" s="292"/>
      <c r="F134" s="292"/>
      <c r="G134" s="62"/>
      <c r="H134" s="123"/>
      <c r="I134" s="123"/>
      <c r="J134" s="123"/>
      <c r="K134" s="123"/>
      <c r="L134" s="123"/>
      <c r="M134" s="123"/>
      <c r="N134" s="123"/>
      <c r="O134" s="123"/>
      <c r="P134" s="44"/>
      <c r="Q134" s="4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  <c r="BZ134" s="124"/>
      <c r="CA134" s="124"/>
      <c r="CB134" s="124"/>
      <c r="CC134" s="124"/>
      <c r="CD134" s="124"/>
      <c r="CE134" s="124"/>
      <c r="CF134" s="124"/>
      <c r="CG134" s="124"/>
      <c r="CH134" s="124"/>
      <c r="CI134" s="124"/>
      <c r="CJ134" s="124"/>
      <c r="CK134" s="124"/>
      <c r="CL134" s="124"/>
      <c r="CM134" s="124"/>
      <c r="CN134" s="124"/>
      <c r="CO134" s="124"/>
      <c r="CP134" s="124"/>
      <c r="CQ134" s="124"/>
      <c r="CR134" s="124"/>
      <c r="CS134" s="124"/>
      <c r="CT134" s="124"/>
      <c r="CU134" s="124"/>
      <c r="CV134" s="124"/>
      <c r="CW134" s="124"/>
      <c r="CX134" s="124"/>
      <c r="CY134" s="124"/>
      <c r="CZ134" s="124"/>
      <c r="DA134" s="124"/>
      <c r="DB134" s="124"/>
      <c r="DC134" s="124"/>
      <c r="DD134" s="124"/>
      <c r="DE134" s="124"/>
      <c r="DF134" s="124"/>
      <c r="DG134" s="124"/>
      <c r="DH134" s="124"/>
      <c r="DI134" s="124"/>
      <c r="DJ134" s="124"/>
      <c r="DK134" s="124"/>
      <c r="DL134" s="124"/>
      <c r="DM134" s="124"/>
      <c r="DN134" s="124"/>
      <c r="DO134" s="124"/>
      <c r="DP134" s="124"/>
      <c r="DQ134" s="124"/>
      <c r="DR134" s="124"/>
      <c r="DS134" s="124"/>
      <c r="DT134" s="124"/>
      <c r="DU134" s="124"/>
      <c r="DV134" s="124"/>
      <c r="DW134" s="124"/>
      <c r="DX134" s="124"/>
      <c r="DY134" s="124"/>
      <c r="DZ134" s="124"/>
      <c r="EA134" s="124"/>
      <c r="EB134" s="124"/>
      <c r="EC134" s="124"/>
      <c r="ED134" s="124"/>
      <c r="EE134" s="124"/>
      <c r="EF134" s="124"/>
      <c r="EG134" s="124"/>
      <c r="EH134" s="124"/>
      <c r="EI134" s="124"/>
      <c r="EJ134" s="124"/>
      <c r="EK134" s="124"/>
      <c r="EL134" s="124"/>
      <c r="EM134" s="124"/>
      <c r="EN134" s="124"/>
      <c r="EO134" s="124"/>
      <c r="EP134" s="124"/>
      <c r="EQ134" s="124"/>
      <c r="ER134" s="124"/>
      <c r="ES134" s="124"/>
      <c r="ET134" s="124"/>
      <c r="EU134" s="124"/>
      <c r="EV134" s="124"/>
      <c r="EW134" s="124"/>
      <c r="EX134" s="124"/>
      <c r="EY134" s="124"/>
      <c r="EZ134" s="124"/>
      <c r="FA134" s="124"/>
      <c r="FB134" s="124"/>
      <c r="FC134" s="124"/>
      <c r="FD134" s="124"/>
      <c r="FE134" s="124"/>
      <c r="FF134" s="124"/>
      <c r="FG134" s="124"/>
      <c r="FH134" s="124"/>
      <c r="FI134" s="124"/>
      <c r="FJ134" s="124"/>
      <c r="FK134" s="124"/>
      <c r="FL134" s="124"/>
      <c r="FM134" s="124"/>
      <c r="FN134" s="124"/>
      <c r="FO134" s="124"/>
      <c r="FP134" s="124"/>
      <c r="FQ134" s="124"/>
      <c r="FR134" s="124"/>
      <c r="FS134" s="124"/>
      <c r="FT134" s="124"/>
      <c r="FU134" s="124"/>
      <c r="FV134" s="124"/>
      <c r="FW134" s="124"/>
      <c r="FX134" s="124"/>
      <c r="FY134" s="124"/>
      <c r="FZ134" s="124"/>
      <c r="GA134" s="124"/>
      <c r="GB134" s="124"/>
      <c r="GC134" s="124"/>
      <c r="GD134" s="124"/>
      <c r="GE134" s="124"/>
      <c r="GF134" s="124"/>
      <c r="GG134" s="124"/>
      <c r="GH134" s="124"/>
      <c r="GI134" s="124"/>
      <c r="GJ134" s="124"/>
      <c r="GK134" s="124"/>
      <c r="GL134" s="124"/>
      <c r="GM134" s="124"/>
      <c r="GN134" s="124"/>
      <c r="GO134" s="124"/>
      <c r="GP134" s="124"/>
      <c r="GQ134" s="124"/>
      <c r="GR134" s="124"/>
      <c r="GS134" s="124"/>
      <c r="GT134" s="124"/>
      <c r="GU134" s="124"/>
      <c r="GV134" s="124"/>
      <c r="GW134" s="124"/>
      <c r="GX134" s="124"/>
      <c r="GY134" s="124"/>
      <c r="GZ134" s="124"/>
      <c r="HA134" s="124"/>
      <c r="HB134" s="124"/>
      <c r="HC134" s="124"/>
      <c r="HD134" s="124"/>
      <c r="HE134" s="124"/>
      <c r="HF134" s="124"/>
      <c r="HG134" s="124"/>
      <c r="HH134" s="124"/>
      <c r="HI134" s="124"/>
      <c r="HJ134" s="124"/>
      <c r="HK134" s="124"/>
      <c r="HL134" s="124"/>
      <c r="HM134" s="124"/>
      <c r="HN134" s="124"/>
      <c r="HO134" s="124"/>
      <c r="HP134" s="124"/>
      <c r="HQ134" s="124"/>
      <c r="HR134" s="124"/>
      <c r="HS134" s="124"/>
      <c r="HT134" s="124"/>
      <c r="HU134" s="124"/>
      <c r="HV134" s="124"/>
      <c r="HW134" s="124"/>
      <c r="HX134" s="124"/>
      <c r="HY134" s="124"/>
      <c r="HZ134" s="124"/>
      <c r="IA134" s="124"/>
      <c r="IB134" s="124"/>
      <c r="IC134" s="124"/>
      <c r="ID134" s="124"/>
      <c r="IE134" s="124"/>
      <c r="IF134" s="124"/>
      <c r="IG134" s="124"/>
      <c r="IH134" s="124"/>
      <c r="II134" s="124"/>
      <c r="IJ134" s="124"/>
      <c r="IK134" s="124"/>
      <c r="IL134" s="124"/>
      <c r="IM134" s="124"/>
      <c r="IN134" s="124"/>
      <c r="IO134" s="124"/>
      <c r="IP134" s="124"/>
      <c r="IQ134" s="124"/>
      <c r="IR134" s="124"/>
      <c r="IS134" s="124"/>
    </row>
    <row r="135" spans="1:253" s="98" customFormat="1" ht="12.75" customHeight="1" x14ac:dyDescent="0.2">
      <c r="A135" s="39" t="s">
        <v>138</v>
      </c>
      <c r="B135" s="72" t="s">
        <v>139</v>
      </c>
      <c r="C135" s="73">
        <v>3.67</v>
      </c>
      <c r="D135" s="74" t="s">
        <v>39</v>
      </c>
      <c r="E135" s="292"/>
      <c r="F135" s="292"/>
      <c r="G135" s="62"/>
      <c r="H135" s="96"/>
      <c r="I135" s="96"/>
      <c r="J135" s="96"/>
      <c r="K135" s="96"/>
      <c r="L135" s="96"/>
      <c r="M135" s="96"/>
      <c r="N135" s="96"/>
      <c r="O135" s="96"/>
    </row>
    <row r="136" spans="1:253" s="98" customFormat="1" ht="12.75" customHeight="1" x14ac:dyDescent="0.2">
      <c r="A136" s="39" t="s">
        <v>140</v>
      </c>
      <c r="B136" s="72" t="s">
        <v>141</v>
      </c>
      <c r="C136" s="73">
        <v>0.27</v>
      </c>
      <c r="D136" s="74" t="s">
        <v>39</v>
      </c>
      <c r="E136" s="292"/>
      <c r="F136" s="292"/>
      <c r="G136" s="62"/>
      <c r="H136" s="96"/>
      <c r="I136" s="96"/>
      <c r="J136" s="96"/>
      <c r="K136" s="96"/>
      <c r="L136" s="96"/>
      <c r="M136" s="96"/>
      <c r="N136" s="96"/>
      <c r="O136" s="96"/>
    </row>
    <row r="137" spans="1:253" s="122" customFormat="1" ht="8.25" customHeight="1" x14ac:dyDescent="0.2">
      <c r="A137" s="72"/>
      <c r="B137" s="72"/>
      <c r="C137" s="73"/>
      <c r="D137" s="74"/>
      <c r="E137" s="292"/>
      <c r="F137" s="292"/>
      <c r="G137" s="62"/>
      <c r="H137" s="119"/>
      <c r="I137" s="119"/>
      <c r="J137" s="119"/>
      <c r="K137" s="119"/>
      <c r="L137" s="119"/>
      <c r="M137" s="119"/>
      <c r="N137" s="119"/>
      <c r="O137" s="119"/>
      <c r="P137" s="120"/>
      <c r="Q137" s="120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21"/>
      <c r="BS137" s="121"/>
      <c r="BT137" s="121"/>
      <c r="BU137" s="121"/>
      <c r="BV137" s="121"/>
      <c r="BW137" s="121"/>
      <c r="BX137" s="121"/>
      <c r="BY137" s="121"/>
      <c r="BZ137" s="121"/>
      <c r="CA137" s="121"/>
      <c r="CB137" s="121"/>
      <c r="CC137" s="121"/>
      <c r="CD137" s="121"/>
      <c r="CE137" s="121"/>
      <c r="CF137" s="121"/>
      <c r="CG137" s="121"/>
      <c r="CH137" s="121"/>
      <c r="CI137" s="121"/>
      <c r="CJ137" s="121"/>
      <c r="CK137" s="121"/>
      <c r="CL137" s="121"/>
      <c r="CM137" s="121"/>
      <c r="CN137" s="121"/>
      <c r="CO137" s="121"/>
      <c r="CP137" s="121"/>
      <c r="CQ137" s="121"/>
      <c r="CR137" s="121"/>
      <c r="CS137" s="121"/>
      <c r="CT137" s="121"/>
      <c r="CU137" s="121"/>
      <c r="CV137" s="121"/>
      <c r="CW137" s="121"/>
      <c r="CX137" s="121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  <c r="DT137" s="121"/>
      <c r="DU137" s="121"/>
      <c r="DV137" s="121"/>
      <c r="DW137" s="121"/>
      <c r="DX137" s="121"/>
      <c r="DY137" s="121"/>
      <c r="DZ137" s="121"/>
      <c r="EA137" s="121"/>
      <c r="EB137" s="121"/>
      <c r="EC137" s="121"/>
      <c r="ED137" s="121"/>
      <c r="EE137" s="121"/>
      <c r="EF137" s="121"/>
      <c r="EG137" s="121"/>
      <c r="EH137" s="121"/>
      <c r="EI137" s="121"/>
      <c r="EJ137" s="121"/>
      <c r="EK137" s="121"/>
      <c r="EL137" s="121"/>
      <c r="EM137" s="121"/>
      <c r="EN137" s="121"/>
      <c r="EO137" s="121"/>
      <c r="EP137" s="121"/>
      <c r="EQ137" s="121"/>
      <c r="ER137" s="121"/>
      <c r="ES137" s="121"/>
      <c r="ET137" s="121"/>
      <c r="EU137" s="121"/>
      <c r="EV137" s="121"/>
      <c r="EW137" s="121"/>
      <c r="EX137" s="121"/>
      <c r="EY137" s="121"/>
      <c r="EZ137" s="121"/>
      <c r="FA137" s="121"/>
      <c r="FB137" s="121"/>
      <c r="FC137" s="121"/>
      <c r="FD137" s="121"/>
      <c r="FE137" s="121"/>
      <c r="FF137" s="121"/>
      <c r="FG137" s="121"/>
      <c r="FH137" s="121"/>
      <c r="FI137" s="121"/>
      <c r="FJ137" s="121"/>
      <c r="FK137" s="121"/>
      <c r="FL137" s="121"/>
      <c r="FM137" s="121"/>
      <c r="FN137" s="121"/>
      <c r="FO137" s="121"/>
      <c r="FP137" s="121"/>
      <c r="FQ137" s="121"/>
      <c r="FR137" s="121"/>
      <c r="FS137" s="121"/>
      <c r="FT137" s="121"/>
      <c r="FU137" s="121"/>
      <c r="FV137" s="121"/>
      <c r="FW137" s="121"/>
      <c r="FX137" s="121"/>
      <c r="FY137" s="121"/>
      <c r="FZ137" s="121"/>
      <c r="GA137" s="121"/>
      <c r="GB137" s="121"/>
      <c r="GC137" s="121"/>
      <c r="GD137" s="121"/>
      <c r="GE137" s="121"/>
      <c r="GF137" s="121"/>
      <c r="GG137" s="121"/>
      <c r="GH137" s="121"/>
      <c r="GI137" s="121"/>
      <c r="GJ137" s="121"/>
      <c r="GK137" s="121"/>
      <c r="GL137" s="121"/>
      <c r="GM137" s="121"/>
      <c r="GN137" s="121"/>
      <c r="GO137" s="121"/>
      <c r="GP137" s="121"/>
      <c r="GQ137" s="121"/>
      <c r="GR137" s="121"/>
      <c r="GS137" s="121"/>
      <c r="GT137" s="121"/>
      <c r="GU137" s="121"/>
      <c r="GV137" s="121"/>
      <c r="GW137" s="121"/>
      <c r="GX137" s="121"/>
      <c r="GY137" s="121"/>
      <c r="GZ137" s="121"/>
      <c r="HA137" s="121"/>
      <c r="HB137" s="121"/>
      <c r="HC137" s="121"/>
      <c r="HD137" s="121"/>
      <c r="HE137" s="121"/>
      <c r="HF137" s="121"/>
      <c r="HG137" s="121"/>
      <c r="HH137" s="121"/>
      <c r="HI137" s="121"/>
      <c r="HJ137" s="121"/>
      <c r="HK137" s="121"/>
      <c r="HL137" s="121"/>
      <c r="HM137" s="121"/>
      <c r="HN137" s="121"/>
      <c r="HO137" s="121"/>
      <c r="HP137" s="121"/>
      <c r="HQ137" s="121"/>
      <c r="HR137" s="121"/>
      <c r="HS137" s="121"/>
      <c r="HT137" s="121"/>
      <c r="HU137" s="121"/>
      <c r="HV137" s="121"/>
      <c r="HW137" s="121"/>
      <c r="HX137" s="121"/>
      <c r="HY137" s="121"/>
      <c r="HZ137" s="121"/>
      <c r="IA137" s="121"/>
      <c r="IB137" s="121"/>
      <c r="IC137" s="121"/>
      <c r="ID137" s="121"/>
      <c r="IE137" s="121"/>
      <c r="IF137" s="121"/>
      <c r="IG137" s="121"/>
      <c r="IH137" s="121"/>
      <c r="II137" s="121"/>
      <c r="IJ137" s="121"/>
      <c r="IK137" s="121"/>
      <c r="IL137" s="121"/>
      <c r="IM137" s="121"/>
      <c r="IN137" s="121"/>
      <c r="IO137" s="121"/>
      <c r="IP137" s="121"/>
      <c r="IQ137" s="121"/>
      <c r="IR137" s="121"/>
      <c r="IS137" s="121"/>
    </row>
    <row r="138" spans="1:253" s="122" customFormat="1" ht="12.75" customHeight="1" x14ac:dyDescent="0.2">
      <c r="A138" s="88">
        <v>4.2</v>
      </c>
      <c r="B138" s="88" t="s">
        <v>142</v>
      </c>
      <c r="C138" s="73"/>
      <c r="D138" s="74"/>
      <c r="E138" s="292"/>
      <c r="F138" s="292"/>
      <c r="G138" s="62"/>
      <c r="H138" s="119"/>
      <c r="I138" s="119"/>
      <c r="J138" s="119"/>
      <c r="K138" s="119"/>
      <c r="L138" s="119"/>
      <c r="M138" s="119"/>
      <c r="N138" s="119"/>
      <c r="O138" s="119"/>
      <c r="P138" s="120"/>
      <c r="Q138" s="120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21"/>
      <c r="BS138" s="121"/>
      <c r="BT138" s="121"/>
      <c r="BU138" s="121"/>
      <c r="BV138" s="121"/>
      <c r="BW138" s="121"/>
      <c r="BX138" s="121"/>
      <c r="BY138" s="121"/>
      <c r="BZ138" s="121"/>
      <c r="CA138" s="121"/>
      <c r="CB138" s="121"/>
      <c r="CC138" s="121"/>
      <c r="CD138" s="121"/>
      <c r="CE138" s="121"/>
      <c r="CF138" s="121"/>
      <c r="CG138" s="121"/>
      <c r="CH138" s="121"/>
      <c r="CI138" s="121"/>
      <c r="CJ138" s="121"/>
      <c r="CK138" s="121"/>
      <c r="CL138" s="121"/>
      <c r="CM138" s="121"/>
      <c r="CN138" s="121"/>
      <c r="CO138" s="121"/>
      <c r="CP138" s="121"/>
      <c r="CQ138" s="121"/>
      <c r="CR138" s="121"/>
      <c r="CS138" s="121"/>
      <c r="CT138" s="121"/>
      <c r="CU138" s="121"/>
      <c r="CV138" s="121"/>
      <c r="CW138" s="121"/>
      <c r="CX138" s="121"/>
      <c r="CY138" s="121"/>
      <c r="CZ138" s="121"/>
      <c r="DA138" s="121"/>
      <c r="DB138" s="121"/>
      <c r="DC138" s="121"/>
      <c r="DD138" s="121"/>
      <c r="DE138" s="121"/>
      <c r="DF138" s="121"/>
      <c r="DG138" s="121"/>
      <c r="DH138" s="121"/>
      <c r="DI138" s="121"/>
      <c r="DJ138" s="121"/>
      <c r="DK138" s="121"/>
      <c r="DL138" s="121"/>
      <c r="DM138" s="121"/>
      <c r="DN138" s="121"/>
      <c r="DO138" s="121"/>
      <c r="DP138" s="121"/>
      <c r="DQ138" s="121"/>
      <c r="DR138" s="121"/>
      <c r="DS138" s="121"/>
      <c r="DT138" s="121"/>
      <c r="DU138" s="121"/>
      <c r="DV138" s="121"/>
      <c r="DW138" s="121"/>
      <c r="DX138" s="121"/>
      <c r="DY138" s="121"/>
      <c r="DZ138" s="121"/>
      <c r="EA138" s="121"/>
      <c r="EB138" s="121"/>
      <c r="EC138" s="121"/>
      <c r="ED138" s="121"/>
      <c r="EE138" s="121"/>
      <c r="EF138" s="121"/>
      <c r="EG138" s="121"/>
      <c r="EH138" s="121"/>
      <c r="EI138" s="121"/>
      <c r="EJ138" s="121"/>
      <c r="EK138" s="121"/>
      <c r="EL138" s="121"/>
      <c r="EM138" s="121"/>
      <c r="EN138" s="121"/>
      <c r="EO138" s="121"/>
      <c r="EP138" s="121"/>
      <c r="EQ138" s="121"/>
      <c r="ER138" s="121"/>
      <c r="ES138" s="121"/>
      <c r="ET138" s="121"/>
      <c r="EU138" s="121"/>
      <c r="EV138" s="121"/>
      <c r="EW138" s="121"/>
      <c r="EX138" s="121"/>
      <c r="EY138" s="121"/>
      <c r="EZ138" s="121"/>
      <c r="FA138" s="121"/>
      <c r="FB138" s="121"/>
      <c r="FC138" s="121"/>
      <c r="FD138" s="121"/>
      <c r="FE138" s="121"/>
      <c r="FF138" s="121"/>
      <c r="FG138" s="121"/>
      <c r="FH138" s="121"/>
      <c r="FI138" s="121"/>
      <c r="FJ138" s="121"/>
      <c r="FK138" s="121"/>
      <c r="FL138" s="121"/>
      <c r="FM138" s="121"/>
      <c r="FN138" s="121"/>
      <c r="FO138" s="121"/>
      <c r="FP138" s="121"/>
      <c r="FQ138" s="121"/>
      <c r="FR138" s="121"/>
      <c r="FS138" s="121"/>
      <c r="FT138" s="121"/>
      <c r="FU138" s="121"/>
      <c r="FV138" s="121"/>
      <c r="FW138" s="121"/>
      <c r="FX138" s="121"/>
      <c r="FY138" s="121"/>
      <c r="FZ138" s="121"/>
      <c r="GA138" s="121"/>
      <c r="GB138" s="121"/>
      <c r="GC138" s="121"/>
      <c r="GD138" s="121"/>
      <c r="GE138" s="121"/>
      <c r="GF138" s="121"/>
      <c r="GG138" s="121"/>
      <c r="GH138" s="121"/>
      <c r="GI138" s="121"/>
      <c r="GJ138" s="121"/>
      <c r="GK138" s="121"/>
      <c r="GL138" s="121"/>
      <c r="GM138" s="121"/>
      <c r="GN138" s="121"/>
      <c r="GO138" s="121"/>
      <c r="GP138" s="121"/>
      <c r="GQ138" s="121"/>
      <c r="GR138" s="121"/>
      <c r="GS138" s="121"/>
      <c r="GT138" s="121"/>
      <c r="GU138" s="121"/>
      <c r="GV138" s="121"/>
      <c r="GW138" s="121"/>
      <c r="GX138" s="121"/>
      <c r="GY138" s="121"/>
      <c r="GZ138" s="121"/>
      <c r="HA138" s="121"/>
      <c r="HB138" s="121"/>
      <c r="HC138" s="121"/>
      <c r="HD138" s="121"/>
      <c r="HE138" s="121"/>
      <c r="HF138" s="121"/>
      <c r="HG138" s="121"/>
      <c r="HH138" s="121"/>
      <c r="HI138" s="121"/>
      <c r="HJ138" s="121"/>
      <c r="HK138" s="121"/>
      <c r="HL138" s="121"/>
      <c r="HM138" s="121"/>
      <c r="HN138" s="121"/>
      <c r="HO138" s="121"/>
      <c r="HP138" s="121"/>
      <c r="HQ138" s="121"/>
      <c r="HR138" s="121"/>
      <c r="HS138" s="121"/>
      <c r="HT138" s="121"/>
      <c r="HU138" s="121"/>
      <c r="HV138" s="121"/>
      <c r="HW138" s="121"/>
      <c r="HX138" s="121"/>
      <c r="HY138" s="121"/>
      <c r="HZ138" s="121"/>
      <c r="IA138" s="121"/>
      <c r="IB138" s="121"/>
      <c r="IC138" s="121"/>
      <c r="ID138" s="121"/>
      <c r="IE138" s="121"/>
      <c r="IF138" s="121"/>
      <c r="IG138" s="121"/>
      <c r="IH138" s="121"/>
      <c r="II138" s="121"/>
      <c r="IJ138" s="121"/>
      <c r="IK138" s="121"/>
      <c r="IL138" s="121"/>
      <c r="IM138" s="121"/>
      <c r="IN138" s="121"/>
      <c r="IO138" s="121"/>
      <c r="IP138" s="121"/>
      <c r="IQ138" s="121"/>
      <c r="IR138" s="121"/>
      <c r="IS138" s="121"/>
    </row>
    <row r="139" spans="1:253" s="98" customFormat="1" ht="12.75" customHeight="1" x14ac:dyDescent="0.2">
      <c r="A139" s="39" t="s">
        <v>143</v>
      </c>
      <c r="B139" s="72" t="s">
        <v>144</v>
      </c>
      <c r="C139" s="73">
        <v>47.05</v>
      </c>
      <c r="D139" s="74" t="s">
        <v>31</v>
      </c>
      <c r="E139" s="292"/>
      <c r="F139" s="292"/>
      <c r="G139" s="62"/>
      <c r="H139" s="129"/>
      <c r="I139" s="96"/>
      <c r="J139" s="96"/>
      <c r="K139" s="96"/>
      <c r="L139" s="96"/>
      <c r="M139" s="96"/>
      <c r="N139" s="96"/>
      <c r="O139" s="96"/>
    </row>
    <row r="140" spans="1:253" s="122" customFormat="1" ht="8.25" customHeight="1" x14ac:dyDescent="0.2">
      <c r="A140" s="72"/>
      <c r="B140" s="72"/>
      <c r="C140" s="73"/>
      <c r="D140" s="74"/>
      <c r="E140" s="292"/>
      <c r="F140" s="292"/>
      <c r="G140" s="62"/>
      <c r="H140" s="119"/>
      <c r="I140" s="119"/>
      <c r="J140" s="119"/>
      <c r="K140" s="119"/>
      <c r="L140" s="119"/>
      <c r="M140" s="119"/>
      <c r="N140" s="119"/>
      <c r="O140" s="119"/>
      <c r="P140" s="120"/>
      <c r="Q140" s="120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21"/>
      <c r="BS140" s="121"/>
      <c r="BT140" s="121"/>
      <c r="BU140" s="121"/>
      <c r="BV140" s="121"/>
      <c r="BW140" s="121"/>
      <c r="BX140" s="121"/>
      <c r="BY140" s="121"/>
      <c r="BZ140" s="121"/>
      <c r="CA140" s="121"/>
      <c r="CB140" s="121"/>
      <c r="CC140" s="121"/>
      <c r="CD140" s="121"/>
      <c r="CE140" s="121"/>
      <c r="CF140" s="121"/>
      <c r="CG140" s="121"/>
      <c r="CH140" s="121"/>
      <c r="CI140" s="121"/>
      <c r="CJ140" s="121"/>
      <c r="CK140" s="121"/>
      <c r="CL140" s="121"/>
      <c r="CM140" s="121"/>
      <c r="CN140" s="121"/>
      <c r="CO140" s="121"/>
      <c r="CP140" s="121"/>
      <c r="CQ140" s="121"/>
      <c r="CR140" s="121"/>
      <c r="CS140" s="121"/>
      <c r="CT140" s="121"/>
      <c r="CU140" s="121"/>
      <c r="CV140" s="121"/>
      <c r="CW140" s="121"/>
      <c r="CX140" s="121"/>
      <c r="CY140" s="121"/>
      <c r="CZ140" s="121"/>
      <c r="DA140" s="121"/>
      <c r="DB140" s="121"/>
      <c r="DC140" s="121"/>
      <c r="DD140" s="121"/>
      <c r="DE140" s="121"/>
      <c r="DF140" s="121"/>
      <c r="DG140" s="121"/>
      <c r="DH140" s="121"/>
      <c r="DI140" s="121"/>
      <c r="DJ140" s="121"/>
      <c r="DK140" s="121"/>
      <c r="DL140" s="121"/>
      <c r="DM140" s="121"/>
      <c r="DN140" s="121"/>
      <c r="DO140" s="121"/>
      <c r="DP140" s="121"/>
      <c r="DQ140" s="121"/>
      <c r="DR140" s="121"/>
      <c r="DS140" s="121"/>
      <c r="DT140" s="121"/>
      <c r="DU140" s="121"/>
      <c r="DV140" s="121"/>
      <c r="DW140" s="121"/>
      <c r="DX140" s="121"/>
      <c r="DY140" s="121"/>
      <c r="DZ140" s="121"/>
      <c r="EA140" s="121"/>
      <c r="EB140" s="121"/>
      <c r="EC140" s="121"/>
      <c r="ED140" s="121"/>
      <c r="EE140" s="121"/>
      <c r="EF140" s="121"/>
      <c r="EG140" s="121"/>
      <c r="EH140" s="121"/>
      <c r="EI140" s="121"/>
      <c r="EJ140" s="121"/>
      <c r="EK140" s="121"/>
      <c r="EL140" s="121"/>
      <c r="EM140" s="121"/>
      <c r="EN140" s="121"/>
      <c r="EO140" s="121"/>
      <c r="EP140" s="121"/>
      <c r="EQ140" s="121"/>
      <c r="ER140" s="121"/>
      <c r="ES140" s="121"/>
      <c r="ET140" s="121"/>
      <c r="EU140" s="121"/>
      <c r="EV140" s="121"/>
      <c r="EW140" s="121"/>
      <c r="EX140" s="121"/>
      <c r="EY140" s="121"/>
      <c r="EZ140" s="121"/>
      <c r="FA140" s="121"/>
      <c r="FB140" s="121"/>
      <c r="FC140" s="121"/>
      <c r="FD140" s="121"/>
      <c r="FE140" s="121"/>
      <c r="FF140" s="121"/>
      <c r="FG140" s="121"/>
      <c r="FH140" s="121"/>
      <c r="FI140" s="121"/>
      <c r="FJ140" s="121"/>
      <c r="FK140" s="121"/>
      <c r="FL140" s="121"/>
      <c r="FM140" s="121"/>
      <c r="FN140" s="121"/>
      <c r="FO140" s="121"/>
      <c r="FP140" s="121"/>
      <c r="FQ140" s="121"/>
      <c r="FR140" s="121"/>
      <c r="FS140" s="121"/>
      <c r="FT140" s="121"/>
      <c r="FU140" s="121"/>
      <c r="FV140" s="121"/>
      <c r="FW140" s="121"/>
      <c r="FX140" s="121"/>
      <c r="FY140" s="121"/>
      <c r="FZ140" s="121"/>
      <c r="GA140" s="121"/>
      <c r="GB140" s="121"/>
      <c r="GC140" s="121"/>
      <c r="GD140" s="121"/>
      <c r="GE140" s="121"/>
      <c r="GF140" s="121"/>
      <c r="GG140" s="121"/>
      <c r="GH140" s="121"/>
      <c r="GI140" s="121"/>
      <c r="GJ140" s="121"/>
      <c r="GK140" s="121"/>
      <c r="GL140" s="121"/>
      <c r="GM140" s="121"/>
      <c r="GN140" s="121"/>
      <c r="GO140" s="121"/>
      <c r="GP140" s="121"/>
      <c r="GQ140" s="121"/>
      <c r="GR140" s="121"/>
      <c r="GS140" s="121"/>
      <c r="GT140" s="121"/>
      <c r="GU140" s="121"/>
      <c r="GV140" s="121"/>
      <c r="GW140" s="121"/>
      <c r="GX140" s="121"/>
      <c r="GY140" s="121"/>
      <c r="GZ140" s="121"/>
      <c r="HA140" s="121"/>
      <c r="HB140" s="121"/>
      <c r="HC140" s="121"/>
      <c r="HD140" s="121"/>
      <c r="HE140" s="121"/>
      <c r="HF140" s="121"/>
      <c r="HG140" s="121"/>
      <c r="HH140" s="121"/>
      <c r="HI140" s="121"/>
      <c r="HJ140" s="121"/>
      <c r="HK140" s="121"/>
      <c r="HL140" s="121"/>
      <c r="HM140" s="121"/>
      <c r="HN140" s="121"/>
      <c r="HO140" s="121"/>
      <c r="HP140" s="121"/>
      <c r="HQ140" s="121"/>
      <c r="HR140" s="121"/>
      <c r="HS140" s="121"/>
      <c r="HT140" s="121"/>
      <c r="HU140" s="121"/>
      <c r="HV140" s="121"/>
      <c r="HW140" s="121"/>
      <c r="HX140" s="121"/>
      <c r="HY140" s="121"/>
      <c r="HZ140" s="121"/>
      <c r="IA140" s="121"/>
      <c r="IB140" s="121"/>
      <c r="IC140" s="121"/>
      <c r="ID140" s="121"/>
      <c r="IE140" s="121"/>
      <c r="IF140" s="121"/>
      <c r="IG140" s="121"/>
      <c r="IH140" s="121"/>
      <c r="II140" s="121"/>
      <c r="IJ140" s="121"/>
      <c r="IK140" s="121"/>
      <c r="IL140" s="121"/>
      <c r="IM140" s="121"/>
      <c r="IN140" s="121"/>
      <c r="IO140" s="121"/>
      <c r="IP140" s="121"/>
      <c r="IQ140" s="121"/>
      <c r="IR140" s="121"/>
      <c r="IS140" s="121"/>
    </row>
    <row r="141" spans="1:253" s="98" customFormat="1" ht="12.75" customHeight="1" x14ac:dyDescent="0.2">
      <c r="A141" s="88">
        <v>4.3</v>
      </c>
      <c r="B141" s="88" t="s">
        <v>124</v>
      </c>
      <c r="C141" s="73"/>
      <c r="D141" s="73"/>
      <c r="E141" s="292"/>
      <c r="F141" s="292"/>
      <c r="G141" s="62"/>
      <c r="H141" s="96"/>
      <c r="I141" s="96"/>
      <c r="J141" s="96"/>
      <c r="K141" s="96"/>
      <c r="L141" s="96"/>
      <c r="M141" s="96"/>
      <c r="N141" s="96"/>
      <c r="O141" s="96"/>
    </row>
    <row r="142" spans="1:253" s="98" customFormat="1" ht="12.75" customHeight="1" x14ac:dyDescent="0.2">
      <c r="A142" s="39" t="s">
        <v>145</v>
      </c>
      <c r="B142" s="95" t="s">
        <v>146</v>
      </c>
      <c r="C142" s="73">
        <v>91.72</v>
      </c>
      <c r="D142" s="74" t="s">
        <v>31</v>
      </c>
      <c r="E142" s="292"/>
      <c r="F142" s="292"/>
      <c r="G142" s="62"/>
      <c r="H142" s="96"/>
      <c r="I142" s="96"/>
      <c r="J142" s="96"/>
      <c r="K142" s="96"/>
      <c r="L142" s="96"/>
      <c r="M142" s="96"/>
      <c r="N142" s="96"/>
      <c r="O142" s="96"/>
    </row>
    <row r="143" spans="1:253" s="98" customFormat="1" ht="12.75" customHeight="1" x14ac:dyDescent="0.2">
      <c r="A143" s="39" t="s">
        <v>147</v>
      </c>
      <c r="B143" s="72" t="s">
        <v>148</v>
      </c>
      <c r="C143" s="73">
        <v>29.05</v>
      </c>
      <c r="D143" s="74" t="s">
        <v>31</v>
      </c>
      <c r="E143" s="292"/>
      <c r="F143" s="292"/>
      <c r="G143" s="62"/>
      <c r="H143" s="96"/>
      <c r="I143" s="96"/>
      <c r="J143" s="96"/>
      <c r="K143" s="96"/>
      <c r="L143" s="96"/>
      <c r="M143" s="96"/>
      <c r="N143" s="96"/>
      <c r="O143" s="96"/>
    </row>
    <row r="144" spans="1:253" s="98" customFormat="1" ht="12.75" customHeight="1" x14ac:dyDescent="0.2">
      <c r="A144" s="39" t="s">
        <v>149</v>
      </c>
      <c r="B144" s="72" t="s">
        <v>150</v>
      </c>
      <c r="C144" s="73">
        <v>48</v>
      </c>
      <c r="D144" s="74" t="s">
        <v>29</v>
      </c>
      <c r="E144" s="292"/>
      <c r="F144" s="292"/>
      <c r="G144" s="62"/>
      <c r="H144" s="96"/>
      <c r="I144" s="96"/>
      <c r="J144" s="96"/>
      <c r="K144" s="96"/>
      <c r="L144" s="96"/>
      <c r="M144" s="96"/>
      <c r="N144" s="96"/>
      <c r="O144" s="96"/>
    </row>
    <row r="145" spans="1:253" s="98" customFormat="1" ht="12.75" customHeight="1" x14ac:dyDescent="0.2">
      <c r="A145" s="39" t="s">
        <v>151</v>
      </c>
      <c r="B145" s="72" t="s">
        <v>152</v>
      </c>
      <c r="C145" s="73">
        <v>91.72</v>
      </c>
      <c r="D145" s="74" t="s">
        <v>31</v>
      </c>
      <c r="E145" s="292"/>
      <c r="F145" s="292"/>
      <c r="G145" s="62"/>
      <c r="H145" s="96"/>
      <c r="I145" s="96"/>
      <c r="J145" s="96"/>
      <c r="K145" s="96"/>
      <c r="L145" s="96"/>
      <c r="M145" s="96"/>
      <c r="N145" s="96"/>
      <c r="O145" s="96"/>
    </row>
    <row r="146" spans="1:253" s="98" customFormat="1" ht="12.75" customHeight="1" x14ac:dyDescent="0.2">
      <c r="A146" s="39" t="s">
        <v>153</v>
      </c>
      <c r="B146" s="72" t="s">
        <v>154</v>
      </c>
      <c r="C146" s="73">
        <f>+C145</f>
        <v>91.72</v>
      </c>
      <c r="D146" s="74" t="s">
        <v>31</v>
      </c>
      <c r="E146" s="292"/>
      <c r="F146" s="292"/>
      <c r="G146" s="62"/>
      <c r="H146" s="96"/>
      <c r="I146" s="96"/>
      <c r="J146" s="96"/>
      <c r="K146" s="96"/>
      <c r="L146" s="96"/>
      <c r="M146" s="96"/>
      <c r="N146" s="96"/>
      <c r="O146" s="96"/>
    </row>
    <row r="147" spans="1:253" s="98" customFormat="1" ht="12.75" customHeight="1" x14ac:dyDescent="0.2">
      <c r="A147" s="39" t="s">
        <v>155</v>
      </c>
      <c r="B147" s="72" t="s">
        <v>156</v>
      </c>
      <c r="C147" s="73">
        <v>19.3</v>
      </c>
      <c r="D147" s="74" t="s">
        <v>31</v>
      </c>
      <c r="E147" s="292"/>
      <c r="F147" s="292"/>
      <c r="G147" s="62"/>
      <c r="H147" s="96"/>
      <c r="I147" s="96"/>
      <c r="J147" s="96"/>
      <c r="K147" s="96"/>
      <c r="L147" s="96"/>
      <c r="M147" s="96"/>
      <c r="N147" s="96"/>
      <c r="O147" s="96"/>
    </row>
    <row r="148" spans="1:253" s="98" customFormat="1" ht="12.75" customHeight="1" x14ac:dyDescent="0.2">
      <c r="A148" s="39" t="s">
        <v>157</v>
      </c>
      <c r="B148" s="72" t="s">
        <v>158</v>
      </c>
      <c r="C148" s="73">
        <v>38.6</v>
      </c>
      <c r="D148" s="74" t="s">
        <v>29</v>
      </c>
      <c r="E148" s="292"/>
      <c r="F148" s="292"/>
      <c r="G148" s="62"/>
      <c r="H148" s="96"/>
      <c r="I148" s="96"/>
      <c r="J148" s="96"/>
      <c r="K148" s="96"/>
      <c r="L148" s="96"/>
      <c r="M148" s="96"/>
      <c r="N148" s="96"/>
      <c r="O148" s="96"/>
    </row>
    <row r="149" spans="1:253" s="98" customFormat="1" ht="12.75" customHeight="1" x14ac:dyDescent="0.2">
      <c r="A149" s="39" t="s">
        <v>159</v>
      </c>
      <c r="B149" s="72" t="s">
        <v>160</v>
      </c>
      <c r="C149" s="73">
        <v>20.6</v>
      </c>
      <c r="D149" s="74" t="s">
        <v>29</v>
      </c>
      <c r="E149" s="292"/>
      <c r="F149" s="292"/>
      <c r="G149" s="62"/>
      <c r="H149" s="96"/>
      <c r="I149" s="96"/>
      <c r="J149" s="96"/>
      <c r="K149" s="96"/>
      <c r="L149" s="96"/>
      <c r="M149" s="96"/>
      <c r="N149" s="96"/>
      <c r="O149" s="96"/>
    </row>
    <row r="150" spans="1:253" s="98" customFormat="1" ht="12.75" customHeight="1" x14ac:dyDescent="0.2">
      <c r="A150" s="39" t="s">
        <v>161</v>
      </c>
      <c r="B150" s="72" t="s">
        <v>162</v>
      </c>
      <c r="C150" s="73">
        <v>29.1</v>
      </c>
      <c r="D150" s="74" t="s">
        <v>31</v>
      </c>
      <c r="E150" s="292"/>
      <c r="F150" s="292"/>
      <c r="G150" s="62"/>
      <c r="H150" s="96"/>
      <c r="I150" s="96"/>
      <c r="J150" s="96"/>
      <c r="K150" s="96"/>
      <c r="L150" s="96"/>
      <c r="M150" s="96"/>
      <c r="N150" s="96"/>
      <c r="O150" s="96"/>
    </row>
    <row r="151" spans="1:253" s="122" customFormat="1" ht="9.75" customHeight="1" x14ac:dyDescent="0.2">
      <c r="A151" s="130"/>
      <c r="B151" s="131"/>
      <c r="C151" s="132"/>
      <c r="D151" s="133"/>
      <c r="E151" s="292"/>
      <c r="F151" s="292"/>
      <c r="G151" s="62"/>
      <c r="H151" s="119"/>
      <c r="I151" s="119"/>
      <c r="J151" s="119"/>
      <c r="K151" s="119"/>
      <c r="L151" s="119"/>
      <c r="M151" s="119"/>
      <c r="N151" s="119"/>
      <c r="O151" s="119"/>
      <c r="P151" s="120"/>
      <c r="Q151" s="120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21"/>
      <c r="BS151" s="121"/>
      <c r="BT151" s="121"/>
      <c r="BU151" s="121"/>
      <c r="BV151" s="121"/>
      <c r="BW151" s="121"/>
      <c r="BX151" s="121"/>
      <c r="BY151" s="121"/>
      <c r="BZ151" s="121"/>
      <c r="CA151" s="121"/>
      <c r="CB151" s="121"/>
      <c r="CC151" s="121"/>
      <c r="CD151" s="121"/>
      <c r="CE151" s="121"/>
      <c r="CF151" s="121"/>
      <c r="CG151" s="121"/>
      <c r="CH151" s="121"/>
      <c r="CI151" s="121"/>
      <c r="CJ151" s="121"/>
      <c r="CK151" s="121"/>
      <c r="CL151" s="121"/>
      <c r="CM151" s="121"/>
      <c r="CN151" s="121"/>
      <c r="CO151" s="121"/>
      <c r="CP151" s="121"/>
      <c r="CQ151" s="121"/>
      <c r="CR151" s="121"/>
      <c r="CS151" s="121"/>
      <c r="CT151" s="121"/>
      <c r="CU151" s="121"/>
      <c r="CV151" s="121"/>
      <c r="CW151" s="121"/>
      <c r="CX151" s="121"/>
      <c r="CY151" s="121"/>
      <c r="CZ151" s="121"/>
      <c r="DA151" s="121"/>
      <c r="DB151" s="121"/>
      <c r="DC151" s="121"/>
      <c r="DD151" s="121"/>
      <c r="DE151" s="121"/>
      <c r="DF151" s="121"/>
      <c r="DG151" s="121"/>
      <c r="DH151" s="121"/>
      <c r="DI151" s="121"/>
      <c r="DJ151" s="121"/>
      <c r="DK151" s="121"/>
      <c r="DL151" s="121"/>
      <c r="DM151" s="121"/>
      <c r="DN151" s="121"/>
      <c r="DO151" s="121"/>
      <c r="DP151" s="121"/>
      <c r="DQ151" s="121"/>
      <c r="DR151" s="121"/>
      <c r="DS151" s="121"/>
      <c r="DT151" s="121"/>
      <c r="DU151" s="121"/>
      <c r="DV151" s="121"/>
      <c r="DW151" s="121"/>
      <c r="DX151" s="121"/>
      <c r="DY151" s="121"/>
      <c r="DZ151" s="121"/>
      <c r="EA151" s="121"/>
      <c r="EB151" s="121"/>
      <c r="EC151" s="121"/>
      <c r="ED151" s="121"/>
      <c r="EE151" s="121"/>
      <c r="EF151" s="121"/>
      <c r="EG151" s="121"/>
      <c r="EH151" s="121"/>
      <c r="EI151" s="121"/>
      <c r="EJ151" s="121"/>
      <c r="EK151" s="121"/>
      <c r="EL151" s="121"/>
      <c r="EM151" s="121"/>
      <c r="EN151" s="121"/>
      <c r="EO151" s="121"/>
      <c r="EP151" s="121"/>
      <c r="EQ151" s="121"/>
      <c r="ER151" s="121"/>
      <c r="ES151" s="121"/>
      <c r="ET151" s="121"/>
      <c r="EU151" s="121"/>
      <c r="EV151" s="121"/>
      <c r="EW151" s="121"/>
      <c r="EX151" s="121"/>
      <c r="EY151" s="121"/>
      <c r="EZ151" s="121"/>
      <c r="FA151" s="121"/>
      <c r="FB151" s="121"/>
      <c r="FC151" s="121"/>
      <c r="FD151" s="121"/>
      <c r="FE151" s="121"/>
      <c r="FF151" s="121"/>
      <c r="FG151" s="121"/>
      <c r="FH151" s="121"/>
      <c r="FI151" s="121"/>
      <c r="FJ151" s="121"/>
      <c r="FK151" s="121"/>
      <c r="FL151" s="121"/>
      <c r="FM151" s="121"/>
      <c r="FN151" s="121"/>
      <c r="FO151" s="121"/>
      <c r="FP151" s="121"/>
      <c r="FQ151" s="121"/>
      <c r="FR151" s="121"/>
      <c r="FS151" s="121"/>
      <c r="FT151" s="121"/>
      <c r="FU151" s="121"/>
      <c r="FV151" s="121"/>
      <c r="FW151" s="121"/>
      <c r="FX151" s="121"/>
      <c r="FY151" s="121"/>
      <c r="FZ151" s="121"/>
      <c r="GA151" s="121"/>
      <c r="GB151" s="121"/>
      <c r="GC151" s="121"/>
      <c r="GD151" s="121"/>
      <c r="GE151" s="121"/>
      <c r="GF151" s="121"/>
      <c r="GG151" s="121"/>
      <c r="GH151" s="121"/>
      <c r="GI151" s="121"/>
      <c r="GJ151" s="121"/>
      <c r="GK151" s="121"/>
      <c r="GL151" s="121"/>
      <c r="GM151" s="121"/>
      <c r="GN151" s="121"/>
      <c r="GO151" s="121"/>
      <c r="GP151" s="121"/>
      <c r="GQ151" s="121"/>
      <c r="GR151" s="121"/>
      <c r="GS151" s="121"/>
      <c r="GT151" s="121"/>
      <c r="GU151" s="121"/>
      <c r="GV151" s="121"/>
      <c r="GW151" s="121"/>
      <c r="GX151" s="121"/>
      <c r="GY151" s="121"/>
      <c r="GZ151" s="121"/>
      <c r="HA151" s="121"/>
      <c r="HB151" s="121"/>
      <c r="HC151" s="121"/>
      <c r="HD151" s="121"/>
      <c r="HE151" s="121"/>
      <c r="HF151" s="121"/>
      <c r="HG151" s="121"/>
      <c r="HH151" s="121"/>
      <c r="HI151" s="121"/>
      <c r="HJ151" s="121"/>
      <c r="HK151" s="121"/>
      <c r="HL151" s="121"/>
      <c r="HM151" s="121"/>
      <c r="HN151" s="121"/>
      <c r="HO151" s="121"/>
      <c r="HP151" s="121"/>
      <c r="HQ151" s="121"/>
      <c r="HR151" s="121"/>
      <c r="HS151" s="121"/>
      <c r="HT151" s="121"/>
      <c r="HU151" s="121"/>
      <c r="HV151" s="121"/>
      <c r="HW151" s="121"/>
      <c r="HX151" s="121"/>
      <c r="HY151" s="121"/>
      <c r="HZ151" s="121"/>
      <c r="IA151" s="121"/>
      <c r="IB151" s="121"/>
      <c r="IC151" s="121"/>
      <c r="ID151" s="121"/>
      <c r="IE151" s="121"/>
      <c r="IF151" s="121"/>
      <c r="IG151" s="121"/>
      <c r="IH151" s="121"/>
      <c r="II151" s="121"/>
      <c r="IJ151" s="121"/>
      <c r="IK151" s="121"/>
      <c r="IL151" s="121"/>
      <c r="IM151" s="121"/>
      <c r="IN151" s="121"/>
      <c r="IO151" s="121"/>
      <c r="IP151" s="121"/>
      <c r="IQ151" s="121"/>
      <c r="IR151" s="121"/>
      <c r="IS151" s="121"/>
    </row>
    <row r="152" spans="1:253" s="125" customFormat="1" ht="12.75" customHeight="1" x14ac:dyDescent="0.2">
      <c r="A152" s="95">
        <v>4.4000000000000004</v>
      </c>
      <c r="B152" s="80" t="s">
        <v>163</v>
      </c>
      <c r="C152" s="91">
        <v>4</v>
      </c>
      <c r="D152" s="12" t="s">
        <v>16</v>
      </c>
      <c r="E152" s="307"/>
      <c r="F152" s="292"/>
      <c r="G152" s="62"/>
      <c r="H152" s="123"/>
      <c r="I152" s="123"/>
      <c r="J152" s="123"/>
      <c r="K152" s="123"/>
      <c r="L152" s="123"/>
      <c r="M152" s="123"/>
      <c r="N152" s="123"/>
      <c r="O152" s="123"/>
      <c r="P152" s="44"/>
      <c r="Q152" s="4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  <c r="BZ152" s="124"/>
      <c r="CA152" s="124"/>
      <c r="CB152" s="124"/>
      <c r="CC152" s="124"/>
      <c r="CD152" s="124"/>
      <c r="CE152" s="124"/>
      <c r="CF152" s="124"/>
      <c r="CG152" s="124"/>
      <c r="CH152" s="124"/>
      <c r="CI152" s="124"/>
      <c r="CJ152" s="124"/>
      <c r="CK152" s="124"/>
      <c r="CL152" s="124"/>
      <c r="CM152" s="124"/>
      <c r="CN152" s="124"/>
      <c r="CO152" s="124"/>
      <c r="CP152" s="124"/>
      <c r="CQ152" s="124"/>
      <c r="CR152" s="124"/>
      <c r="CS152" s="124"/>
      <c r="CT152" s="124"/>
      <c r="CU152" s="124"/>
      <c r="CV152" s="124"/>
      <c r="CW152" s="124"/>
      <c r="CX152" s="124"/>
      <c r="CY152" s="124"/>
      <c r="CZ152" s="124"/>
      <c r="DA152" s="124"/>
      <c r="DB152" s="124"/>
      <c r="DC152" s="124"/>
      <c r="DD152" s="124"/>
      <c r="DE152" s="124"/>
      <c r="DF152" s="124"/>
      <c r="DG152" s="124"/>
      <c r="DH152" s="124"/>
      <c r="DI152" s="124"/>
      <c r="DJ152" s="124"/>
      <c r="DK152" s="124"/>
      <c r="DL152" s="124"/>
      <c r="DM152" s="124"/>
      <c r="DN152" s="124"/>
      <c r="DO152" s="124"/>
      <c r="DP152" s="124"/>
      <c r="DQ152" s="124"/>
      <c r="DR152" s="124"/>
      <c r="DS152" s="124"/>
      <c r="DT152" s="124"/>
      <c r="DU152" s="124"/>
      <c r="DV152" s="124"/>
      <c r="DW152" s="124"/>
      <c r="DX152" s="124"/>
      <c r="DY152" s="124"/>
      <c r="DZ152" s="124"/>
      <c r="EA152" s="124"/>
      <c r="EB152" s="124"/>
      <c r="EC152" s="124"/>
      <c r="ED152" s="124"/>
      <c r="EE152" s="124"/>
      <c r="EF152" s="124"/>
      <c r="EG152" s="124"/>
      <c r="EH152" s="124"/>
      <c r="EI152" s="124"/>
      <c r="EJ152" s="124"/>
      <c r="EK152" s="124"/>
      <c r="EL152" s="124"/>
      <c r="EM152" s="124"/>
      <c r="EN152" s="124"/>
      <c r="EO152" s="124"/>
      <c r="EP152" s="124"/>
      <c r="EQ152" s="124"/>
      <c r="ER152" s="124"/>
      <c r="ES152" s="124"/>
      <c r="ET152" s="124"/>
      <c r="EU152" s="124"/>
      <c r="EV152" s="124"/>
      <c r="EW152" s="124"/>
      <c r="EX152" s="124"/>
      <c r="EY152" s="124"/>
      <c r="EZ152" s="124"/>
      <c r="FA152" s="124"/>
      <c r="FB152" s="124"/>
      <c r="FC152" s="124"/>
      <c r="FD152" s="124"/>
      <c r="FE152" s="124"/>
      <c r="FF152" s="124"/>
      <c r="FG152" s="124"/>
      <c r="FH152" s="124"/>
      <c r="FI152" s="124"/>
      <c r="FJ152" s="124"/>
      <c r="FK152" s="124"/>
      <c r="FL152" s="124"/>
      <c r="FM152" s="124"/>
      <c r="FN152" s="124"/>
      <c r="FO152" s="124"/>
      <c r="FP152" s="124"/>
      <c r="FQ152" s="124"/>
      <c r="FR152" s="124"/>
      <c r="FS152" s="124"/>
      <c r="FT152" s="124"/>
      <c r="FU152" s="124"/>
      <c r="FV152" s="124"/>
      <c r="FW152" s="124"/>
      <c r="FX152" s="124"/>
      <c r="FY152" s="124"/>
      <c r="FZ152" s="124"/>
      <c r="GA152" s="124"/>
      <c r="GB152" s="124"/>
      <c r="GC152" s="124"/>
      <c r="GD152" s="124"/>
      <c r="GE152" s="124"/>
      <c r="GF152" s="124"/>
      <c r="GG152" s="124"/>
      <c r="GH152" s="124"/>
      <c r="GI152" s="124"/>
      <c r="GJ152" s="124"/>
      <c r="GK152" s="124"/>
      <c r="GL152" s="124"/>
      <c r="GM152" s="124"/>
      <c r="GN152" s="124"/>
      <c r="GO152" s="124"/>
      <c r="GP152" s="124"/>
      <c r="GQ152" s="124"/>
      <c r="GR152" s="124"/>
      <c r="GS152" s="124"/>
      <c r="GT152" s="124"/>
      <c r="GU152" s="124"/>
      <c r="GV152" s="124"/>
      <c r="GW152" s="124"/>
      <c r="GX152" s="124"/>
      <c r="GY152" s="124"/>
      <c r="GZ152" s="124"/>
      <c r="HA152" s="124"/>
      <c r="HB152" s="124"/>
      <c r="HC152" s="124"/>
      <c r="HD152" s="124"/>
      <c r="HE152" s="124"/>
      <c r="HF152" s="124"/>
      <c r="HG152" s="124"/>
      <c r="HH152" s="124"/>
      <c r="HI152" s="124"/>
      <c r="HJ152" s="124"/>
      <c r="HK152" s="124"/>
      <c r="HL152" s="124"/>
      <c r="HM152" s="124"/>
      <c r="HN152" s="124"/>
      <c r="HO152" s="124"/>
      <c r="HP152" s="124"/>
      <c r="HQ152" s="124"/>
      <c r="HR152" s="124"/>
      <c r="HS152" s="124"/>
      <c r="HT152" s="124"/>
      <c r="HU152" s="124"/>
      <c r="HV152" s="124"/>
      <c r="HW152" s="124"/>
      <c r="HX152" s="124"/>
      <c r="HY152" s="124"/>
      <c r="HZ152" s="124"/>
      <c r="IA152" s="124"/>
      <c r="IB152" s="124"/>
      <c r="IC152" s="124"/>
      <c r="ID152" s="124"/>
      <c r="IE152" s="124"/>
      <c r="IF152" s="124"/>
      <c r="IG152" s="124"/>
      <c r="IH152" s="124"/>
      <c r="II152" s="124"/>
      <c r="IJ152" s="124"/>
      <c r="IK152" s="124"/>
      <c r="IL152" s="124"/>
      <c r="IM152" s="124"/>
      <c r="IN152" s="124"/>
      <c r="IO152" s="124"/>
      <c r="IP152" s="124"/>
      <c r="IQ152" s="124"/>
      <c r="IR152" s="124"/>
      <c r="IS152" s="124"/>
    </row>
    <row r="153" spans="1:253" s="122" customFormat="1" ht="9" customHeight="1" x14ac:dyDescent="0.2">
      <c r="A153" s="130"/>
      <c r="B153" s="131"/>
      <c r="C153" s="132"/>
      <c r="D153" s="74"/>
      <c r="E153" s="292"/>
      <c r="F153" s="292"/>
      <c r="G153" s="62"/>
      <c r="H153" s="119"/>
      <c r="I153" s="119"/>
      <c r="J153" s="119"/>
      <c r="K153" s="119"/>
      <c r="L153" s="119"/>
      <c r="M153" s="119"/>
      <c r="N153" s="119"/>
      <c r="O153" s="119"/>
      <c r="P153" s="120"/>
      <c r="Q153" s="120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21"/>
      <c r="AV153" s="121"/>
      <c r="AW153" s="121"/>
      <c r="AX153" s="121"/>
      <c r="AY153" s="121"/>
      <c r="AZ153" s="121"/>
      <c r="BA153" s="121"/>
      <c r="BB153" s="121"/>
      <c r="BC153" s="121"/>
      <c r="BD153" s="121"/>
      <c r="BE153" s="121"/>
      <c r="BF153" s="121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21"/>
      <c r="BS153" s="121"/>
      <c r="BT153" s="121"/>
      <c r="BU153" s="121"/>
      <c r="BV153" s="121"/>
      <c r="BW153" s="121"/>
      <c r="BX153" s="121"/>
      <c r="BY153" s="121"/>
      <c r="BZ153" s="121"/>
      <c r="CA153" s="121"/>
      <c r="CB153" s="121"/>
      <c r="CC153" s="121"/>
      <c r="CD153" s="121"/>
      <c r="CE153" s="121"/>
      <c r="CF153" s="121"/>
      <c r="CG153" s="121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1"/>
      <c r="CX153" s="121"/>
      <c r="CY153" s="121"/>
      <c r="CZ153" s="121"/>
      <c r="DA153" s="121"/>
      <c r="DB153" s="121"/>
      <c r="DC153" s="121"/>
      <c r="DD153" s="121"/>
      <c r="DE153" s="121"/>
      <c r="DF153" s="121"/>
      <c r="DG153" s="121"/>
      <c r="DH153" s="121"/>
      <c r="DI153" s="121"/>
      <c r="DJ153" s="121"/>
      <c r="DK153" s="121"/>
      <c r="DL153" s="121"/>
      <c r="DM153" s="121"/>
      <c r="DN153" s="121"/>
      <c r="DO153" s="121"/>
      <c r="DP153" s="121"/>
      <c r="DQ153" s="121"/>
      <c r="DR153" s="121"/>
      <c r="DS153" s="121"/>
      <c r="DT153" s="121"/>
      <c r="DU153" s="121"/>
      <c r="DV153" s="121"/>
      <c r="DW153" s="121"/>
      <c r="DX153" s="121"/>
      <c r="DY153" s="121"/>
      <c r="DZ153" s="121"/>
      <c r="EA153" s="121"/>
      <c r="EB153" s="121"/>
      <c r="EC153" s="121"/>
      <c r="ED153" s="121"/>
      <c r="EE153" s="121"/>
      <c r="EF153" s="121"/>
      <c r="EG153" s="121"/>
      <c r="EH153" s="121"/>
      <c r="EI153" s="121"/>
      <c r="EJ153" s="121"/>
      <c r="EK153" s="121"/>
      <c r="EL153" s="121"/>
      <c r="EM153" s="121"/>
      <c r="EN153" s="121"/>
      <c r="EO153" s="121"/>
      <c r="EP153" s="121"/>
      <c r="EQ153" s="121"/>
      <c r="ER153" s="121"/>
      <c r="ES153" s="121"/>
      <c r="ET153" s="121"/>
      <c r="EU153" s="121"/>
      <c r="EV153" s="121"/>
      <c r="EW153" s="121"/>
      <c r="EX153" s="121"/>
      <c r="EY153" s="121"/>
      <c r="EZ153" s="121"/>
      <c r="FA153" s="121"/>
      <c r="FB153" s="121"/>
      <c r="FC153" s="121"/>
      <c r="FD153" s="121"/>
      <c r="FE153" s="121"/>
      <c r="FF153" s="121"/>
      <c r="FG153" s="121"/>
      <c r="FH153" s="121"/>
      <c r="FI153" s="121"/>
      <c r="FJ153" s="121"/>
      <c r="FK153" s="121"/>
      <c r="FL153" s="121"/>
      <c r="FM153" s="121"/>
      <c r="FN153" s="121"/>
      <c r="FO153" s="121"/>
      <c r="FP153" s="121"/>
      <c r="FQ153" s="121"/>
      <c r="FR153" s="121"/>
      <c r="FS153" s="121"/>
      <c r="FT153" s="121"/>
      <c r="FU153" s="121"/>
      <c r="FV153" s="121"/>
      <c r="FW153" s="121"/>
      <c r="FX153" s="121"/>
      <c r="FY153" s="121"/>
      <c r="FZ153" s="121"/>
      <c r="GA153" s="121"/>
      <c r="GB153" s="121"/>
      <c r="GC153" s="121"/>
      <c r="GD153" s="121"/>
      <c r="GE153" s="121"/>
      <c r="GF153" s="121"/>
      <c r="GG153" s="121"/>
      <c r="GH153" s="121"/>
      <c r="GI153" s="121"/>
      <c r="GJ153" s="121"/>
      <c r="GK153" s="121"/>
      <c r="GL153" s="121"/>
      <c r="GM153" s="121"/>
      <c r="GN153" s="121"/>
      <c r="GO153" s="121"/>
      <c r="GP153" s="121"/>
      <c r="GQ153" s="121"/>
      <c r="GR153" s="121"/>
      <c r="GS153" s="121"/>
      <c r="GT153" s="121"/>
      <c r="GU153" s="121"/>
      <c r="GV153" s="121"/>
      <c r="GW153" s="121"/>
      <c r="GX153" s="121"/>
      <c r="GY153" s="121"/>
      <c r="GZ153" s="121"/>
      <c r="HA153" s="121"/>
      <c r="HB153" s="121"/>
      <c r="HC153" s="121"/>
      <c r="HD153" s="121"/>
      <c r="HE153" s="121"/>
      <c r="HF153" s="121"/>
      <c r="HG153" s="121"/>
      <c r="HH153" s="121"/>
      <c r="HI153" s="121"/>
      <c r="HJ153" s="121"/>
      <c r="HK153" s="121"/>
      <c r="HL153" s="121"/>
      <c r="HM153" s="121"/>
      <c r="HN153" s="121"/>
      <c r="HO153" s="121"/>
      <c r="HP153" s="121"/>
      <c r="HQ153" s="121"/>
      <c r="HR153" s="121"/>
      <c r="HS153" s="121"/>
      <c r="HT153" s="121"/>
      <c r="HU153" s="121"/>
      <c r="HV153" s="121"/>
      <c r="HW153" s="121"/>
      <c r="HX153" s="121"/>
      <c r="HY153" s="121"/>
      <c r="HZ153" s="121"/>
      <c r="IA153" s="121"/>
      <c r="IB153" s="121"/>
      <c r="IC153" s="121"/>
      <c r="ID153" s="121"/>
      <c r="IE153" s="121"/>
      <c r="IF153" s="121"/>
      <c r="IG153" s="121"/>
      <c r="IH153" s="121"/>
      <c r="II153" s="121"/>
      <c r="IJ153" s="121"/>
      <c r="IK153" s="121"/>
      <c r="IL153" s="121"/>
      <c r="IM153" s="121"/>
      <c r="IN153" s="121"/>
      <c r="IO153" s="121"/>
      <c r="IP153" s="121"/>
      <c r="IQ153" s="121"/>
      <c r="IR153" s="121"/>
      <c r="IS153" s="121"/>
    </row>
    <row r="154" spans="1:253" s="122" customFormat="1" ht="12" customHeight="1" x14ac:dyDescent="0.2">
      <c r="A154" s="88">
        <v>4.5</v>
      </c>
      <c r="B154" s="88" t="s">
        <v>164</v>
      </c>
      <c r="C154" s="132"/>
      <c r="D154" s="74"/>
      <c r="E154" s="308"/>
      <c r="F154" s="292"/>
      <c r="G154" s="62"/>
      <c r="H154" s="119"/>
      <c r="I154" s="119"/>
      <c r="J154" s="119"/>
      <c r="K154" s="119"/>
      <c r="L154" s="119"/>
      <c r="M154" s="119"/>
      <c r="N154" s="119"/>
      <c r="O154" s="119"/>
      <c r="P154" s="120"/>
      <c r="Q154" s="120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21"/>
      <c r="AV154" s="121"/>
      <c r="AW154" s="121"/>
      <c r="AX154" s="121"/>
      <c r="AY154" s="121"/>
      <c r="AZ154" s="121"/>
      <c r="BA154" s="121"/>
      <c r="BB154" s="121"/>
      <c r="BC154" s="121"/>
      <c r="BD154" s="121"/>
      <c r="BE154" s="121"/>
      <c r="BF154" s="121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21"/>
      <c r="BS154" s="121"/>
      <c r="BT154" s="121"/>
      <c r="BU154" s="121"/>
      <c r="BV154" s="121"/>
      <c r="BW154" s="121"/>
      <c r="BX154" s="121"/>
      <c r="BY154" s="121"/>
      <c r="BZ154" s="121"/>
      <c r="CA154" s="121"/>
      <c r="CB154" s="121"/>
      <c r="CC154" s="121"/>
      <c r="CD154" s="121"/>
      <c r="CE154" s="121"/>
      <c r="CF154" s="121"/>
      <c r="CG154" s="121"/>
      <c r="CH154" s="121"/>
      <c r="CI154" s="121"/>
      <c r="CJ154" s="121"/>
      <c r="CK154" s="121"/>
      <c r="CL154" s="121"/>
      <c r="CM154" s="121"/>
      <c r="CN154" s="121"/>
      <c r="CO154" s="121"/>
      <c r="CP154" s="121"/>
      <c r="CQ154" s="121"/>
      <c r="CR154" s="121"/>
      <c r="CS154" s="121"/>
      <c r="CT154" s="121"/>
      <c r="CU154" s="121"/>
      <c r="CV154" s="121"/>
      <c r="CW154" s="121"/>
      <c r="CX154" s="121"/>
      <c r="CY154" s="121"/>
      <c r="CZ154" s="121"/>
      <c r="DA154" s="121"/>
      <c r="DB154" s="121"/>
      <c r="DC154" s="121"/>
      <c r="DD154" s="121"/>
      <c r="DE154" s="121"/>
      <c r="DF154" s="121"/>
      <c r="DG154" s="121"/>
      <c r="DH154" s="121"/>
      <c r="DI154" s="121"/>
      <c r="DJ154" s="121"/>
      <c r="DK154" s="121"/>
      <c r="DL154" s="121"/>
      <c r="DM154" s="121"/>
      <c r="DN154" s="121"/>
      <c r="DO154" s="121"/>
      <c r="DP154" s="121"/>
      <c r="DQ154" s="121"/>
      <c r="DR154" s="121"/>
      <c r="DS154" s="121"/>
      <c r="DT154" s="121"/>
      <c r="DU154" s="121"/>
      <c r="DV154" s="121"/>
      <c r="DW154" s="121"/>
      <c r="DX154" s="121"/>
      <c r="DY154" s="121"/>
      <c r="DZ154" s="121"/>
      <c r="EA154" s="121"/>
      <c r="EB154" s="121"/>
      <c r="EC154" s="121"/>
      <c r="ED154" s="121"/>
      <c r="EE154" s="121"/>
      <c r="EF154" s="121"/>
      <c r="EG154" s="121"/>
      <c r="EH154" s="121"/>
      <c r="EI154" s="121"/>
      <c r="EJ154" s="121"/>
      <c r="EK154" s="121"/>
      <c r="EL154" s="121"/>
      <c r="EM154" s="121"/>
      <c r="EN154" s="121"/>
      <c r="EO154" s="121"/>
      <c r="EP154" s="121"/>
      <c r="EQ154" s="121"/>
      <c r="ER154" s="121"/>
      <c r="ES154" s="121"/>
      <c r="ET154" s="121"/>
      <c r="EU154" s="121"/>
      <c r="EV154" s="121"/>
      <c r="EW154" s="121"/>
      <c r="EX154" s="121"/>
      <c r="EY154" s="121"/>
      <c r="EZ154" s="121"/>
      <c r="FA154" s="121"/>
      <c r="FB154" s="121"/>
      <c r="FC154" s="121"/>
      <c r="FD154" s="121"/>
      <c r="FE154" s="121"/>
      <c r="FF154" s="121"/>
      <c r="FG154" s="121"/>
      <c r="FH154" s="121"/>
      <c r="FI154" s="121"/>
      <c r="FJ154" s="121"/>
      <c r="FK154" s="121"/>
      <c r="FL154" s="121"/>
      <c r="FM154" s="121"/>
      <c r="FN154" s="121"/>
      <c r="FO154" s="121"/>
      <c r="FP154" s="121"/>
      <c r="FQ154" s="121"/>
      <c r="FR154" s="121"/>
      <c r="FS154" s="121"/>
      <c r="FT154" s="121"/>
      <c r="FU154" s="121"/>
      <c r="FV154" s="121"/>
      <c r="FW154" s="121"/>
      <c r="FX154" s="121"/>
      <c r="FY154" s="121"/>
      <c r="FZ154" s="121"/>
      <c r="GA154" s="121"/>
      <c r="GB154" s="121"/>
      <c r="GC154" s="121"/>
      <c r="GD154" s="121"/>
      <c r="GE154" s="121"/>
      <c r="GF154" s="121"/>
      <c r="GG154" s="121"/>
      <c r="GH154" s="121"/>
      <c r="GI154" s="121"/>
      <c r="GJ154" s="121"/>
      <c r="GK154" s="121"/>
      <c r="GL154" s="121"/>
      <c r="GM154" s="121"/>
      <c r="GN154" s="121"/>
      <c r="GO154" s="121"/>
      <c r="GP154" s="121"/>
      <c r="GQ154" s="121"/>
      <c r="GR154" s="121"/>
      <c r="GS154" s="121"/>
      <c r="GT154" s="121"/>
      <c r="GU154" s="121"/>
      <c r="GV154" s="121"/>
      <c r="GW154" s="121"/>
      <c r="GX154" s="121"/>
      <c r="GY154" s="121"/>
      <c r="GZ154" s="121"/>
      <c r="HA154" s="121"/>
      <c r="HB154" s="121"/>
      <c r="HC154" s="121"/>
      <c r="HD154" s="121"/>
      <c r="HE154" s="121"/>
      <c r="HF154" s="121"/>
      <c r="HG154" s="121"/>
      <c r="HH154" s="121"/>
      <c r="HI154" s="121"/>
      <c r="HJ154" s="121"/>
      <c r="HK154" s="121"/>
      <c r="HL154" s="121"/>
      <c r="HM154" s="121"/>
      <c r="HN154" s="121"/>
      <c r="HO154" s="121"/>
      <c r="HP154" s="121"/>
      <c r="HQ154" s="121"/>
      <c r="HR154" s="121"/>
      <c r="HS154" s="121"/>
      <c r="HT154" s="121"/>
      <c r="HU154" s="121"/>
      <c r="HV154" s="121"/>
      <c r="HW154" s="121"/>
      <c r="HX154" s="121"/>
      <c r="HY154" s="121"/>
      <c r="HZ154" s="121"/>
      <c r="IA154" s="121"/>
      <c r="IB154" s="121"/>
      <c r="IC154" s="121"/>
      <c r="ID154" s="121"/>
      <c r="IE154" s="121"/>
      <c r="IF154" s="121"/>
      <c r="IG154" s="121"/>
      <c r="IH154" s="121"/>
      <c r="II154" s="121"/>
      <c r="IJ154" s="121"/>
      <c r="IK154" s="121"/>
      <c r="IL154" s="121"/>
      <c r="IM154" s="121"/>
      <c r="IN154" s="121"/>
      <c r="IO154" s="121"/>
      <c r="IP154" s="121"/>
      <c r="IQ154" s="121"/>
      <c r="IR154" s="121"/>
      <c r="IS154" s="121"/>
    </row>
    <row r="155" spans="1:253" s="98" customFormat="1" ht="29.25" customHeight="1" x14ac:dyDescent="0.2">
      <c r="A155" s="38" t="s">
        <v>165</v>
      </c>
      <c r="B155" s="131" t="s">
        <v>166</v>
      </c>
      <c r="C155" s="91">
        <v>1</v>
      </c>
      <c r="D155" s="12" t="s">
        <v>16</v>
      </c>
      <c r="E155" s="307"/>
      <c r="F155" s="292"/>
      <c r="G155" s="62"/>
      <c r="H155" s="96"/>
      <c r="I155" s="96"/>
      <c r="J155" s="96"/>
      <c r="K155" s="96"/>
      <c r="L155" s="96"/>
      <c r="M155" s="96"/>
      <c r="N155" s="96"/>
      <c r="O155" s="96"/>
    </row>
    <row r="156" spans="1:253" s="98" customFormat="1" ht="12.75" customHeight="1" x14ac:dyDescent="0.2">
      <c r="A156" s="39" t="s">
        <v>167</v>
      </c>
      <c r="B156" s="95" t="s">
        <v>168</v>
      </c>
      <c r="C156" s="91">
        <v>58.1</v>
      </c>
      <c r="D156" s="12" t="s">
        <v>169</v>
      </c>
      <c r="E156" s="307"/>
      <c r="F156" s="292"/>
      <c r="G156" s="62"/>
      <c r="H156" s="96"/>
      <c r="I156" s="96"/>
      <c r="J156" s="96"/>
      <c r="K156" s="96"/>
      <c r="L156" s="96"/>
      <c r="M156" s="96"/>
      <c r="N156" s="96"/>
      <c r="O156" s="96"/>
    </row>
    <row r="157" spans="1:253" s="122" customFormat="1" ht="9" customHeight="1" x14ac:dyDescent="0.2">
      <c r="A157" s="95"/>
      <c r="B157" s="95"/>
      <c r="C157" s="91"/>
      <c r="D157" s="12"/>
      <c r="E157" s="307"/>
      <c r="F157" s="292"/>
      <c r="G157" s="62"/>
      <c r="H157" s="119"/>
      <c r="I157" s="119"/>
      <c r="J157" s="119"/>
      <c r="K157" s="119"/>
      <c r="L157" s="119"/>
      <c r="M157" s="119"/>
      <c r="N157" s="119"/>
      <c r="O157" s="119"/>
      <c r="P157" s="120"/>
      <c r="Q157" s="120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121"/>
      <c r="CA157" s="121"/>
      <c r="CB157" s="121"/>
      <c r="CC157" s="121"/>
      <c r="CD157" s="121"/>
      <c r="CE157" s="121"/>
      <c r="CF157" s="121"/>
      <c r="CG157" s="121"/>
      <c r="CH157" s="121"/>
      <c r="CI157" s="121"/>
      <c r="CJ157" s="121"/>
      <c r="CK157" s="121"/>
      <c r="CL157" s="121"/>
      <c r="CM157" s="121"/>
      <c r="CN157" s="121"/>
      <c r="CO157" s="121"/>
      <c r="CP157" s="121"/>
      <c r="CQ157" s="121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  <c r="DB157" s="121"/>
      <c r="DC157" s="121"/>
      <c r="DD157" s="121"/>
      <c r="DE157" s="121"/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  <c r="DP157" s="121"/>
      <c r="DQ157" s="121"/>
      <c r="DR157" s="121"/>
      <c r="DS157" s="121"/>
      <c r="DT157" s="121"/>
      <c r="DU157" s="121"/>
      <c r="DV157" s="121"/>
      <c r="DW157" s="121"/>
      <c r="DX157" s="121"/>
      <c r="DY157" s="121"/>
      <c r="DZ157" s="121"/>
      <c r="EA157" s="121"/>
      <c r="EB157" s="121"/>
      <c r="EC157" s="121"/>
      <c r="ED157" s="121"/>
      <c r="EE157" s="121"/>
      <c r="EF157" s="121"/>
      <c r="EG157" s="121"/>
      <c r="EH157" s="121"/>
      <c r="EI157" s="121"/>
      <c r="EJ157" s="121"/>
      <c r="EK157" s="121"/>
      <c r="EL157" s="121"/>
      <c r="EM157" s="121"/>
      <c r="EN157" s="121"/>
      <c r="EO157" s="121"/>
      <c r="EP157" s="121"/>
      <c r="EQ157" s="121"/>
      <c r="ER157" s="121"/>
      <c r="ES157" s="121"/>
      <c r="ET157" s="121"/>
      <c r="EU157" s="121"/>
      <c r="EV157" s="121"/>
      <c r="EW157" s="121"/>
      <c r="EX157" s="121"/>
      <c r="EY157" s="121"/>
      <c r="EZ157" s="121"/>
      <c r="FA157" s="121"/>
      <c r="FB157" s="121"/>
      <c r="FC157" s="121"/>
      <c r="FD157" s="121"/>
      <c r="FE157" s="121"/>
      <c r="FF157" s="121"/>
      <c r="FG157" s="121"/>
      <c r="FH157" s="121"/>
      <c r="FI157" s="121"/>
      <c r="FJ157" s="121"/>
      <c r="FK157" s="121"/>
      <c r="FL157" s="121"/>
      <c r="FM157" s="121"/>
      <c r="FN157" s="121"/>
      <c r="FO157" s="121"/>
      <c r="FP157" s="121"/>
      <c r="FQ157" s="121"/>
      <c r="FR157" s="121"/>
      <c r="FS157" s="121"/>
      <c r="FT157" s="121"/>
      <c r="FU157" s="121"/>
      <c r="FV157" s="121"/>
      <c r="FW157" s="121"/>
      <c r="FX157" s="121"/>
      <c r="FY157" s="121"/>
      <c r="FZ157" s="121"/>
      <c r="GA157" s="121"/>
      <c r="GB157" s="121"/>
      <c r="GC157" s="121"/>
      <c r="GD157" s="121"/>
      <c r="GE157" s="121"/>
      <c r="GF157" s="121"/>
      <c r="GG157" s="121"/>
      <c r="GH157" s="121"/>
      <c r="GI157" s="121"/>
      <c r="GJ157" s="121"/>
      <c r="GK157" s="121"/>
      <c r="GL157" s="121"/>
      <c r="GM157" s="121"/>
      <c r="GN157" s="121"/>
      <c r="GO157" s="121"/>
      <c r="GP157" s="121"/>
      <c r="GQ157" s="121"/>
      <c r="GR157" s="121"/>
      <c r="GS157" s="121"/>
      <c r="GT157" s="121"/>
      <c r="GU157" s="121"/>
      <c r="GV157" s="121"/>
      <c r="GW157" s="121"/>
      <c r="GX157" s="121"/>
      <c r="GY157" s="121"/>
      <c r="GZ157" s="121"/>
      <c r="HA157" s="121"/>
      <c r="HB157" s="121"/>
      <c r="HC157" s="121"/>
      <c r="HD157" s="121"/>
      <c r="HE157" s="121"/>
      <c r="HF157" s="121"/>
      <c r="HG157" s="121"/>
      <c r="HH157" s="121"/>
      <c r="HI157" s="121"/>
      <c r="HJ157" s="121"/>
      <c r="HK157" s="121"/>
      <c r="HL157" s="121"/>
      <c r="HM157" s="121"/>
      <c r="HN157" s="121"/>
      <c r="HO157" s="121"/>
      <c r="HP157" s="121"/>
      <c r="HQ157" s="121"/>
      <c r="HR157" s="121"/>
      <c r="HS157" s="121"/>
      <c r="HT157" s="121"/>
      <c r="HU157" s="121"/>
      <c r="HV157" s="121"/>
      <c r="HW157" s="121"/>
      <c r="HX157" s="121"/>
      <c r="HY157" s="121"/>
      <c r="HZ157" s="121"/>
      <c r="IA157" s="121"/>
      <c r="IB157" s="121"/>
      <c r="IC157" s="121"/>
      <c r="ID157" s="121"/>
      <c r="IE157" s="121"/>
      <c r="IF157" s="121"/>
      <c r="IG157" s="121"/>
      <c r="IH157" s="121"/>
      <c r="II157" s="121"/>
      <c r="IJ157" s="121"/>
      <c r="IK157" s="121"/>
      <c r="IL157" s="121"/>
      <c r="IM157" s="121"/>
      <c r="IN157" s="121"/>
      <c r="IO157" s="121"/>
      <c r="IP157" s="121"/>
      <c r="IQ157" s="121"/>
      <c r="IR157" s="121"/>
      <c r="IS157" s="121"/>
    </row>
    <row r="158" spans="1:253" s="98" customFormat="1" ht="12.75" customHeight="1" x14ac:dyDescent="0.2">
      <c r="A158" s="88">
        <v>4.5999999999999996</v>
      </c>
      <c r="B158" s="88" t="s">
        <v>170</v>
      </c>
      <c r="C158" s="91"/>
      <c r="D158" s="12"/>
      <c r="E158" s="307"/>
      <c r="F158" s="292"/>
      <c r="G158" s="62"/>
      <c r="H158" s="96"/>
      <c r="I158" s="96"/>
      <c r="J158" s="96"/>
      <c r="K158" s="96"/>
      <c r="L158" s="96"/>
      <c r="M158" s="96"/>
      <c r="N158" s="96"/>
      <c r="O158" s="96"/>
    </row>
    <row r="159" spans="1:253" s="98" customFormat="1" ht="12.75" customHeight="1" x14ac:dyDescent="0.2">
      <c r="A159" s="39" t="s">
        <v>171</v>
      </c>
      <c r="B159" s="95" t="s">
        <v>172</v>
      </c>
      <c r="C159" s="91">
        <v>1</v>
      </c>
      <c r="D159" s="12" t="s">
        <v>16</v>
      </c>
      <c r="E159" s="307"/>
      <c r="F159" s="292"/>
      <c r="G159" s="62"/>
      <c r="H159" s="96"/>
      <c r="I159" s="96"/>
      <c r="J159" s="96"/>
      <c r="K159" s="96"/>
      <c r="L159" s="96"/>
      <c r="M159" s="96"/>
      <c r="N159" s="96"/>
      <c r="O159" s="96"/>
    </row>
    <row r="160" spans="1:253" s="98" customFormat="1" ht="12.75" customHeight="1" x14ac:dyDescent="0.2">
      <c r="A160" s="39" t="s">
        <v>173</v>
      </c>
      <c r="B160" s="95" t="s">
        <v>174</v>
      </c>
      <c r="C160" s="91">
        <v>4</v>
      </c>
      <c r="D160" s="12" t="s">
        <v>16</v>
      </c>
      <c r="E160" s="307"/>
      <c r="F160" s="292"/>
      <c r="G160" s="62"/>
      <c r="H160" s="96"/>
      <c r="I160" s="96"/>
      <c r="J160" s="96"/>
      <c r="K160" s="96"/>
      <c r="L160" s="96"/>
      <c r="M160" s="96"/>
      <c r="N160" s="96"/>
      <c r="O160" s="96"/>
    </row>
    <row r="161" spans="1:253" s="98" customFormat="1" ht="12.75" customHeight="1" x14ac:dyDescent="0.2">
      <c r="A161" s="39" t="s">
        <v>175</v>
      </c>
      <c r="B161" s="72" t="s">
        <v>176</v>
      </c>
      <c r="C161" s="73">
        <v>3</v>
      </c>
      <c r="D161" s="74" t="s">
        <v>16</v>
      </c>
      <c r="E161" s="292"/>
      <c r="F161" s="292"/>
      <c r="G161" s="62"/>
      <c r="H161" s="96"/>
      <c r="I161" s="96"/>
      <c r="J161" s="96"/>
      <c r="K161" s="96"/>
      <c r="L161" s="96"/>
      <c r="M161" s="96"/>
      <c r="N161" s="96"/>
      <c r="O161" s="96"/>
    </row>
    <row r="162" spans="1:253" s="98" customFormat="1" ht="12.75" customHeight="1" x14ac:dyDescent="0.2">
      <c r="A162" s="39" t="s">
        <v>177</v>
      </c>
      <c r="B162" s="95" t="s">
        <v>178</v>
      </c>
      <c r="C162" s="91">
        <v>2</v>
      </c>
      <c r="D162" s="12" t="s">
        <v>16</v>
      </c>
      <c r="E162" s="307"/>
      <c r="F162" s="292"/>
      <c r="G162" s="62"/>
      <c r="H162" s="96"/>
      <c r="I162" s="96"/>
      <c r="J162" s="96"/>
      <c r="K162" s="96"/>
      <c r="L162" s="96"/>
      <c r="M162" s="96"/>
      <c r="N162" s="96"/>
      <c r="O162" s="96"/>
    </row>
    <row r="163" spans="1:253" s="122" customFormat="1" ht="10.5" customHeight="1" x14ac:dyDescent="0.2">
      <c r="A163" s="95"/>
      <c r="B163" s="95"/>
      <c r="C163" s="91"/>
      <c r="D163" s="12"/>
      <c r="E163" s="307"/>
      <c r="F163" s="292"/>
      <c r="G163" s="62"/>
      <c r="H163" s="96"/>
      <c r="I163" s="119"/>
      <c r="J163" s="119"/>
      <c r="K163" s="119"/>
      <c r="L163" s="119"/>
      <c r="M163" s="119"/>
      <c r="N163" s="119"/>
      <c r="O163" s="119"/>
      <c r="P163" s="120"/>
      <c r="Q163" s="120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21"/>
      <c r="AV163" s="121"/>
      <c r="AW163" s="121"/>
      <c r="AX163" s="121"/>
      <c r="AY163" s="121"/>
      <c r="AZ163" s="121"/>
      <c r="BA163" s="121"/>
      <c r="BB163" s="121"/>
      <c r="BC163" s="121"/>
      <c r="BD163" s="121"/>
      <c r="BE163" s="121"/>
      <c r="BF163" s="121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21"/>
      <c r="BS163" s="121"/>
      <c r="BT163" s="121"/>
      <c r="BU163" s="121"/>
      <c r="BV163" s="121"/>
      <c r="BW163" s="121"/>
      <c r="BX163" s="121"/>
      <c r="BY163" s="121"/>
      <c r="BZ163" s="121"/>
      <c r="CA163" s="121"/>
      <c r="CB163" s="121"/>
      <c r="CC163" s="121"/>
      <c r="CD163" s="121"/>
      <c r="CE163" s="121"/>
      <c r="CF163" s="121"/>
      <c r="CG163" s="121"/>
      <c r="CH163" s="121"/>
      <c r="CI163" s="121"/>
      <c r="CJ163" s="121"/>
      <c r="CK163" s="121"/>
      <c r="CL163" s="121"/>
      <c r="CM163" s="121"/>
      <c r="CN163" s="121"/>
      <c r="CO163" s="121"/>
      <c r="CP163" s="121"/>
      <c r="CQ163" s="121"/>
      <c r="CR163" s="121"/>
      <c r="CS163" s="121"/>
      <c r="CT163" s="121"/>
      <c r="CU163" s="121"/>
      <c r="CV163" s="121"/>
      <c r="CW163" s="121"/>
      <c r="CX163" s="121"/>
      <c r="CY163" s="121"/>
      <c r="CZ163" s="121"/>
      <c r="DA163" s="121"/>
      <c r="DB163" s="121"/>
      <c r="DC163" s="121"/>
      <c r="DD163" s="121"/>
      <c r="DE163" s="121"/>
      <c r="DF163" s="121"/>
      <c r="DG163" s="121"/>
      <c r="DH163" s="121"/>
      <c r="DI163" s="121"/>
      <c r="DJ163" s="121"/>
      <c r="DK163" s="121"/>
      <c r="DL163" s="121"/>
      <c r="DM163" s="121"/>
      <c r="DN163" s="121"/>
      <c r="DO163" s="121"/>
      <c r="DP163" s="121"/>
      <c r="DQ163" s="121"/>
      <c r="DR163" s="121"/>
      <c r="DS163" s="121"/>
      <c r="DT163" s="121"/>
      <c r="DU163" s="121"/>
      <c r="DV163" s="121"/>
      <c r="DW163" s="121"/>
      <c r="DX163" s="121"/>
      <c r="DY163" s="121"/>
      <c r="DZ163" s="121"/>
      <c r="EA163" s="121"/>
      <c r="EB163" s="121"/>
      <c r="EC163" s="121"/>
      <c r="ED163" s="121"/>
      <c r="EE163" s="121"/>
      <c r="EF163" s="121"/>
      <c r="EG163" s="121"/>
      <c r="EH163" s="121"/>
      <c r="EI163" s="121"/>
      <c r="EJ163" s="121"/>
      <c r="EK163" s="121"/>
      <c r="EL163" s="121"/>
      <c r="EM163" s="121"/>
      <c r="EN163" s="121"/>
      <c r="EO163" s="121"/>
      <c r="EP163" s="121"/>
      <c r="EQ163" s="121"/>
      <c r="ER163" s="121"/>
      <c r="ES163" s="121"/>
      <c r="ET163" s="121"/>
      <c r="EU163" s="121"/>
      <c r="EV163" s="121"/>
      <c r="EW163" s="121"/>
      <c r="EX163" s="121"/>
      <c r="EY163" s="121"/>
      <c r="EZ163" s="121"/>
      <c r="FA163" s="121"/>
      <c r="FB163" s="121"/>
      <c r="FC163" s="121"/>
      <c r="FD163" s="121"/>
      <c r="FE163" s="121"/>
      <c r="FF163" s="121"/>
      <c r="FG163" s="121"/>
      <c r="FH163" s="121"/>
      <c r="FI163" s="121"/>
      <c r="FJ163" s="121"/>
      <c r="FK163" s="121"/>
      <c r="FL163" s="121"/>
      <c r="FM163" s="121"/>
      <c r="FN163" s="121"/>
      <c r="FO163" s="121"/>
      <c r="FP163" s="121"/>
      <c r="FQ163" s="121"/>
      <c r="FR163" s="121"/>
      <c r="FS163" s="121"/>
      <c r="FT163" s="121"/>
      <c r="FU163" s="121"/>
      <c r="FV163" s="121"/>
      <c r="FW163" s="121"/>
      <c r="FX163" s="121"/>
      <c r="FY163" s="121"/>
      <c r="FZ163" s="121"/>
      <c r="GA163" s="121"/>
      <c r="GB163" s="121"/>
      <c r="GC163" s="121"/>
      <c r="GD163" s="121"/>
      <c r="GE163" s="121"/>
      <c r="GF163" s="121"/>
      <c r="GG163" s="121"/>
      <c r="GH163" s="121"/>
      <c r="GI163" s="121"/>
      <c r="GJ163" s="121"/>
      <c r="GK163" s="121"/>
      <c r="GL163" s="121"/>
      <c r="GM163" s="121"/>
      <c r="GN163" s="121"/>
      <c r="GO163" s="121"/>
      <c r="GP163" s="121"/>
      <c r="GQ163" s="121"/>
      <c r="GR163" s="121"/>
      <c r="GS163" s="121"/>
      <c r="GT163" s="121"/>
      <c r="GU163" s="121"/>
      <c r="GV163" s="121"/>
      <c r="GW163" s="121"/>
      <c r="GX163" s="121"/>
      <c r="GY163" s="121"/>
      <c r="GZ163" s="121"/>
      <c r="HA163" s="121"/>
      <c r="HB163" s="121"/>
      <c r="HC163" s="121"/>
      <c r="HD163" s="121"/>
      <c r="HE163" s="121"/>
      <c r="HF163" s="121"/>
      <c r="HG163" s="121"/>
      <c r="HH163" s="121"/>
      <c r="HI163" s="121"/>
      <c r="HJ163" s="121"/>
      <c r="HK163" s="121"/>
      <c r="HL163" s="121"/>
      <c r="HM163" s="121"/>
      <c r="HN163" s="121"/>
      <c r="HO163" s="121"/>
      <c r="HP163" s="121"/>
      <c r="HQ163" s="121"/>
      <c r="HR163" s="121"/>
      <c r="HS163" s="121"/>
      <c r="HT163" s="121"/>
      <c r="HU163" s="121"/>
      <c r="HV163" s="121"/>
      <c r="HW163" s="121"/>
      <c r="HX163" s="121"/>
      <c r="HY163" s="121"/>
      <c r="HZ163" s="121"/>
      <c r="IA163" s="121"/>
      <c r="IB163" s="121"/>
      <c r="IC163" s="121"/>
      <c r="ID163" s="121"/>
      <c r="IE163" s="121"/>
      <c r="IF163" s="121"/>
      <c r="IG163" s="121"/>
      <c r="IH163" s="121"/>
      <c r="II163" s="121"/>
      <c r="IJ163" s="121"/>
      <c r="IK163" s="121"/>
      <c r="IL163" s="121"/>
      <c r="IM163" s="121"/>
      <c r="IN163" s="121"/>
      <c r="IO163" s="121"/>
      <c r="IP163" s="121"/>
      <c r="IQ163" s="121"/>
      <c r="IR163" s="121"/>
      <c r="IS163" s="121"/>
    </row>
    <row r="164" spans="1:253" s="122" customFormat="1" ht="12.75" customHeight="1" x14ac:dyDescent="0.2">
      <c r="A164" s="88">
        <v>5</v>
      </c>
      <c r="B164" s="88" t="s">
        <v>179</v>
      </c>
      <c r="C164" s="91"/>
      <c r="D164" s="12"/>
      <c r="E164" s="307"/>
      <c r="F164" s="292"/>
      <c r="G164" s="62"/>
      <c r="H164" s="119"/>
      <c r="I164" s="119"/>
      <c r="J164" s="119"/>
      <c r="K164" s="119"/>
      <c r="L164" s="119"/>
      <c r="M164" s="119"/>
      <c r="N164" s="119"/>
      <c r="O164" s="119"/>
      <c r="P164" s="120"/>
      <c r="Q164" s="120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21"/>
      <c r="AV164" s="121"/>
      <c r="AW164" s="121"/>
      <c r="AX164" s="121"/>
      <c r="AY164" s="121"/>
      <c r="AZ164" s="121"/>
      <c r="BA164" s="121"/>
      <c r="BB164" s="121"/>
      <c r="BC164" s="121"/>
      <c r="BD164" s="121"/>
      <c r="BE164" s="121"/>
      <c r="BF164" s="121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21"/>
      <c r="BS164" s="121"/>
      <c r="BT164" s="121"/>
      <c r="BU164" s="121"/>
      <c r="BV164" s="121"/>
      <c r="BW164" s="121"/>
      <c r="BX164" s="121"/>
      <c r="BY164" s="121"/>
      <c r="BZ164" s="121"/>
      <c r="CA164" s="121"/>
      <c r="CB164" s="121"/>
      <c r="CC164" s="121"/>
      <c r="CD164" s="121"/>
      <c r="CE164" s="121"/>
      <c r="CF164" s="121"/>
      <c r="CG164" s="121"/>
      <c r="CH164" s="121"/>
      <c r="CI164" s="121"/>
      <c r="CJ164" s="121"/>
      <c r="CK164" s="121"/>
      <c r="CL164" s="121"/>
      <c r="CM164" s="121"/>
      <c r="CN164" s="121"/>
      <c r="CO164" s="121"/>
      <c r="CP164" s="121"/>
      <c r="CQ164" s="121"/>
      <c r="CR164" s="121"/>
      <c r="CS164" s="121"/>
      <c r="CT164" s="121"/>
      <c r="CU164" s="121"/>
      <c r="CV164" s="121"/>
      <c r="CW164" s="121"/>
      <c r="CX164" s="121"/>
      <c r="CY164" s="121"/>
      <c r="CZ164" s="121"/>
      <c r="DA164" s="121"/>
      <c r="DB164" s="121"/>
      <c r="DC164" s="121"/>
      <c r="DD164" s="121"/>
      <c r="DE164" s="121"/>
      <c r="DF164" s="121"/>
      <c r="DG164" s="121"/>
      <c r="DH164" s="121"/>
      <c r="DI164" s="121"/>
      <c r="DJ164" s="121"/>
      <c r="DK164" s="121"/>
      <c r="DL164" s="121"/>
      <c r="DM164" s="121"/>
      <c r="DN164" s="121"/>
      <c r="DO164" s="121"/>
      <c r="DP164" s="121"/>
      <c r="DQ164" s="121"/>
      <c r="DR164" s="121"/>
      <c r="DS164" s="121"/>
      <c r="DT164" s="121"/>
      <c r="DU164" s="121"/>
      <c r="DV164" s="121"/>
      <c r="DW164" s="121"/>
      <c r="DX164" s="121"/>
      <c r="DY164" s="121"/>
      <c r="DZ164" s="121"/>
      <c r="EA164" s="121"/>
      <c r="EB164" s="121"/>
      <c r="EC164" s="121"/>
      <c r="ED164" s="121"/>
      <c r="EE164" s="121"/>
      <c r="EF164" s="121"/>
      <c r="EG164" s="121"/>
      <c r="EH164" s="121"/>
      <c r="EI164" s="121"/>
      <c r="EJ164" s="121"/>
      <c r="EK164" s="121"/>
      <c r="EL164" s="121"/>
      <c r="EM164" s="121"/>
      <c r="EN164" s="121"/>
      <c r="EO164" s="121"/>
      <c r="EP164" s="121"/>
      <c r="EQ164" s="121"/>
      <c r="ER164" s="121"/>
      <c r="ES164" s="121"/>
      <c r="ET164" s="121"/>
      <c r="EU164" s="121"/>
      <c r="EV164" s="121"/>
      <c r="EW164" s="121"/>
      <c r="EX164" s="121"/>
      <c r="EY164" s="121"/>
      <c r="EZ164" s="121"/>
      <c r="FA164" s="121"/>
      <c r="FB164" s="121"/>
      <c r="FC164" s="121"/>
      <c r="FD164" s="121"/>
      <c r="FE164" s="121"/>
      <c r="FF164" s="121"/>
      <c r="FG164" s="121"/>
      <c r="FH164" s="121"/>
      <c r="FI164" s="121"/>
      <c r="FJ164" s="121"/>
      <c r="FK164" s="121"/>
      <c r="FL164" s="121"/>
      <c r="FM164" s="121"/>
      <c r="FN164" s="121"/>
      <c r="FO164" s="121"/>
      <c r="FP164" s="121"/>
      <c r="FQ164" s="121"/>
      <c r="FR164" s="121"/>
      <c r="FS164" s="121"/>
      <c r="FT164" s="121"/>
      <c r="FU164" s="121"/>
      <c r="FV164" s="121"/>
      <c r="FW164" s="121"/>
      <c r="FX164" s="121"/>
      <c r="FY164" s="121"/>
      <c r="FZ164" s="121"/>
      <c r="GA164" s="121"/>
      <c r="GB164" s="121"/>
      <c r="GC164" s="121"/>
      <c r="GD164" s="121"/>
      <c r="GE164" s="121"/>
      <c r="GF164" s="121"/>
      <c r="GG164" s="121"/>
      <c r="GH164" s="121"/>
      <c r="GI164" s="121"/>
      <c r="GJ164" s="121"/>
      <c r="GK164" s="121"/>
      <c r="GL164" s="121"/>
      <c r="GM164" s="121"/>
      <c r="GN164" s="121"/>
      <c r="GO164" s="121"/>
      <c r="GP164" s="121"/>
      <c r="GQ164" s="121"/>
      <c r="GR164" s="121"/>
      <c r="GS164" s="121"/>
      <c r="GT164" s="121"/>
      <c r="GU164" s="121"/>
      <c r="GV164" s="121"/>
      <c r="GW164" s="121"/>
      <c r="GX164" s="121"/>
      <c r="GY164" s="121"/>
      <c r="GZ164" s="121"/>
      <c r="HA164" s="121"/>
      <c r="HB164" s="121"/>
      <c r="HC164" s="121"/>
      <c r="HD164" s="121"/>
      <c r="HE164" s="121"/>
      <c r="HF164" s="121"/>
      <c r="HG164" s="121"/>
      <c r="HH164" s="121"/>
      <c r="HI164" s="121"/>
      <c r="HJ164" s="121"/>
      <c r="HK164" s="121"/>
      <c r="HL164" s="121"/>
      <c r="HM164" s="121"/>
      <c r="HN164" s="121"/>
      <c r="HO164" s="121"/>
      <c r="HP164" s="121"/>
      <c r="HQ164" s="121"/>
      <c r="HR164" s="121"/>
      <c r="HS164" s="121"/>
      <c r="HT164" s="121"/>
      <c r="HU164" s="121"/>
      <c r="HV164" s="121"/>
      <c r="HW164" s="121"/>
      <c r="HX164" s="121"/>
      <c r="HY164" s="121"/>
      <c r="HZ164" s="121"/>
      <c r="IA164" s="121"/>
      <c r="IB164" s="121"/>
      <c r="IC164" s="121"/>
      <c r="ID164" s="121"/>
      <c r="IE164" s="121"/>
      <c r="IF164" s="121"/>
      <c r="IG164" s="121"/>
      <c r="IH164" s="121"/>
      <c r="II164" s="121"/>
      <c r="IJ164" s="121"/>
      <c r="IK164" s="121"/>
      <c r="IL164" s="121"/>
      <c r="IM164" s="121"/>
      <c r="IN164" s="121"/>
      <c r="IO164" s="121"/>
      <c r="IP164" s="121"/>
      <c r="IQ164" s="121"/>
      <c r="IR164" s="121"/>
      <c r="IS164" s="121"/>
    </row>
    <row r="165" spans="1:253" s="122" customFormat="1" ht="12.75" customHeight="1" x14ac:dyDescent="0.2">
      <c r="A165" s="95">
        <v>5.0999999999999996</v>
      </c>
      <c r="B165" s="95" t="s">
        <v>66</v>
      </c>
      <c r="C165" s="91">
        <v>1</v>
      </c>
      <c r="D165" s="12" t="s">
        <v>16</v>
      </c>
      <c r="E165" s="307"/>
      <c r="F165" s="307"/>
      <c r="G165" s="62"/>
      <c r="H165" s="119"/>
      <c r="I165" s="119"/>
      <c r="J165" s="119"/>
      <c r="K165" s="119"/>
      <c r="L165" s="119"/>
      <c r="M165" s="119"/>
      <c r="N165" s="119"/>
      <c r="O165" s="119"/>
      <c r="P165" s="120"/>
      <c r="Q165" s="120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21"/>
      <c r="AV165" s="121"/>
      <c r="AW165" s="121"/>
      <c r="AX165" s="121"/>
      <c r="AY165" s="121"/>
      <c r="AZ165" s="121"/>
      <c r="BA165" s="121"/>
      <c r="BB165" s="121"/>
      <c r="BC165" s="121"/>
      <c r="BD165" s="121"/>
      <c r="BE165" s="121"/>
      <c r="BF165" s="121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21"/>
      <c r="BS165" s="121"/>
      <c r="BT165" s="121"/>
      <c r="BU165" s="121"/>
      <c r="BV165" s="121"/>
      <c r="BW165" s="121"/>
      <c r="BX165" s="121"/>
      <c r="BY165" s="121"/>
      <c r="BZ165" s="121"/>
      <c r="CA165" s="121"/>
      <c r="CB165" s="121"/>
      <c r="CC165" s="121"/>
      <c r="CD165" s="121"/>
      <c r="CE165" s="121"/>
      <c r="CF165" s="121"/>
      <c r="CG165" s="121"/>
      <c r="CH165" s="121"/>
      <c r="CI165" s="121"/>
      <c r="CJ165" s="121"/>
      <c r="CK165" s="121"/>
      <c r="CL165" s="121"/>
      <c r="CM165" s="121"/>
      <c r="CN165" s="121"/>
      <c r="CO165" s="121"/>
      <c r="CP165" s="121"/>
      <c r="CQ165" s="121"/>
      <c r="CR165" s="121"/>
      <c r="CS165" s="121"/>
      <c r="CT165" s="121"/>
      <c r="CU165" s="121"/>
      <c r="CV165" s="121"/>
      <c r="CW165" s="121"/>
      <c r="CX165" s="121"/>
      <c r="CY165" s="121"/>
      <c r="CZ165" s="121"/>
      <c r="DA165" s="121"/>
      <c r="DB165" s="121"/>
      <c r="DC165" s="121"/>
      <c r="DD165" s="121"/>
      <c r="DE165" s="121"/>
      <c r="DF165" s="121"/>
      <c r="DG165" s="121"/>
      <c r="DH165" s="121"/>
      <c r="DI165" s="121"/>
      <c r="DJ165" s="121"/>
      <c r="DK165" s="121"/>
      <c r="DL165" s="121"/>
      <c r="DM165" s="121"/>
      <c r="DN165" s="121"/>
      <c r="DO165" s="121"/>
      <c r="DP165" s="121"/>
      <c r="DQ165" s="121"/>
      <c r="DR165" s="121"/>
      <c r="DS165" s="121"/>
      <c r="DT165" s="121"/>
      <c r="DU165" s="121"/>
      <c r="DV165" s="121"/>
      <c r="DW165" s="121"/>
      <c r="DX165" s="121"/>
      <c r="DY165" s="121"/>
      <c r="DZ165" s="121"/>
      <c r="EA165" s="121"/>
      <c r="EB165" s="121"/>
      <c r="EC165" s="121"/>
      <c r="ED165" s="121"/>
      <c r="EE165" s="121"/>
      <c r="EF165" s="121"/>
      <c r="EG165" s="121"/>
      <c r="EH165" s="121"/>
      <c r="EI165" s="121"/>
      <c r="EJ165" s="121"/>
      <c r="EK165" s="121"/>
      <c r="EL165" s="121"/>
      <c r="EM165" s="121"/>
      <c r="EN165" s="121"/>
      <c r="EO165" s="121"/>
      <c r="EP165" s="121"/>
      <c r="EQ165" s="121"/>
      <c r="ER165" s="121"/>
      <c r="ES165" s="121"/>
      <c r="ET165" s="121"/>
      <c r="EU165" s="121"/>
      <c r="EV165" s="121"/>
      <c r="EW165" s="121"/>
      <c r="EX165" s="121"/>
      <c r="EY165" s="121"/>
      <c r="EZ165" s="121"/>
      <c r="FA165" s="121"/>
      <c r="FB165" s="121"/>
      <c r="FC165" s="121"/>
      <c r="FD165" s="121"/>
      <c r="FE165" s="121"/>
      <c r="FF165" s="121"/>
      <c r="FG165" s="121"/>
      <c r="FH165" s="121"/>
      <c r="FI165" s="121"/>
      <c r="FJ165" s="121"/>
      <c r="FK165" s="121"/>
      <c r="FL165" s="121"/>
      <c r="FM165" s="121"/>
      <c r="FN165" s="121"/>
      <c r="FO165" s="121"/>
      <c r="FP165" s="121"/>
      <c r="FQ165" s="121"/>
      <c r="FR165" s="121"/>
      <c r="FS165" s="121"/>
      <c r="FT165" s="121"/>
      <c r="FU165" s="121"/>
      <c r="FV165" s="121"/>
      <c r="FW165" s="121"/>
      <c r="FX165" s="121"/>
      <c r="FY165" s="121"/>
      <c r="FZ165" s="121"/>
      <c r="GA165" s="121"/>
      <c r="GB165" s="121"/>
      <c r="GC165" s="121"/>
      <c r="GD165" s="121"/>
      <c r="GE165" s="121"/>
      <c r="GF165" s="121"/>
      <c r="GG165" s="121"/>
      <c r="GH165" s="121"/>
      <c r="GI165" s="121"/>
      <c r="GJ165" s="121"/>
      <c r="GK165" s="121"/>
      <c r="GL165" s="121"/>
      <c r="GM165" s="121"/>
      <c r="GN165" s="121"/>
      <c r="GO165" s="121"/>
      <c r="GP165" s="121"/>
      <c r="GQ165" s="121"/>
      <c r="GR165" s="121"/>
      <c r="GS165" s="121"/>
      <c r="GT165" s="121"/>
      <c r="GU165" s="121"/>
      <c r="GV165" s="121"/>
      <c r="GW165" s="121"/>
      <c r="GX165" s="121"/>
      <c r="GY165" s="121"/>
      <c r="GZ165" s="121"/>
      <c r="HA165" s="121"/>
      <c r="HB165" s="121"/>
      <c r="HC165" s="121"/>
      <c r="HD165" s="121"/>
      <c r="HE165" s="121"/>
      <c r="HF165" s="121"/>
      <c r="HG165" s="121"/>
      <c r="HH165" s="121"/>
      <c r="HI165" s="121"/>
      <c r="HJ165" s="121"/>
      <c r="HK165" s="121"/>
      <c r="HL165" s="121"/>
      <c r="HM165" s="121"/>
      <c r="HN165" s="121"/>
      <c r="HO165" s="121"/>
      <c r="HP165" s="121"/>
      <c r="HQ165" s="121"/>
      <c r="HR165" s="121"/>
      <c r="HS165" s="121"/>
      <c r="HT165" s="121"/>
      <c r="HU165" s="121"/>
      <c r="HV165" s="121"/>
      <c r="HW165" s="121"/>
      <c r="HX165" s="121"/>
      <c r="HY165" s="121"/>
      <c r="HZ165" s="121"/>
      <c r="IA165" s="121"/>
      <c r="IB165" s="121"/>
      <c r="IC165" s="121"/>
      <c r="ID165" s="121"/>
      <c r="IE165" s="121"/>
      <c r="IF165" s="121"/>
      <c r="IG165" s="121"/>
      <c r="IH165" s="121"/>
      <c r="II165" s="121"/>
      <c r="IJ165" s="121"/>
      <c r="IK165" s="121"/>
      <c r="IL165" s="121"/>
      <c r="IM165" s="121"/>
      <c r="IN165" s="121"/>
      <c r="IO165" s="121"/>
      <c r="IP165" s="121"/>
      <c r="IQ165" s="121"/>
      <c r="IR165" s="121"/>
      <c r="IS165" s="121"/>
    </row>
    <row r="166" spans="1:253" s="125" customFormat="1" ht="12.75" customHeight="1" x14ac:dyDescent="0.2">
      <c r="A166" s="217">
        <v>5.2</v>
      </c>
      <c r="B166" s="95" t="s">
        <v>95</v>
      </c>
      <c r="C166" s="91">
        <v>1</v>
      </c>
      <c r="D166" s="12" t="s">
        <v>16</v>
      </c>
      <c r="E166" s="309"/>
      <c r="F166" s="309"/>
      <c r="G166" s="55"/>
      <c r="H166" s="123"/>
      <c r="I166" s="123"/>
      <c r="J166" s="123"/>
      <c r="K166" s="123"/>
      <c r="L166" s="123"/>
      <c r="M166" s="123"/>
      <c r="N166" s="123"/>
      <c r="O166" s="123"/>
      <c r="P166" s="44"/>
      <c r="Q166" s="4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  <c r="BZ166" s="124"/>
      <c r="CA166" s="124"/>
      <c r="CB166" s="124"/>
      <c r="CC166" s="124"/>
      <c r="CD166" s="124"/>
      <c r="CE166" s="124"/>
      <c r="CF166" s="124"/>
      <c r="CG166" s="124"/>
      <c r="CH166" s="124"/>
      <c r="CI166" s="124"/>
      <c r="CJ166" s="124"/>
      <c r="CK166" s="124"/>
      <c r="CL166" s="124"/>
      <c r="CM166" s="124"/>
      <c r="CN166" s="124"/>
      <c r="CO166" s="124"/>
      <c r="CP166" s="124"/>
      <c r="CQ166" s="124"/>
      <c r="CR166" s="124"/>
      <c r="CS166" s="124"/>
      <c r="CT166" s="124"/>
      <c r="CU166" s="124"/>
      <c r="CV166" s="124"/>
      <c r="CW166" s="124"/>
      <c r="CX166" s="124"/>
      <c r="CY166" s="124"/>
      <c r="CZ166" s="124"/>
      <c r="DA166" s="124"/>
      <c r="DB166" s="124"/>
      <c r="DC166" s="124"/>
      <c r="DD166" s="124"/>
      <c r="DE166" s="124"/>
      <c r="DF166" s="124"/>
      <c r="DG166" s="124"/>
      <c r="DH166" s="124"/>
      <c r="DI166" s="124"/>
      <c r="DJ166" s="124"/>
      <c r="DK166" s="124"/>
      <c r="DL166" s="124"/>
      <c r="DM166" s="124"/>
      <c r="DN166" s="124"/>
      <c r="DO166" s="124"/>
      <c r="DP166" s="124"/>
      <c r="DQ166" s="124"/>
      <c r="DR166" s="124"/>
      <c r="DS166" s="124"/>
      <c r="DT166" s="124"/>
      <c r="DU166" s="124"/>
      <c r="DV166" s="124"/>
      <c r="DW166" s="124"/>
      <c r="DX166" s="124"/>
      <c r="DY166" s="124"/>
      <c r="DZ166" s="124"/>
      <c r="EA166" s="124"/>
      <c r="EB166" s="124"/>
      <c r="EC166" s="124"/>
      <c r="ED166" s="124"/>
      <c r="EE166" s="124"/>
      <c r="EF166" s="124"/>
      <c r="EG166" s="124"/>
      <c r="EH166" s="124"/>
      <c r="EI166" s="124"/>
      <c r="EJ166" s="124"/>
      <c r="EK166" s="124"/>
      <c r="EL166" s="124"/>
      <c r="EM166" s="124"/>
      <c r="EN166" s="124"/>
      <c r="EO166" s="124"/>
      <c r="EP166" s="124"/>
      <c r="EQ166" s="124"/>
      <c r="ER166" s="124"/>
      <c r="ES166" s="124"/>
      <c r="ET166" s="124"/>
      <c r="EU166" s="124"/>
      <c r="EV166" s="124"/>
      <c r="EW166" s="124"/>
      <c r="EX166" s="124"/>
      <c r="EY166" s="124"/>
      <c r="EZ166" s="124"/>
      <c r="FA166" s="124"/>
      <c r="FB166" s="124"/>
      <c r="FC166" s="124"/>
      <c r="FD166" s="124"/>
      <c r="FE166" s="124"/>
      <c r="FF166" s="124"/>
      <c r="FG166" s="124"/>
      <c r="FH166" s="124"/>
      <c r="FI166" s="124"/>
      <c r="FJ166" s="124"/>
      <c r="FK166" s="124"/>
      <c r="FL166" s="124"/>
      <c r="FM166" s="124"/>
      <c r="FN166" s="124"/>
      <c r="FO166" s="124"/>
      <c r="FP166" s="124"/>
      <c r="FQ166" s="124"/>
      <c r="FR166" s="124"/>
      <c r="FS166" s="124"/>
      <c r="FT166" s="124"/>
      <c r="FU166" s="124"/>
      <c r="FV166" s="124"/>
      <c r="FW166" s="124"/>
      <c r="FX166" s="124"/>
      <c r="FY166" s="124"/>
      <c r="FZ166" s="124"/>
      <c r="GA166" s="124"/>
      <c r="GB166" s="124"/>
      <c r="GC166" s="124"/>
      <c r="GD166" s="124"/>
      <c r="GE166" s="124"/>
      <c r="GF166" s="124"/>
      <c r="GG166" s="124"/>
      <c r="GH166" s="124"/>
      <c r="GI166" s="124"/>
      <c r="GJ166" s="124"/>
      <c r="GK166" s="124"/>
      <c r="GL166" s="124"/>
      <c r="GM166" s="124"/>
      <c r="GN166" s="124"/>
      <c r="GO166" s="124"/>
      <c r="GP166" s="124"/>
      <c r="GQ166" s="124"/>
      <c r="GR166" s="124"/>
      <c r="GS166" s="124"/>
      <c r="GT166" s="124"/>
      <c r="GU166" s="124"/>
      <c r="GV166" s="124"/>
      <c r="GW166" s="124"/>
      <c r="GX166" s="124"/>
      <c r="GY166" s="124"/>
      <c r="GZ166" s="124"/>
      <c r="HA166" s="124"/>
      <c r="HB166" s="124"/>
      <c r="HC166" s="124"/>
      <c r="HD166" s="124"/>
      <c r="HE166" s="124"/>
      <c r="HF166" s="124"/>
      <c r="HG166" s="124"/>
      <c r="HH166" s="124"/>
      <c r="HI166" s="124"/>
      <c r="HJ166" s="124"/>
      <c r="HK166" s="124"/>
      <c r="HL166" s="124"/>
      <c r="HM166" s="124"/>
      <c r="HN166" s="124"/>
      <c r="HO166" s="124"/>
      <c r="HP166" s="124"/>
      <c r="HQ166" s="124"/>
      <c r="HR166" s="124"/>
      <c r="HS166" s="124"/>
      <c r="HT166" s="124"/>
      <c r="HU166" s="124"/>
      <c r="HV166" s="124"/>
      <c r="HW166" s="124"/>
      <c r="HX166" s="124"/>
      <c r="HY166" s="124"/>
      <c r="HZ166" s="124"/>
      <c r="IA166" s="124"/>
      <c r="IB166" s="124"/>
      <c r="IC166" s="124"/>
      <c r="ID166" s="124"/>
      <c r="IE166" s="124"/>
      <c r="IF166" s="124"/>
      <c r="IG166" s="124"/>
      <c r="IH166" s="124"/>
      <c r="II166" s="124"/>
      <c r="IJ166" s="124"/>
      <c r="IK166" s="124"/>
      <c r="IL166" s="124"/>
      <c r="IM166" s="124"/>
      <c r="IN166" s="124"/>
      <c r="IO166" s="124"/>
      <c r="IP166" s="124"/>
      <c r="IQ166" s="124"/>
      <c r="IR166" s="124"/>
      <c r="IS166" s="124"/>
    </row>
    <row r="167" spans="1:253" s="122" customFormat="1" ht="12.75" customHeight="1" x14ac:dyDescent="0.2">
      <c r="A167" s="95"/>
      <c r="B167" s="95"/>
      <c r="C167" s="91"/>
      <c r="D167" s="12"/>
      <c r="E167" s="307"/>
      <c r="F167" s="307"/>
      <c r="G167" s="62"/>
      <c r="H167" s="119"/>
      <c r="I167" s="119"/>
      <c r="J167" s="119"/>
      <c r="K167" s="119"/>
      <c r="L167" s="119"/>
      <c r="M167" s="119"/>
      <c r="N167" s="119"/>
      <c r="O167" s="119"/>
      <c r="P167" s="120"/>
      <c r="Q167" s="120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121"/>
      <c r="AW167" s="121"/>
      <c r="AX167" s="121"/>
      <c r="AY167" s="121"/>
      <c r="AZ167" s="121"/>
      <c r="BA167" s="121"/>
      <c r="BB167" s="121"/>
      <c r="BC167" s="121"/>
      <c r="BD167" s="121"/>
      <c r="BE167" s="121"/>
      <c r="BF167" s="121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21"/>
      <c r="BS167" s="121"/>
      <c r="BT167" s="121"/>
      <c r="BU167" s="121"/>
      <c r="BV167" s="121"/>
      <c r="BW167" s="121"/>
      <c r="BX167" s="121"/>
      <c r="BY167" s="121"/>
      <c r="BZ167" s="121"/>
      <c r="CA167" s="121"/>
      <c r="CB167" s="121"/>
      <c r="CC167" s="121"/>
      <c r="CD167" s="121"/>
      <c r="CE167" s="121"/>
      <c r="CF167" s="121"/>
      <c r="CG167" s="121"/>
      <c r="CH167" s="121"/>
      <c r="CI167" s="121"/>
      <c r="CJ167" s="121"/>
      <c r="CK167" s="121"/>
      <c r="CL167" s="121"/>
      <c r="CM167" s="121"/>
      <c r="CN167" s="121"/>
      <c r="CO167" s="121"/>
      <c r="CP167" s="121"/>
      <c r="CQ167" s="121"/>
      <c r="CR167" s="121"/>
      <c r="CS167" s="121"/>
      <c r="CT167" s="121"/>
      <c r="CU167" s="121"/>
      <c r="CV167" s="121"/>
      <c r="CW167" s="121"/>
      <c r="CX167" s="121"/>
      <c r="CY167" s="121"/>
      <c r="CZ167" s="121"/>
      <c r="DA167" s="121"/>
      <c r="DB167" s="121"/>
      <c r="DC167" s="121"/>
      <c r="DD167" s="121"/>
      <c r="DE167" s="121"/>
      <c r="DF167" s="121"/>
      <c r="DG167" s="121"/>
      <c r="DH167" s="121"/>
      <c r="DI167" s="121"/>
      <c r="DJ167" s="121"/>
      <c r="DK167" s="121"/>
      <c r="DL167" s="121"/>
      <c r="DM167" s="121"/>
      <c r="DN167" s="121"/>
      <c r="DO167" s="121"/>
      <c r="DP167" s="121"/>
      <c r="DQ167" s="121"/>
      <c r="DR167" s="121"/>
      <c r="DS167" s="121"/>
      <c r="DT167" s="121"/>
      <c r="DU167" s="121"/>
      <c r="DV167" s="121"/>
      <c r="DW167" s="121"/>
      <c r="DX167" s="121"/>
      <c r="DY167" s="121"/>
      <c r="DZ167" s="121"/>
      <c r="EA167" s="121"/>
      <c r="EB167" s="121"/>
      <c r="EC167" s="121"/>
      <c r="ED167" s="121"/>
      <c r="EE167" s="121"/>
      <c r="EF167" s="121"/>
      <c r="EG167" s="121"/>
      <c r="EH167" s="121"/>
      <c r="EI167" s="121"/>
      <c r="EJ167" s="121"/>
      <c r="EK167" s="121"/>
      <c r="EL167" s="121"/>
      <c r="EM167" s="121"/>
      <c r="EN167" s="121"/>
      <c r="EO167" s="121"/>
      <c r="EP167" s="121"/>
      <c r="EQ167" s="121"/>
      <c r="ER167" s="121"/>
      <c r="ES167" s="121"/>
      <c r="ET167" s="121"/>
      <c r="EU167" s="121"/>
      <c r="EV167" s="121"/>
      <c r="EW167" s="121"/>
      <c r="EX167" s="121"/>
      <c r="EY167" s="121"/>
      <c r="EZ167" s="121"/>
      <c r="FA167" s="121"/>
      <c r="FB167" s="121"/>
      <c r="FC167" s="121"/>
      <c r="FD167" s="121"/>
      <c r="FE167" s="121"/>
      <c r="FF167" s="121"/>
      <c r="FG167" s="121"/>
      <c r="FH167" s="121"/>
      <c r="FI167" s="121"/>
      <c r="FJ167" s="121"/>
      <c r="FK167" s="121"/>
      <c r="FL167" s="121"/>
      <c r="FM167" s="121"/>
      <c r="FN167" s="121"/>
      <c r="FO167" s="121"/>
      <c r="FP167" s="121"/>
      <c r="FQ167" s="121"/>
      <c r="FR167" s="121"/>
      <c r="FS167" s="121"/>
      <c r="FT167" s="121"/>
      <c r="FU167" s="121"/>
      <c r="FV167" s="121"/>
      <c r="FW167" s="121"/>
      <c r="FX167" s="121"/>
      <c r="FY167" s="121"/>
      <c r="FZ167" s="121"/>
      <c r="GA167" s="121"/>
      <c r="GB167" s="121"/>
      <c r="GC167" s="121"/>
      <c r="GD167" s="121"/>
      <c r="GE167" s="121"/>
      <c r="GF167" s="121"/>
      <c r="GG167" s="121"/>
      <c r="GH167" s="121"/>
      <c r="GI167" s="121"/>
      <c r="GJ167" s="121"/>
      <c r="GK167" s="121"/>
      <c r="GL167" s="121"/>
      <c r="GM167" s="121"/>
      <c r="GN167" s="121"/>
      <c r="GO167" s="121"/>
      <c r="GP167" s="121"/>
      <c r="GQ167" s="121"/>
      <c r="GR167" s="121"/>
      <c r="GS167" s="121"/>
      <c r="GT167" s="121"/>
      <c r="GU167" s="121"/>
      <c r="GV167" s="121"/>
      <c r="GW167" s="121"/>
      <c r="GX167" s="121"/>
      <c r="GY167" s="121"/>
      <c r="GZ167" s="121"/>
      <c r="HA167" s="121"/>
      <c r="HB167" s="121"/>
      <c r="HC167" s="121"/>
      <c r="HD167" s="121"/>
      <c r="HE167" s="121"/>
      <c r="HF167" s="121"/>
      <c r="HG167" s="121"/>
      <c r="HH167" s="121"/>
      <c r="HI167" s="121"/>
      <c r="HJ167" s="121"/>
      <c r="HK167" s="121"/>
      <c r="HL167" s="121"/>
      <c r="HM167" s="121"/>
      <c r="HN167" s="121"/>
      <c r="HO167" s="121"/>
      <c r="HP167" s="121"/>
      <c r="HQ167" s="121"/>
      <c r="HR167" s="121"/>
      <c r="HS167" s="121"/>
      <c r="HT167" s="121"/>
      <c r="HU167" s="121"/>
      <c r="HV167" s="121"/>
      <c r="HW167" s="121"/>
      <c r="HX167" s="121"/>
      <c r="HY167" s="121"/>
      <c r="HZ167" s="121"/>
      <c r="IA167" s="121"/>
      <c r="IB167" s="121"/>
      <c r="IC167" s="121"/>
      <c r="ID167" s="121"/>
      <c r="IE167" s="121"/>
      <c r="IF167" s="121"/>
      <c r="IG167" s="121"/>
      <c r="IH167" s="121"/>
      <c r="II167" s="121"/>
      <c r="IJ167" s="121"/>
      <c r="IK167" s="121"/>
      <c r="IL167" s="121"/>
      <c r="IM167" s="121"/>
      <c r="IN167" s="121"/>
      <c r="IO167" s="121"/>
      <c r="IP167" s="121"/>
      <c r="IQ167" s="121"/>
      <c r="IR167" s="121"/>
      <c r="IS167" s="121"/>
    </row>
    <row r="168" spans="1:253" s="122" customFormat="1" ht="12.75" customHeight="1" x14ac:dyDescent="0.2">
      <c r="A168" s="88">
        <v>5.3</v>
      </c>
      <c r="B168" s="88" t="s">
        <v>137</v>
      </c>
      <c r="C168" s="91"/>
      <c r="D168" s="12"/>
      <c r="E168" s="307"/>
      <c r="F168" s="292"/>
      <c r="G168" s="62"/>
      <c r="H168" s="119"/>
      <c r="I168" s="119"/>
      <c r="J168" s="119"/>
      <c r="K168" s="119"/>
      <c r="L168" s="119"/>
      <c r="M168" s="119"/>
      <c r="N168" s="119"/>
      <c r="O168" s="119"/>
      <c r="P168" s="120"/>
      <c r="Q168" s="120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21"/>
      <c r="BS168" s="121"/>
      <c r="BT168" s="121"/>
      <c r="BU168" s="121"/>
      <c r="BV168" s="121"/>
      <c r="BW168" s="121"/>
      <c r="BX168" s="121"/>
      <c r="BY168" s="121"/>
      <c r="BZ168" s="121"/>
      <c r="CA168" s="121"/>
      <c r="CB168" s="121"/>
      <c r="CC168" s="121"/>
      <c r="CD168" s="121"/>
      <c r="CE168" s="121"/>
      <c r="CF168" s="121"/>
      <c r="CG168" s="121"/>
      <c r="CH168" s="121"/>
      <c r="CI168" s="121"/>
      <c r="CJ168" s="121"/>
      <c r="CK168" s="121"/>
      <c r="CL168" s="121"/>
      <c r="CM168" s="121"/>
      <c r="CN168" s="121"/>
      <c r="CO168" s="121"/>
      <c r="CP168" s="121"/>
      <c r="CQ168" s="121"/>
      <c r="CR168" s="121"/>
      <c r="CS168" s="121"/>
      <c r="CT168" s="121"/>
      <c r="CU168" s="121"/>
      <c r="CV168" s="121"/>
      <c r="CW168" s="121"/>
      <c r="CX168" s="121"/>
      <c r="CY168" s="121"/>
      <c r="CZ168" s="121"/>
      <c r="DA168" s="121"/>
      <c r="DB168" s="121"/>
      <c r="DC168" s="121"/>
      <c r="DD168" s="121"/>
      <c r="DE168" s="121"/>
      <c r="DF168" s="121"/>
      <c r="DG168" s="121"/>
      <c r="DH168" s="121"/>
      <c r="DI168" s="121"/>
      <c r="DJ168" s="121"/>
      <c r="DK168" s="121"/>
      <c r="DL168" s="121"/>
      <c r="DM168" s="121"/>
      <c r="DN168" s="121"/>
      <c r="DO168" s="121"/>
      <c r="DP168" s="121"/>
      <c r="DQ168" s="121"/>
      <c r="DR168" s="121"/>
      <c r="DS168" s="121"/>
      <c r="DT168" s="121"/>
      <c r="DU168" s="121"/>
      <c r="DV168" s="121"/>
      <c r="DW168" s="121"/>
      <c r="DX168" s="121"/>
      <c r="DY168" s="121"/>
      <c r="DZ168" s="121"/>
      <c r="EA168" s="121"/>
      <c r="EB168" s="121"/>
      <c r="EC168" s="121"/>
      <c r="ED168" s="121"/>
      <c r="EE168" s="121"/>
      <c r="EF168" s="121"/>
      <c r="EG168" s="121"/>
      <c r="EH168" s="121"/>
      <c r="EI168" s="121"/>
      <c r="EJ168" s="121"/>
      <c r="EK168" s="121"/>
      <c r="EL168" s="121"/>
      <c r="EM168" s="121"/>
      <c r="EN168" s="121"/>
      <c r="EO168" s="121"/>
      <c r="EP168" s="121"/>
      <c r="EQ168" s="121"/>
      <c r="ER168" s="121"/>
      <c r="ES168" s="121"/>
      <c r="ET168" s="121"/>
      <c r="EU168" s="121"/>
      <c r="EV168" s="121"/>
      <c r="EW168" s="121"/>
      <c r="EX168" s="121"/>
      <c r="EY168" s="121"/>
      <c r="EZ168" s="121"/>
      <c r="FA168" s="121"/>
      <c r="FB168" s="121"/>
      <c r="FC168" s="121"/>
      <c r="FD168" s="121"/>
      <c r="FE168" s="121"/>
      <c r="FF168" s="121"/>
      <c r="FG168" s="121"/>
      <c r="FH168" s="121"/>
      <c r="FI168" s="121"/>
      <c r="FJ168" s="121"/>
      <c r="FK168" s="121"/>
      <c r="FL168" s="121"/>
      <c r="FM168" s="121"/>
      <c r="FN168" s="121"/>
      <c r="FO168" s="121"/>
      <c r="FP168" s="121"/>
      <c r="FQ168" s="121"/>
      <c r="FR168" s="121"/>
      <c r="FS168" s="121"/>
      <c r="FT168" s="121"/>
      <c r="FU168" s="121"/>
      <c r="FV168" s="121"/>
      <c r="FW168" s="121"/>
      <c r="FX168" s="121"/>
      <c r="FY168" s="121"/>
      <c r="FZ168" s="121"/>
      <c r="GA168" s="121"/>
      <c r="GB168" s="121"/>
      <c r="GC168" s="121"/>
      <c r="GD168" s="121"/>
      <c r="GE168" s="121"/>
      <c r="GF168" s="121"/>
      <c r="GG168" s="121"/>
      <c r="GH168" s="121"/>
      <c r="GI168" s="121"/>
      <c r="GJ168" s="121"/>
      <c r="GK168" s="121"/>
      <c r="GL168" s="121"/>
      <c r="GM168" s="121"/>
      <c r="GN168" s="121"/>
      <c r="GO168" s="121"/>
      <c r="GP168" s="121"/>
      <c r="GQ168" s="121"/>
      <c r="GR168" s="121"/>
      <c r="GS168" s="121"/>
      <c r="GT168" s="121"/>
      <c r="GU168" s="121"/>
      <c r="GV168" s="121"/>
      <c r="GW168" s="121"/>
      <c r="GX168" s="121"/>
      <c r="GY168" s="121"/>
      <c r="GZ168" s="121"/>
      <c r="HA168" s="121"/>
      <c r="HB168" s="121"/>
      <c r="HC168" s="121"/>
      <c r="HD168" s="121"/>
      <c r="HE168" s="121"/>
      <c r="HF168" s="121"/>
      <c r="HG168" s="121"/>
      <c r="HH168" s="121"/>
      <c r="HI168" s="121"/>
      <c r="HJ168" s="121"/>
      <c r="HK168" s="121"/>
      <c r="HL168" s="121"/>
      <c r="HM168" s="121"/>
      <c r="HN168" s="121"/>
      <c r="HO168" s="121"/>
      <c r="HP168" s="121"/>
      <c r="HQ168" s="121"/>
      <c r="HR168" s="121"/>
      <c r="HS168" s="121"/>
      <c r="HT168" s="121"/>
      <c r="HU168" s="121"/>
      <c r="HV168" s="121"/>
      <c r="HW168" s="121"/>
      <c r="HX168" s="121"/>
      <c r="HY168" s="121"/>
      <c r="HZ168" s="121"/>
      <c r="IA168" s="121"/>
      <c r="IB168" s="121"/>
      <c r="IC168" s="121"/>
      <c r="ID168" s="121"/>
      <c r="IE168" s="121"/>
      <c r="IF168" s="121"/>
      <c r="IG168" s="121"/>
      <c r="IH168" s="121"/>
      <c r="II168" s="121"/>
      <c r="IJ168" s="121"/>
      <c r="IK168" s="121"/>
      <c r="IL168" s="121"/>
      <c r="IM168" s="121"/>
      <c r="IN168" s="121"/>
      <c r="IO168" s="121"/>
      <c r="IP168" s="121"/>
      <c r="IQ168" s="121"/>
      <c r="IR168" s="121"/>
      <c r="IS168" s="121"/>
    </row>
    <row r="169" spans="1:253" s="98" customFormat="1" ht="12.75" customHeight="1" x14ac:dyDescent="0.2">
      <c r="A169" s="39" t="s">
        <v>180</v>
      </c>
      <c r="B169" s="95" t="s">
        <v>181</v>
      </c>
      <c r="C169" s="91">
        <v>7.38</v>
      </c>
      <c r="D169" s="12" t="s">
        <v>39</v>
      </c>
      <c r="E169" s="307"/>
      <c r="F169" s="292"/>
      <c r="G169" s="62"/>
      <c r="H169" s="96"/>
      <c r="I169" s="96"/>
      <c r="J169" s="96"/>
      <c r="K169" s="96"/>
      <c r="L169" s="96"/>
      <c r="M169" s="96"/>
      <c r="N169" s="96"/>
      <c r="O169" s="96"/>
    </row>
    <row r="170" spans="1:253" s="98" customFormat="1" ht="12.75" customHeight="1" x14ac:dyDescent="0.2">
      <c r="A170" s="39" t="s">
        <v>182</v>
      </c>
      <c r="B170" s="95" t="s">
        <v>183</v>
      </c>
      <c r="C170" s="91">
        <v>10.8</v>
      </c>
      <c r="D170" s="12" t="s">
        <v>39</v>
      </c>
      <c r="E170" s="307"/>
      <c r="F170" s="292"/>
      <c r="G170" s="62"/>
      <c r="H170" s="96"/>
      <c r="I170" s="96"/>
      <c r="J170" s="96"/>
      <c r="K170" s="96"/>
      <c r="L170" s="96"/>
      <c r="M170" s="96"/>
      <c r="N170" s="96"/>
      <c r="O170" s="96"/>
    </row>
    <row r="171" spans="1:253" s="98" customFormat="1" ht="12.75" customHeight="1" x14ac:dyDescent="0.2">
      <c r="A171" s="39" t="s">
        <v>184</v>
      </c>
      <c r="B171" s="95" t="s">
        <v>185</v>
      </c>
      <c r="C171" s="91">
        <v>4.78</v>
      </c>
      <c r="D171" s="12" t="s">
        <v>39</v>
      </c>
      <c r="E171" s="307"/>
      <c r="F171" s="292"/>
      <c r="G171" s="62"/>
      <c r="H171" s="96"/>
      <c r="I171" s="96"/>
      <c r="J171" s="96"/>
      <c r="K171" s="96"/>
      <c r="L171" s="96"/>
      <c r="M171" s="96"/>
      <c r="N171" s="96"/>
      <c r="O171" s="96"/>
    </row>
    <row r="172" spans="1:253" s="98" customFormat="1" ht="12.75" customHeight="1" x14ac:dyDescent="0.2">
      <c r="A172" s="39" t="s">
        <v>186</v>
      </c>
      <c r="B172" s="95" t="s">
        <v>187</v>
      </c>
      <c r="C172" s="91">
        <v>4.88</v>
      </c>
      <c r="D172" s="12" t="s">
        <v>39</v>
      </c>
      <c r="E172" s="307"/>
      <c r="F172" s="292"/>
      <c r="G172" s="62"/>
      <c r="H172" s="96"/>
      <c r="I172" s="96"/>
      <c r="J172" s="96"/>
      <c r="K172" s="96"/>
      <c r="L172" s="96"/>
      <c r="M172" s="96"/>
      <c r="N172" s="96"/>
      <c r="O172" s="96"/>
    </row>
    <row r="173" spans="1:253" s="122" customFormat="1" ht="9" customHeight="1" x14ac:dyDescent="0.2">
      <c r="A173" s="95"/>
      <c r="B173" s="95"/>
      <c r="C173" s="91"/>
      <c r="D173" s="12"/>
      <c r="E173" s="307"/>
      <c r="F173" s="292"/>
      <c r="G173" s="62"/>
      <c r="H173" s="119"/>
      <c r="I173" s="119"/>
      <c r="J173" s="119"/>
      <c r="K173" s="119"/>
      <c r="L173" s="119"/>
      <c r="M173" s="119"/>
      <c r="N173" s="119"/>
      <c r="O173" s="119"/>
      <c r="P173" s="120"/>
      <c r="Q173" s="120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/>
      <c r="AZ173" s="121"/>
      <c r="BA173" s="121"/>
      <c r="BB173" s="121"/>
      <c r="BC173" s="121"/>
      <c r="BD173" s="121"/>
      <c r="BE173" s="121"/>
      <c r="BF173" s="121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21"/>
      <c r="BS173" s="121"/>
      <c r="BT173" s="121"/>
      <c r="BU173" s="121"/>
      <c r="BV173" s="121"/>
      <c r="BW173" s="121"/>
      <c r="BX173" s="121"/>
      <c r="BY173" s="121"/>
      <c r="BZ173" s="121"/>
      <c r="CA173" s="121"/>
      <c r="CB173" s="121"/>
      <c r="CC173" s="121"/>
      <c r="CD173" s="121"/>
      <c r="CE173" s="121"/>
      <c r="CF173" s="121"/>
      <c r="CG173" s="121"/>
      <c r="CH173" s="121"/>
      <c r="CI173" s="121"/>
      <c r="CJ173" s="121"/>
      <c r="CK173" s="121"/>
      <c r="CL173" s="121"/>
      <c r="CM173" s="121"/>
      <c r="CN173" s="121"/>
      <c r="CO173" s="121"/>
      <c r="CP173" s="121"/>
      <c r="CQ173" s="121"/>
      <c r="CR173" s="121"/>
      <c r="CS173" s="121"/>
      <c r="CT173" s="121"/>
      <c r="CU173" s="121"/>
      <c r="CV173" s="121"/>
      <c r="CW173" s="121"/>
      <c r="CX173" s="121"/>
      <c r="CY173" s="121"/>
      <c r="CZ173" s="121"/>
      <c r="DA173" s="121"/>
      <c r="DB173" s="121"/>
      <c r="DC173" s="121"/>
      <c r="DD173" s="121"/>
      <c r="DE173" s="121"/>
      <c r="DF173" s="121"/>
      <c r="DG173" s="121"/>
      <c r="DH173" s="121"/>
      <c r="DI173" s="121"/>
      <c r="DJ173" s="121"/>
      <c r="DK173" s="121"/>
      <c r="DL173" s="121"/>
      <c r="DM173" s="121"/>
      <c r="DN173" s="121"/>
      <c r="DO173" s="121"/>
      <c r="DP173" s="121"/>
      <c r="DQ173" s="121"/>
      <c r="DR173" s="121"/>
      <c r="DS173" s="121"/>
      <c r="DT173" s="121"/>
      <c r="DU173" s="121"/>
      <c r="DV173" s="121"/>
      <c r="DW173" s="121"/>
      <c r="DX173" s="121"/>
      <c r="DY173" s="121"/>
      <c r="DZ173" s="121"/>
      <c r="EA173" s="121"/>
      <c r="EB173" s="121"/>
      <c r="EC173" s="121"/>
      <c r="ED173" s="121"/>
      <c r="EE173" s="121"/>
      <c r="EF173" s="121"/>
      <c r="EG173" s="121"/>
      <c r="EH173" s="121"/>
      <c r="EI173" s="121"/>
      <c r="EJ173" s="121"/>
      <c r="EK173" s="121"/>
      <c r="EL173" s="121"/>
      <c r="EM173" s="121"/>
      <c r="EN173" s="121"/>
      <c r="EO173" s="121"/>
      <c r="EP173" s="121"/>
      <c r="EQ173" s="121"/>
      <c r="ER173" s="121"/>
      <c r="ES173" s="121"/>
      <c r="ET173" s="121"/>
      <c r="EU173" s="121"/>
      <c r="EV173" s="121"/>
      <c r="EW173" s="121"/>
      <c r="EX173" s="121"/>
      <c r="EY173" s="121"/>
      <c r="EZ173" s="121"/>
      <c r="FA173" s="121"/>
      <c r="FB173" s="121"/>
      <c r="FC173" s="121"/>
      <c r="FD173" s="121"/>
      <c r="FE173" s="121"/>
      <c r="FF173" s="121"/>
      <c r="FG173" s="121"/>
      <c r="FH173" s="121"/>
      <c r="FI173" s="121"/>
      <c r="FJ173" s="121"/>
      <c r="FK173" s="121"/>
      <c r="FL173" s="121"/>
      <c r="FM173" s="121"/>
      <c r="FN173" s="121"/>
      <c r="FO173" s="121"/>
      <c r="FP173" s="121"/>
      <c r="FQ173" s="121"/>
      <c r="FR173" s="121"/>
      <c r="FS173" s="121"/>
      <c r="FT173" s="121"/>
      <c r="FU173" s="121"/>
      <c r="FV173" s="121"/>
      <c r="FW173" s="121"/>
      <c r="FX173" s="121"/>
      <c r="FY173" s="121"/>
      <c r="FZ173" s="121"/>
      <c r="GA173" s="121"/>
      <c r="GB173" s="121"/>
      <c r="GC173" s="121"/>
      <c r="GD173" s="121"/>
      <c r="GE173" s="121"/>
      <c r="GF173" s="121"/>
      <c r="GG173" s="121"/>
      <c r="GH173" s="121"/>
      <c r="GI173" s="121"/>
      <c r="GJ173" s="121"/>
      <c r="GK173" s="121"/>
      <c r="GL173" s="121"/>
      <c r="GM173" s="121"/>
      <c r="GN173" s="121"/>
      <c r="GO173" s="121"/>
      <c r="GP173" s="121"/>
      <c r="GQ173" s="121"/>
      <c r="GR173" s="121"/>
      <c r="GS173" s="121"/>
      <c r="GT173" s="121"/>
      <c r="GU173" s="121"/>
      <c r="GV173" s="121"/>
      <c r="GW173" s="121"/>
      <c r="GX173" s="121"/>
      <c r="GY173" s="121"/>
      <c r="GZ173" s="121"/>
      <c r="HA173" s="121"/>
      <c r="HB173" s="121"/>
      <c r="HC173" s="121"/>
      <c r="HD173" s="121"/>
      <c r="HE173" s="121"/>
      <c r="HF173" s="121"/>
      <c r="HG173" s="121"/>
      <c r="HH173" s="121"/>
      <c r="HI173" s="121"/>
      <c r="HJ173" s="121"/>
      <c r="HK173" s="121"/>
      <c r="HL173" s="121"/>
      <c r="HM173" s="121"/>
      <c r="HN173" s="121"/>
      <c r="HO173" s="121"/>
      <c r="HP173" s="121"/>
      <c r="HQ173" s="121"/>
      <c r="HR173" s="121"/>
      <c r="HS173" s="121"/>
      <c r="HT173" s="121"/>
      <c r="HU173" s="121"/>
      <c r="HV173" s="121"/>
      <c r="HW173" s="121"/>
      <c r="HX173" s="121"/>
      <c r="HY173" s="121"/>
      <c r="HZ173" s="121"/>
      <c r="IA173" s="121"/>
      <c r="IB173" s="121"/>
      <c r="IC173" s="121"/>
      <c r="ID173" s="121"/>
      <c r="IE173" s="121"/>
      <c r="IF173" s="121"/>
      <c r="IG173" s="121"/>
      <c r="IH173" s="121"/>
      <c r="II173" s="121"/>
      <c r="IJ173" s="121"/>
      <c r="IK173" s="121"/>
      <c r="IL173" s="121"/>
      <c r="IM173" s="121"/>
      <c r="IN173" s="121"/>
      <c r="IO173" s="121"/>
      <c r="IP173" s="121"/>
      <c r="IQ173" s="121"/>
      <c r="IR173" s="121"/>
      <c r="IS173" s="121"/>
    </row>
    <row r="174" spans="1:253" s="125" customFormat="1" ht="12.75" customHeight="1" x14ac:dyDescent="0.2">
      <c r="A174" s="88">
        <v>5.4</v>
      </c>
      <c r="B174" s="88" t="s">
        <v>188</v>
      </c>
      <c r="C174" s="91"/>
      <c r="D174" s="12"/>
      <c r="E174" s="307"/>
      <c r="F174" s="292"/>
      <c r="G174" s="62"/>
      <c r="H174" s="123"/>
      <c r="I174" s="123"/>
      <c r="J174" s="123"/>
      <c r="K174" s="123"/>
      <c r="L174" s="123"/>
      <c r="M174" s="123"/>
      <c r="N174" s="123"/>
      <c r="O174" s="123"/>
      <c r="P174" s="44"/>
      <c r="Q174" s="4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  <c r="BZ174" s="124"/>
      <c r="CA174" s="124"/>
      <c r="CB174" s="124"/>
      <c r="CC174" s="124"/>
      <c r="CD174" s="124"/>
      <c r="CE174" s="124"/>
      <c r="CF174" s="124"/>
      <c r="CG174" s="124"/>
      <c r="CH174" s="124"/>
      <c r="CI174" s="124"/>
      <c r="CJ174" s="124"/>
      <c r="CK174" s="124"/>
      <c r="CL174" s="124"/>
      <c r="CM174" s="124"/>
      <c r="CN174" s="124"/>
      <c r="CO174" s="124"/>
      <c r="CP174" s="124"/>
      <c r="CQ174" s="124"/>
      <c r="CR174" s="124"/>
      <c r="CS174" s="124"/>
      <c r="CT174" s="124"/>
      <c r="CU174" s="124"/>
      <c r="CV174" s="124"/>
      <c r="CW174" s="124"/>
      <c r="CX174" s="124"/>
      <c r="CY174" s="124"/>
      <c r="CZ174" s="124"/>
      <c r="DA174" s="124"/>
      <c r="DB174" s="124"/>
      <c r="DC174" s="124"/>
      <c r="DD174" s="124"/>
      <c r="DE174" s="124"/>
      <c r="DF174" s="124"/>
      <c r="DG174" s="124"/>
      <c r="DH174" s="124"/>
      <c r="DI174" s="124"/>
      <c r="DJ174" s="124"/>
      <c r="DK174" s="124"/>
      <c r="DL174" s="124"/>
      <c r="DM174" s="124"/>
      <c r="DN174" s="124"/>
      <c r="DO174" s="124"/>
      <c r="DP174" s="124"/>
      <c r="DQ174" s="124"/>
      <c r="DR174" s="124"/>
      <c r="DS174" s="124"/>
      <c r="DT174" s="124"/>
      <c r="DU174" s="124"/>
      <c r="DV174" s="124"/>
      <c r="DW174" s="124"/>
      <c r="DX174" s="124"/>
      <c r="DY174" s="124"/>
      <c r="DZ174" s="124"/>
      <c r="EA174" s="124"/>
      <c r="EB174" s="124"/>
      <c r="EC174" s="124"/>
      <c r="ED174" s="124"/>
      <c r="EE174" s="124"/>
      <c r="EF174" s="124"/>
      <c r="EG174" s="124"/>
      <c r="EH174" s="124"/>
      <c r="EI174" s="124"/>
      <c r="EJ174" s="124"/>
      <c r="EK174" s="124"/>
      <c r="EL174" s="124"/>
      <c r="EM174" s="124"/>
      <c r="EN174" s="124"/>
      <c r="EO174" s="124"/>
      <c r="EP174" s="124"/>
      <c r="EQ174" s="124"/>
      <c r="ER174" s="124"/>
      <c r="ES174" s="124"/>
      <c r="ET174" s="124"/>
      <c r="EU174" s="124"/>
      <c r="EV174" s="124"/>
      <c r="EW174" s="124"/>
      <c r="EX174" s="124"/>
      <c r="EY174" s="124"/>
      <c r="EZ174" s="124"/>
      <c r="FA174" s="124"/>
      <c r="FB174" s="124"/>
      <c r="FC174" s="124"/>
      <c r="FD174" s="124"/>
      <c r="FE174" s="124"/>
      <c r="FF174" s="124"/>
      <c r="FG174" s="124"/>
      <c r="FH174" s="124"/>
      <c r="FI174" s="124"/>
      <c r="FJ174" s="124"/>
      <c r="FK174" s="124"/>
      <c r="FL174" s="124"/>
      <c r="FM174" s="124"/>
      <c r="FN174" s="124"/>
      <c r="FO174" s="124"/>
      <c r="FP174" s="124"/>
      <c r="FQ174" s="124"/>
      <c r="FR174" s="124"/>
      <c r="FS174" s="124"/>
      <c r="FT174" s="124"/>
      <c r="FU174" s="124"/>
      <c r="FV174" s="124"/>
      <c r="FW174" s="124"/>
      <c r="FX174" s="124"/>
      <c r="FY174" s="124"/>
      <c r="FZ174" s="124"/>
      <c r="GA174" s="124"/>
      <c r="GB174" s="124"/>
      <c r="GC174" s="124"/>
      <c r="GD174" s="124"/>
      <c r="GE174" s="124"/>
      <c r="GF174" s="124"/>
      <c r="GG174" s="124"/>
      <c r="GH174" s="124"/>
      <c r="GI174" s="124"/>
      <c r="GJ174" s="124"/>
      <c r="GK174" s="124"/>
      <c r="GL174" s="124"/>
      <c r="GM174" s="124"/>
      <c r="GN174" s="124"/>
      <c r="GO174" s="124"/>
      <c r="GP174" s="124"/>
      <c r="GQ174" s="124"/>
      <c r="GR174" s="124"/>
      <c r="GS174" s="124"/>
      <c r="GT174" s="124"/>
      <c r="GU174" s="124"/>
      <c r="GV174" s="124"/>
      <c r="GW174" s="124"/>
      <c r="GX174" s="124"/>
      <c r="GY174" s="124"/>
      <c r="GZ174" s="124"/>
      <c r="HA174" s="124"/>
      <c r="HB174" s="124"/>
      <c r="HC174" s="124"/>
      <c r="HD174" s="124"/>
      <c r="HE174" s="124"/>
      <c r="HF174" s="124"/>
      <c r="HG174" s="124"/>
      <c r="HH174" s="124"/>
      <c r="HI174" s="124"/>
      <c r="HJ174" s="124"/>
      <c r="HK174" s="124"/>
      <c r="HL174" s="124"/>
      <c r="HM174" s="124"/>
      <c r="HN174" s="124"/>
      <c r="HO174" s="124"/>
      <c r="HP174" s="124"/>
      <c r="HQ174" s="124"/>
      <c r="HR174" s="124"/>
      <c r="HS174" s="124"/>
      <c r="HT174" s="124"/>
      <c r="HU174" s="124"/>
      <c r="HV174" s="124"/>
      <c r="HW174" s="124"/>
      <c r="HX174" s="124"/>
      <c r="HY174" s="124"/>
      <c r="HZ174" s="124"/>
      <c r="IA174" s="124"/>
      <c r="IB174" s="124"/>
      <c r="IC174" s="124"/>
      <c r="ID174" s="124"/>
      <c r="IE174" s="124"/>
      <c r="IF174" s="124"/>
      <c r="IG174" s="124"/>
      <c r="IH174" s="124"/>
      <c r="II174" s="124"/>
      <c r="IJ174" s="124"/>
      <c r="IK174" s="124"/>
      <c r="IL174" s="124"/>
      <c r="IM174" s="124"/>
      <c r="IN174" s="124"/>
      <c r="IO174" s="124"/>
      <c r="IP174" s="124"/>
      <c r="IQ174" s="124"/>
      <c r="IR174" s="124"/>
      <c r="IS174" s="124"/>
    </row>
    <row r="175" spans="1:253" s="98" customFormat="1" ht="12.75" customHeight="1" x14ac:dyDescent="0.2">
      <c r="A175" s="39" t="s">
        <v>189</v>
      </c>
      <c r="B175" s="95" t="s">
        <v>190</v>
      </c>
      <c r="C175" s="91">
        <v>99.09</v>
      </c>
      <c r="D175" s="12" t="s">
        <v>31</v>
      </c>
      <c r="E175" s="307"/>
      <c r="F175" s="292"/>
      <c r="G175" s="62"/>
      <c r="H175" s="96"/>
      <c r="I175" s="96"/>
      <c r="J175" s="96"/>
      <c r="K175" s="96"/>
      <c r="L175" s="96"/>
      <c r="M175" s="96"/>
      <c r="N175" s="96"/>
      <c r="O175" s="96"/>
    </row>
    <row r="176" spans="1:253" s="98" customFormat="1" ht="12.75" customHeight="1" x14ac:dyDescent="0.2">
      <c r="A176" s="39" t="s">
        <v>191</v>
      </c>
      <c r="B176" s="95" t="s">
        <v>192</v>
      </c>
      <c r="C176" s="91">
        <v>46.72</v>
      </c>
      <c r="D176" s="12" t="s">
        <v>31</v>
      </c>
      <c r="E176" s="307"/>
      <c r="F176" s="292"/>
      <c r="G176" s="62"/>
      <c r="H176" s="96"/>
      <c r="I176" s="96"/>
      <c r="J176" s="96"/>
      <c r="K176" s="96"/>
      <c r="L176" s="96"/>
      <c r="M176" s="96"/>
      <c r="N176" s="96"/>
      <c r="O176" s="96"/>
    </row>
    <row r="177" spans="1:253" s="122" customFormat="1" ht="8.25" customHeight="1" x14ac:dyDescent="0.2">
      <c r="A177" s="95"/>
      <c r="B177" s="95"/>
      <c r="C177" s="91"/>
      <c r="D177" s="12"/>
      <c r="E177" s="307"/>
      <c r="F177" s="292"/>
      <c r="G177" s="62"/>
      <c r="H177" s="119"/>
      <c r="I177" s="119"/>
      <c r="J177" s="119"/>
      <c r="K177" s="119"/>
      <c r="L177" s="119"/>
      <c r="M177" s="119"/>
      <c r="N177" s="119"/>
      <c r="O177" s="119"/>
      <c r="P177" s="120"/>
      <c r="Q177" s="120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21"/>
      <c r="AV177" s="121"/>
      <c r="AW177" s="121"/>
      <c r="AX177" s="121"/>
      <c r="AY177" s="121"/>
      <c r="AZ177" s="121"/>
      <c r="BA177" s="121"/>
      <c r="BB177" s="121"/>
      <c r="BC177" s="121"/>
      <c r="BD177" s="121"/>
      <c r="BE177" s="121"/>
      <c r="BF177" s="121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21"/>
      <c r="BS177" s="121"/>
      <c r="BT177" s="121"/>
      <c r="BU177" s="121"/>
      <c r="BV177" s="121"/>
      <c r="BW177" s="121"/>
      <c r="BX177" s="121"/>
      <c r="BY177" s="121"/>
      <c r="BZ177" s="121"/>
      <c r="CA177" s="121"/>
      <c r="CB177" s="121"/>
      <c r="CC177" s="121"/>
      <c r="CD177" s="121"/>
      <c r="CE177" s="121"/>
      <c r="CF177" s="121"/>
      <c r="CG177" s="121"/>
      <c r="CH177" s="121"/>
      <c r="CI177" s="121"/>
      <c r="CJ177" s="121"/>
      <c r="CK177" s="121"/>
      <c r="CL177" s="121"/>
      <c r="CM177" s="121"/>
      <c r="CN177" s="121"/>
      <c r="CO177" s="121"/>
      <c r="CP177" s="121"/>
      <c r="CQ177" s="121"/>
      <c r="CR177" s="121"/>
      <c r="CS177" s="121"/>
      <c r="CT177" s="121"/>
      <c r="CU177" s="121"/>
      <c r="CV177" s="121"/>
      <c r="CW177" s="121"/>
      <c r="CX177" s="121"/>
      <c r="CY177" s="121"/>
      <c r="CZ177" s="121"/>
      <c r="DA177" s="121"/>
      <c r="DB177" s="121"/>
      <c r="DC177" s="121"/>
      <c r="DD177" s="121"/>
      <c r="DE177" s="121"/>
      <c r="DF177" s="121"/>
      <c r="DG177" s="121"/>
      <c r="DH177" s="121"/>
      <c r="DI177" s="121"/>
      <c r="DJ177" s="121"/>
      <c r="DK177" s="121"/>
      <c r="DL177" s="121"/>
      <c r="DM177" s="121"/>
      <c r="DN177" s="121"/>
      <c r="DO177" s="121"/>
      <c r="DP177" s="121"/>
      <c r="DQ177" s="121"/>
      <c r="DR177" s="121"/>
      <c r="DS177" s="121"/>
      <c r="DT177" s="121"/>
      <c r="DU177" s="121"/>
      <c r="DV177" s="121"/>
      <c r="DW177" s="121"/>
      <c r="DX177" s="121"/>
      <c r="DY177" s="121"/>
      <c r="DZ177" s="121"/>
      <c r="EA177" s="121"/>
      <c r="EB177" s="121"/>
      <c r="EC177" s="121"/>
      <c r="ED177" s="121"/>
      <c r="EE177" s="121"/>
      <c r="EF177" s="121"/>
      <c r="EG177" s="121"/>
      <c r="EH177" s="121"/>
      <c r="EI177" s="121"/>
      <c r="EJ177" s="121"/>
      <c r="EK177" s="121"/>
      <c r="EL177" s="121"/>
      <c r="EM177" s="121"/>
      <c r="EN177" s="121"/>
      <c r="EO177" s="121"/>
      <c r="EP177" s="121"/>
      <c r="EQ177" s="121"/>
      <c r="ER177" s="121"/>
      <c r="ES177" s="121"/>
      <c r="ET177" s="121"/>
      <c r="EU177" s="121"/>
      <c r="EV177" s="121"/>
      <c r="EW177" s="121"/>
      <c r="EX177" s="121"/>
      <c r="EY177" s="121"/>
      <c r="EZ177" s="121"/>
      <c r="FA177" s="121"/>
      <c r="FB177" s="121"/>
      <c r="FC177" s="121"/>
      <c r="FD177" s="121"/>
      <c r="FE177" s="121"/>
      <c r="FF177" s="121"/>
      <c r="FG177" s="121"/>
      <c r="FH177" s="121"/>
      <c r="FI177" s="121"/>
      <c r="FJ177" s="121"/>
      <c r="FK177" s="121"/>
      <c r="FL177" s="121"/>
      <c r="FM177" s="121"/>
      <c r="FN177" s="121"/>
      <c r="FO177" s="121"/>
      <c r="FP177" s="121"/>
      <c r="FQ177" s="121"/>
      <c r="FR177" s="121"/>
      <c r="FS177" s="121"/>
      <c r="FT177" s="121"/>
      <c r="FU177" s="121"/>
      <c r="FV177" s="121"/>
      <c r="FW177" s="121"/>
      <c r="FX177" s="121"/>
      <c r="FY177" s="121"/>
      <c r="FZ177" s="121"/>
      <c r="GA177" s="121"/>
      <c r="GB177" s="121"/>
      <c r="GC177" s="121"/>
      <c r="GD177" s="121"/>
      <c r="GE177" s="121"/>
      <c r="GF177" s="121"/>
      <c r="GG177" s="121"/>
      <c r="GH177" s="121"/>
      <c r="GI177" s="121"/>
      <c r="GJ177" s="121"/>
      <c r="GK177" s="121"/>
      <c r="GL177" s="121"/>
      <c r="GM177" s="121"/>
      <c r="GN177" s="121"/>
      <c r="GO177" s="121"/>
      <c r="GP177" s="121"/>
      <c r="GQ177" s="121"/>
      <c r="GR177" s="121"/>
      <c r="GS177" s="121"/>
      <c r="GT177" s="121"/>
      <c r="GU177" s="121"/>
      <c r="GV177" s="121"/>
      <c r="GW177" s="121"/>
      <c r="GX177" s="121"/>
      <c r="GY177" s="121"/>
      <c r="GZ177" s="121"/>
      <c r="HA177" s="121"/>
      <c r="HB177" s="121"/>
      <c r="HC177" s="121"/>
      <c r="HD177" s="121"/>
      <c r="HE177" s="121"/>
      <c r="HF177" s="121"/>
      <c r="HG177" s="121"/>
      <c r="HH177" s="121"/>
      <c r="HI177" s="121"/>
      <c r="HJ177" s="121"/>
      <c r="HK177" s="121"/>
      <c r="HL177" s="121"/>
      <c r="HM177" s="121"/>
      <c r="HN177" s="121"/>
      <c r="HO177" s="121"/>
      <c r="HP177" s="121"/>
      <c r="HQ177" s="121"/>
      <c r="HR177" s="121"/>
      <c r="HS177" s="121"/>
      <c r="HT177" s="121"/>
      <c r="HU177" s="121"/>
      <c r="HV177" s="121"/>
      <c r="HW177" s="121"/>
      <c r="HX177" s="121"/>
      <c r="HY177" s="121"/>
      <c r="HZ177" s="121"/>
      <c r="IA177" s="121"/>
      <c r="IB177" s="121"/>
      <c r="IC177" s="121"/>
      <c r="ID177" s="121"/>
      <c r="IE177" s="121"/>
      <c r="IF177" s="121"/>
      <c r="IG177" s="121"/>
      <c r="IH177" s="121"/>
      <c r="II177" s="121"/>
      <c r="IJ177" s="121"/>
      <c r="IK177" s="121"/>
      <c r="IL177" s="121"/>
      <c r="IM177" s="121"/>
      <c r="IN177" s="121"/>
      <c r="IO177" s="121"/>
      <c r="IP177" s="121"/>
      <c r="IQ177" s="121"/>
      <c r="IR177" s="121"/>
      <c r="IS177" s="121"/>
    </row>
    <row r="178" spans="1:253" s="98" customFormat="1" ht="12.75" customHeight="1" x14ac:dyDescent="0.2">
      <c r="A178" s="88">
        <v>5.5</v>
      </c>
      <c r="B178" s="88" t="s">
        <v>124</v>
      </c>
      <c r="C178" s="91"/>
      <c r="D178" s="12"/>
      <c r="E178" s="307"/>
      <c r="F178" s="292"/>
      <c r="G178" s="62"/>
      <c r="H178" s="96"/>
      <c r="I178" s="96"/>
      <c r="J178" s="96"/>
      <c r="K178" s="96"/>
      <c r="L178" s="96"/>
      <c r="M178" s="96"/>
      <c r="N178" s="96"/>
      <c r="O178" s="96"/>
    </row>
    <row r="179" spans="1:253" s="98" customFormat="1" ht="12.75" customHeight="1" x14ac:dyDescent="0.2">
      <c r="A179" s="39" t="s">
        <v>193</v>
      </c>
      <c r="B179" s="95" t="s">
        <v>194</v>
      </c>
      <c r="C179" s="91">
        <v>147</v>
      </c>
      <c r="D179" s="12" t="s">
        <v>31</v>
      </c>
      <c r="E179" s="307"/>
      <c r="F179" s="292"/>
      <c r="G179" s="62"/>
      <c r="H179" s="96"/>
      <c r="I179" s="96"/>
      <c r="J179" s="96"/>
      <c r="K179" s="96"/>
      <c r="L179" s="96"/>
      <c r="M179" s="96"/>
      <c r="N179" s="96"/>
      <c r="O179" s="96"/>
    </row>
    <row r="180" spans="1:253" s="98" customFormat="1" ht="12.75" customHeight="1" x14ac:dyDescent="0.2">
      <c r="A180" s="39" t="s">
        <v>195</v>
      </c>
      <c r="B180" s="95" t="s">
        <v>130</v>
      </c>
      <c r="C180" s="91">
        <v>163.80000000000001</v>
      </c>
      <c r="D180" s="12" t="s">
        <v>29</v>
      </c>
      <c r="E180" s="307"/>
      <c r="F180" s="292"/>
      <c r="G180" s="62"/>
      <c r="H180" s="96"/>
      <c r="I180" s="96"/>
      <c r="J180" s="96"/>
      <c r="K180" s="96"/>
      <c r="L180" s="96"/>
      <c r="M180" s="96"/>
      <c r="N180" s="96"/>
      <c r="O180" s="96"/>
    </row>
    <row r="181" spans="1:253" s="98" customFormat="1" ht="12.75" customHeight="1" x14ac:dyDescent="0.2">
      <c r="A181" s="39" t="s">
        <v>196</v>
      </c>
      <c r="B181" s="95" t="s">
        <v>197</v>
      </c>
      <c r="C181" s="91">
        <v>147</v>
      </c>
      <c r="D181" s="12" t="s">
        <v>31</v>
      </c>
      <c r="E181" s="307"/>
      <c r="F181" s="292"/>
      <c r="G181" s="62"/>
      <c r="H181" s="96"/>
      <c r="I181" s="96"/>
      <c r="J181" s="96"/>
      <c r="K181" s="96"/>
      <c r="L181" s="96"/>
      <c r="M181" s="96"/>
      <c r="N181" s="96"/>
      <c r="O181" s="96"/>
    </row>
    <row r="182" spans="1:253" s="98" customFormat="1" ht="12.75" customHeight="1" x14ac:dyDescent="0.2">
      <c r="A182" s="39" t="s">
        <v>198</v>
      </c>
      <c r="B182" s="95" t="s">
        <v>154</v>
      </c>
      <c r="C182" s="91">
        <v>147</v>
      </c>
      <c r="D182" s="12" t="s">
        <v>31</v>
      </c>
      <c r="E182" s="307"/>
      <c r="F182" s="292"/>
      <c r="G182" s="62"/>
      <c r="H182" s="96"/>
      <c r="I182" s="96"/>
      <c r="J182" s="96"/>
      <c r="K182" s="96"/>
      <c r="L182" s="96"/>
      <c r="M182" s="96"/>
      <c r="N182" s="96"/>
      <c r="O182" s="96"/>
    </row>
    <row r="183" spans="1:253" s="98" customFormat="1" ht="8.25" customHeight="1" x14ac:dyDescent="0.2">
      <c r="A183" s="39"/>
      <c r="B183" s="95"/>
      <c r="C183" s="91"/>
      <c r="D183" s="12"/>
      <c r="E183" s="307"/>
      <c r="F183" s="292"/>
      <c r="G183" s="62"/>
      <c r="H183" s="96"/>
      <c r="I183" s="96"/>
      <c r="J183" s="96"/>
      <c r="K183" s="96"/>
      <c r="L183" s="96"/>
      <c r="M183" s="96"/>
      <c r="N183" s="96"/>
      <c r="O183" s="96"/>
    </row>
    <row r="184" spans="1:253" s="98" customFormat="1" ht="12.75" customHeight="1" x14ac:dyDescent="0.2">
      <c r="A184" s="39">
        <v>5.6</v>
      </c>
      <c r="B184" s="95" t="s">
        <v>199</v>
      </c>
      <c r="C184" s="91">
        <v>2</v>
      </c>
      <c r="D184" s="12" t="s">
        <v>16</v>
      </c>
      <c r="E184" s="307"/>
      <c r="F184" s="292"/>
      <c r="G184" s="62"/>
      <c r="H184" s="96"/>
      <c r="I184" s="96"/>
      <c r="J184" s="96"/>
      <c r="K184" s="96"/>
      <c r="L184" s="96"/>
      <c r="M184" s="96"/>
      <c r="N184" s="96"/>
      <c r="O184" s="96"/>
    </row>
    <row r="185" spans="1:253" s="98" customFormat="1" ht="12.75" customHeight="1" x14ac:dyDescent="0.2">
      <c r="A185" s="39"/>
      <c r="B185" s="95"/>
      <c r="C185" s="91"/>
      <c r="D185" s="12"/>
      <c r="E185" s="307"/>
      <c r="F185" s="292"/>
      <c r="G185" s="62"/>
      <c r="H185" s="96"/>
      <c r="I185" s="96"/>
      <c r="J185" s="96"/>
      <c r="K185" s="96"/>
      <c r="L185" s="96"/>
      <c r="M185" s="96"/>
      <c r="N185" s="96"/>
      <c r="O185" s="96"/>
    </row>
    <row r="186" spans="1:253" s="98" customFormat="1" ht="51.75" customHeight="1" x14ac:dyDescent="0.2">
      <c r="A186" s="38">
        <v>5.7</v>
      </c>
      <c r="B186" s="80" t="s">
        <v>200</v>
      </c>
      <c r="C186" s="135">
        <v>91.8</v>
      </c>
      <c r="D186" s="136" t="s">
        <v>29</v>
      </c>
      <c r="E186" s="310"/>
      <c r="F186" s="298"/>
      <c r="G186" s="62"/>
      <c r="H186" s="96"/>
      <c r="I186" s="96"/>
      <c r="J186" s="96"/>
      <c r="K186" s="96"/>
      <c r="L186" s="96"/>
      <c r="M186" s="96"/>
      <c r="N186" s="96"/>
      <c r="O186" s="96"/>
    </row>
    <row r="187" spans="1:253" s="122" customFormat="1" ht="6.75" customHeight="1" x14ac:dyDescent="0.2">
      <c r="A187" s="95"/>
      <c r="B187" s="95"/>
      <c r="C187" s="91"/>
      <c r="D187" s="12"/>
      <c r="E187" s="307"/>
      <c r="F187" s="292"/>
      <c r="G187" s="62"/>
      <c r="H187" s="119"/>
      <c r="I187" s="119"/>
      <c r="J187" s="119"/>
      <c r="K187" s="119"/>
      <c r="L187" s="119"/>
      <c r="M187" s="119"/>
      <c r="N187" s="119"/>
      <c r="O187" s="119"/>
      <c r="P187" s="120"/>
      <c r="Q187" s="120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21"/>
      <c r="AV187" s="121"/>
      <c r="AW187" s="121"/>
      <c r="AX187" s="121"/>
      <c r="AY187" s="121"/>
      <c r="AZ187" s="121"/>
      <c r="BA187" s="121"/>
      <c r="BB187" s="121"/>
      <c r="BC187" s="121"/>
      <c r="BD187" s="121"/>
      <c r="BE187" s="121"/>
      <c r="BF187" s="121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21"/>
      <c r="BS187" s="121"/>
      <c r="BT187" s="121"/>
      <c r="BU187" s="121"/>
      <c r="BV187" s="121"/>
      <c r="BW187" s="121"/>
      <c r="BX187" s="121"/>
      <c r="BY187" s="121"/>
      <c r="BZ187" s="121"/>
      <c r="CA187" s="121"/>
      <c r="CB187" s="121"/>
      <c r="CC187" s="121"/>
      <c r="CD187" s="121"/>
      <c r="CE187" s="121"/>
      <c r="CF187" s="121"/>
      <c r="CG187" s="121"/>
      <c r="CH187" s="121"/>
      <c r="CI187" s="121"/>
      <c r="CJ187" s="121"/>
      <c r="CK187" s="121"/>
      <c r="CL187" s="121"/>
      <c r="CM187" s="121"/>
      <c r="CN187" s="121"/>
      <c r="CO187" s="121"/>
      <c r="CP187" s="121"/>
      <c r="CQ187" s="121"/>
      <c r="CR187" s="121"/>
      <c r="CS187" s="121"/>
      <c r="CT187" s="121"/>
      <c r="CU187" s="121"/>
      <c r="CV187" s="121"/>
      <c r="CW187" s="121"/>
      <c r="CX187" s="121"/>
      <c r="CY187" s="121"/>
      <c r="CZ187" s="121"/>
      <c r="DA187" s="121"/>
      <c r="DB187" s="121"/>
      <c r="DC187" s="121"/>
      <c r="DD187" s="121"/>
      <c r="DE187" s="121"/>
      <c r="DF187" s="121"/>
      <c r="DG187" s="121"/>
      <c r="DH187" s="121"/>
      <c r="DI187" s="121"/>
      <c r="DJ187" s="121"/>
      <c r="DK187" s="121"/>
      <c r="DL187" s="121"/>
      <c r="DM187" s="121"/>
      <c r="DN187" s="121"/>
      <c r="DO187" s="121"/>
      <c r="DP187" s="121"/>
      <c r="DQ187" s="121"/>
      <c r="DR187" s="121"/>
      <c r="DS187" s="121"/>
      <c r="DT187" s="121"/>
      <c r="DU187" s="121"/>
      <c r="DV187" s="121"/>
      <c r="DW187" s="121"/>
      <c r="DX187" s="121"/>
      <c r="DY187" s="121"/>
      <c r="DZ187" s="121"/>
      <c r="EA187" s="121"/>
      <c r="EB187" s="121"/>
      <c r="EC187" s="121"/>
      <c r="ED187" s="121"/>
      <c r="EE187" s="121"/>
      <c r="EF187" s="121"/>
      <c r="EG187" s="121"/>
      <c r="EH187" s="121"/>
      <c r="EI187" s="121"/>
      <c r="EJ187" s="121"/>
      <c r="EK187" s="121"/>
      <c r="EL187" s="121"/>
      <c r="EM187" s="121"/>
      <c r="EN187" s="121"/>
      <c r="EO187" s="121"/>
      <c r="EP187" s="121"/>
      <c r="EQ187" s="121"/>
      <c r="ER187" s="121"/>
      <c r="ES187" s="121"/>
      <c r="ET187" s="121"/>
      <c r="EU187" s="121"/>
      <c r="EV187" s="121"/>
      <c r="EW187" s="121"/>
      <c r="EX187" s="121"/>
      <c r="EY187" s="121"/>
      <c r="EZ187" s="121"/>
      <c r="FA187" s="121"/>
      <c r="FB187" s="121"/>
      <c r="FC187" s="121"/>
      <c r="FD187" s="121"/>
      <c r="FE187" s="121"/>
      <c r="FF187" s="121"/>
      <c r="FG187" s="121"/>
      <c r="FH187" s="121"/>
      <c r="FI187" s="121"/>
      <c r="FJ187" s="121"/>
      <c r="FK187" s="121"/>
      <c r="FL187" s="121"/>
      <c r="FM187" s="121"/>
      <c r="FN187" s="121"/>
      <c r="FO187" s="121"/>
      <c r="FP187" s="121"/>
      <c r="FQ187" s="121"/>
      <c r="FR187" s="121"/>
      <c r="FS187" s="121"/>
      <c r="FT187" s="121"/>
      <c r="FU187" s="121"/>
      <c r="FV187" s="121"/>
      <c r="FW187" s="121"/>
      <c r="FX187" s="121"/>
      <c r="FY187" s="121"/>
      <c r="FZ187" s="121"/>
      <c r="GA187" s="121"/>
      <c r="GB187" s="121"/>
      <c r="GC187" s="121"/>
      <c r="GD187" s="121"/>
      <c r="GE187" s="121"/>
      <c r="GF187" s="121"/>
      <c r="GG187" s="121"/>
      <c r="GH187" s="121"/>
      <c r="GI187" s="121"/>
      <c r="GJ187" s="121"/>
      <c r="GK187" s="121"/>
      <c r="GL187" s="121"/>
      <c r="GM187" s="121"/>
      <c r="GN187" s="121"/>
      <c r="GO187" s="121"/>
      <c r="GP187" s="121"/>
      <c r="GQ187" s="121"/>
      <c r="GR187" s="121"/>
      <c r="GS187" s="121"/>
      <c r="GT187" s="121"/>
      <c r="GU187" s="121"/>
      <c r="GV187" s="121"/>
      <c r="GW187" s="121"/>
      <c r="GX187" s="121"/>
      <c r="GY187" s="121"/>
      <c r="GZ187" s="121"/>
      <c r="HA187" s="121"/>
      <c r="HB187" s="121"/>
      <c r="HC187" s="121"/>
      <c r="HD187" s="121"/>
      <c r="HE187" s="121"/>
      <c r="HF187" s="121"/>
      <c r="HG187" s="121"/>
      <c r="HH187" s="121"/>
      <c r="HI187" s="121"/>
      <c r="HJ187" s="121"/>
      <c r="HK187" s="121"/>
      <c r="HL187" s="121"/>
      <c r="HM187" s="121"/>
      <c r="HN187" s="121"/>
      <c r="HO187" s="121"/>
      <c r="HP187" s="121"/>
      <c r="HQ187" s="121"/>
      <c r="HR187" s="121"/>
      <c r="HS187" s="121"/>
      <c r="HT187" s="121"/>
      <c r="HU187" s="121"/>
      <c r="HV187" s="121"/>
      <c r="HW187" s="121"/>
      <c r="HX187" s="121"/>
      <c r="HY187" s="121"/>
      <c r="HZ187" s="121"/>
      <c r="IA187" s="121"/>
      <c r="IB187" s="121"/>
      <c r="IC187" s="121"/>
      <c r="ID187" s="121"/>
      <c r="IE187" s="121"/>
      <c r="IF187" s="121"/>
      <c r="IG187" s="121"/>
      <c r="IH187" s="121"/>
      <c r="II187" s="121"/>
      <c r="IJ187" s="121"/>
      <c r="IK187" s="121"/>
      <c r="IL187" s="121"/>
      <c r="IM187" s="121"/>
      <c r="IN187" s="121"/>
      <c r="IO187" s="121"/>
      <c r="IP187" s="121"/>
      <c r="IQ187" s="121"/>
      <c r="IR187" s="121"/>
      <c r="IS187" s="121"/>
    </row>
    <row r="188" spans="1:253" s="122" customFormat="1" ht="15.75" customHeight="1" x14ac:dyDescent="0.2">
      <c r="A188" s="95">
        <v>6</v>
      </c>
      <c r="B188" s="95" t="s">
        <v>201</v>
      </c>
      <c r="C188" s="91">
        <v>1</v>
      </c>
      <c r="D188" s="12" t="s">
        <v>16</v>
      </c>
      <c r="E188" s="307"/>
      <c r="F188" s="292"/>
      <c r="G188" s="62"/>
      <c r="H188" s="119"/>
      <c r="I188" s="119"/>
      <c r="J188" s="119"/>
      <c r="K188" s="119"/>
      <c r="L188" s="119"/>
      <c r="M188" s="119"/>
      <c r="N188" s="119"/>
      <c r="O188" s="119"/>
      <c r="P188" s="120"/>
      <c r="Q188" s="120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21"/>
      <c r="BS188" s="121"/>
      <c r="BT188" s="121"/>
      <c r="BU188" s="121"/>
      <c r="BV188" s="121"/>
      <c r="BW188" s="121"/>
      <c r="BX188" s="121"/>
      <c r="BY188" s="121"/>
      <c r="BZ188" s="121"/>
      <c r="CA188" s="121"/>
      <c r="CB188" s="121"/>
      <c r="CC188" s="121"/>
      <c r="CD188" s="121"/>
      <c r="CE188" s="121"/>
      <c r="CF188" s="121"/>
      <c r="CG188" s="121"/>
      <c r="CH188" s="121"/>
      <c r="CI188" s="121"/>
      <c r="CJ188" s="121"/>
      <c r="CK188" s="121"/>
      <c r="CL188" s="121"/>
      <c r="CM188" s="121"/>
      <c r="CN188" s="121"/>
      <c r="CO188" s="121"/>
      <c r="CP188" s="121"/>
      <c r="CQ188" s="121"/>
      <c r="CR188" s="121"/>
      <c r="CS188" s="121"/>
      <c r="CT188" s="121"/>
      <c r="CU188" s="121"/>
      <c r="CV188" s="121"/>
      <c r="CW188" s="121"/>
      <c r="CX188" s="121"/>
      <c r="CY188" s="121"/>
      <c r="CZ188" s="121"/>
      <c r="DA188" s="121"/>
      <c r="DB188" s="121"/>
      <c r="DC188" s="121"/>
      <c r="DD188" s="121"/>
      <c r="DE188" s="121"/>
      <c r="DF188" s="121"/>
      <c r="DG188" s="121"/>
      <c r="DH188" s="121"/>
      <c r="DI188" s="121"/>
      <c r="DJ188" s="121"/>
      <c r="DK188" s="121"/>
      <c r="DL188" s="121"/>
      <c r="DM188" s="121"/>
      <c r="DN188" s="121"/>
      <c r="DO188" s="121"/>
      <c r="DP188" s="121"/>
      <c r="DQ188" s="121"/>
      <c r="DR188" s="121"/>
      <c r="DS188" s="121"/>
      <c r="DT188" s="121"/>
      <c r="DU188" s="121"/>
      <c r="DV188" s="121"/>
      <c r="DW188" s="121"/>
      <c r="DX188" s="121"/>
      <c r="DY188" s="121"/>
      <c r="DZ188" s="121"/>
      <c r="EA188" s="121"/>
      <c r="EB188" s="121"/>
      <c r="EC188" s="121"/>
      <c r="ED188" s="121"/>
      <c r="EE188" s="121"/>
      <c r="EF188" s="121"/>
      <c r="EG188" s="121"/>
      <c r="EH188" s="121"/>
      <c r="EI188" s="121"/>
      <c r="EJ188" s="121"/>
      <c r="EK188" s="121"/>
      <c r="EL188" s="121"/>
      <c r="EM188" s="121"/>
      <c r="EN188" s="121"/>
      <c r="EO188" s="121"/>
      <c r="EP188" s="121"/>
      <c r="EQ188" s="121"/>
      <c r="ER188" s="121"/>
      <c r="ES188" s="121"/>
      <c r="ET188" s="121"/>
      <c r="EU188" s="121"/>
      <c r="EV188" s="121"/>
      <c r="EW188" s="121"/>
      <c r="EX188" s="121"/>
      <c r="EY188" s="121"/>
      <c r="EZ188" s="121"/>
      <c r="FA188" s="121"/>
      <c r="FB188" s="121"/>
      <c r="FC188" s="121"/>
      <c r="FD188" s="121"/>
      <c r="FE188" s="121"/>
      <c r="FF188" s="121"/>
      <c r="FG188" s="121"/>
      <c r="FH188" s="121"/>
      <c r="FI188" s="121"/>
      <c r="FJ188" s="121"/>
      <c r="FK188" s="121"/>
      <c r="FL188" s="121"/>
      <c r="FM188" s="121"/>
      <c r="FN188" s="121"/>
      <c r="FO188" s="121"/>
      <c r="FP188" s="121"/>
      <c r="FQ188" s="121"/>
      <c r="FR188" s="121"/>
      <c r="FS188" s="121"/>
      <c r="FT188" s="121"/>
      <c r="FU188" s="121"/>
      <c r="FV188" s="121"/>
      <c r="FW188" s="121"/>
      <c r="FX188" s="121"/>
      <c r="FY188" s="121"/>
      <c r="FZ188" s="121"/>
      <c r="GA188" s="121"/>
      <c r="GB188" s="121"/>
      <c r="GC188" s="121"/>
      <c r="GD188" s="121"/>
      <c r="GE188" s="121"/>
      <c r="GF188" s="121"/>
      <c r="GG188" s="121"/>
      <c r="GH188" s="121"/>
      <c r="GI188" s="121"/>
      <c r="GJ188" s="121"/>
      <c r="GK188" s="121"/>
      <c r="GL188" s="121"/>
      <c r="GM188" s="121"/>
      <c r="GN188" s="121"/>
      <c r="GO188" s="121"/>
      <c r="GP188" s="121"/>
      <c r="GQ188" s="121"/>
      <c r="GR188" s="121"/>
      <c r="GS188" s="121"/>
      <c r="GT188" s="121"/>
      <c r="GU188" s="121"/>
      <c r="GV188" s="121"/>
      <c r="GW188" s="121"/>
      <c r="GX188" s="121"/>
      <c r="GY188" s="121"/>
      <c r="GZ188" s="121"/>
      <c r="HA188" s="121"/>
      <c r="HB188" s="121"/>
      <c r="HC188" s="121"/>
      <c r="HD188" s="121"/>
      <c r="HE188" s="121"/>
      <c r="HF188" s="121"/>
      <c r="HG188" s="121"/>
      <c r="HH188" s="121"/>
      <c r="HI188" s="121"/>
      <c r="HJ188" s="121"/>
      <c r="HK188" s="121"/>
      <c r="HL188" s="121"/>
      <c r="HM188" s="121"/>
      <c r="HN188" s="121"/>
      <c r="HO188" s="121"/>
      <c r="HP188" s="121"/>
      <c r="HQ188" s="121"/>
      <c r="HR188" s="121"/>
      <c r="HS188" s="121"/>
      <c r="HT188" s="121"/>
      <c r="HU188" s="121"/>
      <c r="HV188" s="121"/>
      <c r="HW188" s="121"/>
      <c r="HX188" s="121"/>
      <c r="HY188" s="121"/>
      <c r="HZ188" s="121"/>
      <c r="IA188" s="121"/>
      <c r="IB188" s="121"/>
      <c r="IC188" s="121"/>
      <c r="ID188" s="121"/>
      <c r="IE188" s="121"/>
      <c r="IF188" s="121"/>
      <c r="IG188" s="121"/>
      <c r="IH188" s="121"/>
      <c r="II188" s="121"/>
      <c r="IJ188" s="121"/>
      <c r="IK188" s="121"/>
      <c r="IL188" s="121"/>
      <c r="IM188" s="121"/>
      <c r="IN188" s="121"/>
      <c r="IO188" s="121"/>
      <c r="IP188" s="121"/>
      <c r="IQ188" s="121"/>
      <c r="IR188" s="121"/>
      <c r="IS188" s="121"/>
    </row>
    <row r="189" spans="1:253" s="98" customFormat="1" ht="14.25" customHeight="1" x14ac:dyDescent="0.2">
      <c r="A189" s="95">
        <v>7</v>
      </c>
      <c r="B189" s="95" t="s">
        <v>33</v>
      </c>
      <c r="C189" s="91">
        <v>1</v>
      </c>
      <c r="D189" s="12" t="s">
        <v>16</v>
      </c>
      <c r="E189" s="307"/>
      <c r="F189" s="292"/>
      <c r="G189" s="62"/>
      <c r="H189" s="96"/>
      <c r="I189" s="96"/>
      <c r="J189" s="96"/>
      <c r="K189" s="96"/>
      <c r="L189" s="96"/>
      <c r="M189" s="96"/>
      <c r="N189" s="96"/>
      <c r="O189" s="96"/>
    </row>
    <row r="190" spans="1:253" s="223" customFormat="1" ht="12.75" customHeight="1" x14ac:dyDescent="0.2">
      <c r="A190" s="218"/>
      <c r="B190" s="209" t="s">
        <v>202</v>
      </c>
      <c r="C190" s="219"/>
      <c r="D190" s="219"/>
      <c r="E190" s="311"/>
      <c r="F190" s="311"/>
      <c r="G190" s="212"/>
      <c r="H190" s="220"/>
      <c r="I190" s="220"/>
      <c r="J190" s="220"/>
      <c r="K190" s="220"/>
      <c r="L190" s="220"/>
      <c r="M190" s="220"/>
      <c r="N190" s="220"/>
      <c r="O190" s="220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2"/>
      <c r="BN190" s="222"/>
      <c r="BO190" s="222"/>
      <c r="BP190" s="222"/>
      <c r="BQ190" s="222"/>
      <c r="BR190" s="222"/>
      <c r="BS190" s="222"/>
      <c r="BT190" s="222"/>
      <c r="BU190" s="222"/>
      <c r="BV190" s="222"/>
      <c r="BW190" s="222"/>
      <c r="BX190" s="222"/>
      <c r="BY190" s="222"/>
      <c r="BZ190" s="222"/>
      <c r="CA190" s="222"/>
      <c r="CB190" s="222"/>
      <c r="CC190" s="222"/>
      <c r="CD190" s="222"/>
      <c r="CE190" s="222"/>
      <c r="CF190" s="222"/>
      <c r="CG190" s="222"/>
      <c r="CH190" s="222"/>
      <c r="CI190" s="222"/>
      <c r="CJ190" s="222"/>
      <c r="CK190" s="222"/>
      <c r="CL190" s="222"/>
      <c r="CM190" s="222"/>
      <c r="CN190" s="222"/>
      <c r="CO190" s="222"/>
      <c r="CP190" s="222"/>
      <c r="CQ190" s="222"/>
      <c r="CR190" s="222"/>
      <c r="CS190" s="222"/>
      <c r="CT190" s="222"/>
      <c r="CU190" s="222"/>
      <c r="CV190" s="222"/>
      <c r="CW190" s="222"/>
      <c r="CX190" s="222"/>
      <c r="CY190" s="222"/>
      <c r="CZ190" s="222"/>
      <c r="DA190" s="222"/>
      <c r="DB190" s="222"/>
      <c r="DC190" s="222"/>
      <c r="DD190" s="222"/>
      <c r="DE190" s="222"/>
      <c r="DF190" s="222"/>
      <c r="DG190" s="222"/>
      <c r="DH190" s="222"/>
      <c r="DI190" s="222"/>
      <c r="DJ190" s="222"/>
      <c r="DK190" s="222"/>
      <c r="DL190" s="222"/>
      <c r="DM190" s="222"/>
      <c r="DN190" s="222"/>
      <c r="DO190" s="222"/>
      <c r="DP190" s="222"/>
      <c r="DQ190" s="222"/>
      <c r="DR190" s="222"/>
      <c r="DS190" s="222"/>
      <c r="DT190" s="222"/>
      <c r="DU190" s="222"/>
      <c r="DV190" s="222"/>
      <c r="DW190" s="222"/>
      <c r="DX190" s="222"/>
      <c r="DY190" s="222"/>
      <c r="DZ190" s="222"/>
      <c r="EA190" s="222"/>
      <c r="EB190" s="222"/>
      <c r="EC190" s="222"/>
      <c r="ED190" s="222"/>
      <c r="EE190" s="222"/>
      <c r="EF190" s="222"/>
      <c r="EG190" s="222"/>
      <c r="EH190" s="222"/>
      <c r="EI190" s="222"/>
      <c r="EJ190" s="222"/>
      <c r="EK190" s="222"/>
      <c r="EL190" s="222"/>
      <c r="EM190" s="222"/>
      <c r="EN190" s="222"/>
      <c r="EO190" s="222"/>
      <c r="EP190" s="222"/>
      <c r="EQ190" s="222"/>
      <c r="ER190" s="222"/>
      <c r="ES190" s="222"/>
      <c r="ET190" s="222"/>
      <c r="EU190" s="222"/>
      <c r="EV190" s="222"/>
      <c r="EW190" s="222"/>
      <c r="EX190" s="222"/>
      <c r="EY190" s="222"/>
      <c r="EZ190" s="222"/>
      <c r="FA190" s="222"/>
      <c r="FB190" s="222"/>
      <c r="FC190" s="222"/>
      <c r="FD190" s="222"/>
      <c r="FE190" s="222"/>
      <c r="FF190" s="222"/>
      <c r="FG190" s="222"/>
      <c r="FH190" s="222"/>
      <c r="FI190" s="222"/>
      <c r="FJ190" s="222"/>
      <c r="FK190" s="222"/>
      <c r="FL190" s="222"/>
      <c r="FM190" s="222"/>
      <c r="FN190" s="222"/>
      <c r="FO190" s="222"/>
      <c r="FP190" s="222"/>
      <c r="FQ190" s="222"/>
      <c r="FR190" s="222"/>
      <c r="FS190" s="222"/>
      <c r="FT190" s="222"/>
      <c r="FU190" s="222"/>
      <c r="FV190" s="222"/>
      <c r="FW190" s="222"/>
      <c r="FX190" s="222"/>
      <c r="FY190" s="222"/>
      <c r="FZ190" s="222"/>
      <c r="GA190" s="222"/>
      <c r="GB190" s="222"/>
      <c r="GC190" s="222"/>
      <c r="GD190" s="222"/>
      <c r="GE190" s="222"/>
      <c r="GF190" s="222"/>
      <c r="GG190" s="222"/>
      <c r="GH190" s="222"/>
      <c r="GI190" s="222"/>
      <c r="GJ190" s="222"/>
      <c r="GK190" s="222"/>
      <c r="GL190" s="222"/>
      <c r="GM190" s="222"/>
      <c r="GN190" s="222"/>
      <c r="GO190" s="222"/>
      <c r="GP190" s="222"/>
      <c r="GQ190" s="222"/>
      <c r="GR190" s="222"/>
      <c r="GS190" s="222"/>
      <c r="GT190" s="222"/>
      <c r="GU190" s="222"/>
      <c r="GV190" s="222"/>
      <c r="GW190" s="222"/>
      <c r="GX190" s="222"/>
      <c r="GY190" s="222"/>
      <c r="GZ190" s="222"/>
      <c r="HA190" s="222"/>
      <c r="HB190" s="222"/>
      <c r="HC190" s="222"/>
      <c r="HD190" s="222"/>
      <c r="HE190" s="222"/>
      <c r="HF190" s="222"/>
      <c r="HG190" s="222"/>
      <c r="HH190" s="222"/>
      <c r="HI190" s="222"/>
      <c r="HJ190" s="222"/>
      <c r="HK190" s="222"/>
      <c r="HL190" s="222"/>
      <c r="HM190" s="222"/>
      <c r="HN190" s="222"/>
      <c r="HO190" s="222"/>
      <c r="HP190" s="222"/>
      <c r="HQ190" s="222"/>
      <c r="HR190" s="222"/>
      <c r="HS190" s="222"/>
      <c r="HT190" s="222"/>
      <c r="HU190" s="222"/>
      <c r="HV190" s="222"/>
      <c r="HW190" s="222"/>
      <c r="HX190" s="222"/>
      <c r="HY190" s="222"/>
      <c r="HZ190" s="222"/>
      <c r="IA190" s="222"/>
      <c r="IB190" s="222"/>
      <c r="IC190" s="222"/>
      <c r="ID190" s="222"/>
      <c r="IE190" s="222"/>
      <c r="IF190" s="222"/>
      <c r="IG190" s="222"/>
      <c r="IH190" s="222"/>
      <c r="II190" s="222"/>
      <c r="IJ190" s="222"/>
      <c r="IK190" s="222"/>
      <c r="IL190" s="222"/>
      <c r="IM190" s="222"/>
      <c r="IN190" s="222"/>
      <c r="IO190" s="222"/>
      <c r="IP190" s="222"/>
      <c r="IQ190" s="222"/>
      <c r="IR190" s="222"/>
      <c r="IS190" s="222"/>
    </row>
    <row r="191" spans="1:253" s="122" customFormat="1" ht="12.75" customHeight="1" x14ac:dyDescent="0.2">
      <c r="A191" s="72"/>
      <c r="B191" s="72"/>
      <c r="C191" s="73"/>
      <c r="D191" s="73"/>
      <c r="E191" s="292"/>
      <c r="F191" s="292"/>
      <c r="G191" s="62"/>
      <c r="H191" s="119"/>
      <c r="I191" s="119"/>
      <c r="J191" s="119"/>
      <c r="K191" s="119"/>
      <c r="L191" s="119"/>
      <c r="M191" s="119"/>
      <c r="N191" s="119"/>
      <c r="O191" s="119"/>
      <c r="P191" s="120"/>
      <c r="Q191" s="120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21"/>
      <c r="AV191" s="121"/>
      <c r="AW191" s="121"/>
      <c r="AX191" s="121"/>
      <c r="AY191" s="121"/>
      <c r="AZ191" s="121"/>
      <c r="BA191" s="121"/>
      <c r="BB191" s="121"/>
      <c r="BC191" s="121"/>
      <c r="BD191" s="121"/>
      <c r="BE191" s="121"/>
      <c r="BF191" s="121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21"/>
      <c r="BS191" s="121"/>
      <c r="BT191" s="121"/>
      <c r="BU191" s="121"/>
      <c r="BV191" s="121"/>
      <c r="BW191" s="121"/>
      <c r="BX191" s="121"/>
      <c r="BY191" s="121"/>
      <c r="BZ191" s="121"/>
      <c r="CA191" s="121"/>
      <c r="CB191" s="121"/>
      <c r="CC191" s="121"/>
      <c r="CD191" s="121"/>
      <c r="CE191" s="121"/>
      <c r="CF191" s="121"/>
      <c r="CG191" s="121"/>
      <c r="CH191" s="121"/>
      <c r="CI191" s="121"/>
      <c r="CJ191" s="121"/>
      <c r="CK191" s="121"/>
      <c r="CL191" s="121"/>
      <c r="CM191" s="121"/>
      <c r="CN191" s="121"/>
      <c r="CO191" s="121"/>
      <c r="CP191" s="121"/>
      <c r="CQ191" s="121"/>
      <c r="CR191" s="121"/>
      <c r="CS191" s="121"/>
      <c r="CT191" s="121"/>
      <c r="CU191" s="121"/>
      <c r="CV191" s="121"/>
      <c r="CW191" s="121"/>
      <c r="CX191" s="121"/>
      <c r="CY191" s="121"/>
      <c r="CZ191" s="121"/>
      <c r="DA191" s="121"/>
      <c r="DB191" s="121"/>
      <c r="DC191" s="121"/>
      <c r="DD191" s="121"/>
      <c r="DE191" s="121"/>
      <c r="DF191" s="121"/>
      <c r="DG191" s="121"/>
      <c r="DH191" s="121"/>
      <c r="DI191" s="121"/>
      <c r="DJ191" s="121"/>
      <c r="DK191" s="121"/>
      <c r="DL191" s="121"/>
      <c r="DM191" s="121"/>
      <c r="DN191" s="121"/>
      <c r="DO191" s="121"/>
      <c r="DP191" s="121"/>
      <c r="DQ191" s="121"/>
      <c r="DR191" s="121"/>
      <c r="DS191" s="121"/>
      <c r="DT191" s="121"/>
      <c r="DU191" s="121"/>
      <c r="DV191" s="121"/>
      <c r="DW191" s="121"/>
      <c r="DX191" s="121"/>
      <c r="DY191" s="121"/>
      <c r="DZ191" s="121"/>
      <c r="EA191" s="121"/>
      <c r="EB191" s="121"/>
      <c r="EC191" s="121"/>
      <c r="ED191" s="121"/>
      <c r="EE191" s="121"/>
      <c r="EF191" s="121"/>
      <c r="EG191" s="121"/>
      <c r="EH191" s="121"/>
      <c r="EI191" s="121"/>
      <c r="EJ191" s="121"/>
      <c r="EK191" s="121"/>
      <c r="EL191" s="121"/>
      <c r="EM191" s="121"/>
      <c r="EN191" s="121"/>
      <c r="EO191" s="121"/>
      <c r="EP191" s="121"/>
      <c r="EQ191" s="121"/>
      <c r="ER191" s="121"/>
      <c r="ES191" s="121"/>
      <c r="ET191" s="121"/>
      <c r="EU191" s="121"/>
      <c r="EV191" s="121"/>
      <c r="EW191" s="121"/>
      <c r="EX191" s="121"/>
      <c r="EY191" s="121"/>
      <c r="EZ191" s="121"/>
      <c r="FA191" s="121"/>
      <c r="FB191" s="121"/>
      <c r="FC191" s="121"/>
      <c r="FD191" s="121"/>
      <c r="FE191" s="121"/>
      <c r="FF191" s="121"/>
      <c r="FG191" s="121"/>
      <c r="FH191" s="121"/>
      <c r="FI191" s="121"/>
      <c r="FJ191" s="121"/>
      <c r="FK191" s="121"/>
      <c r="FL191" s="121"/>
      <c r="FM191" s="121"/>
      <c r="FN191" s="121"/>
      <c r="FO191" s="121"/>
      <c r="FP191" s="121"/>
      <c r="FQ191" s="121"/>
      <c r="FR191" s="121"/>
      <c r="FS191" s="121"/>
      <c r="FT191" s="121"/>
      <c r="FU191" s="121"/>
      <c r="FV191" s="121"/>
      <c r="FW191" s="121"/>
      <c r="FX191" s="121"/>
      <c r="FY191" s="121"/>
      <c r="FZ191" s="121"/>
      <c r="GA191" s="121"/>
      <c r="GB191" s="121"/>
      <c r="GC191" s="121"/>
      <c r="GD191" s="121"/>
      <c r="GE191" s="121"/>
      <c r="GF191" s="121"/>
      <c r="GG191" s="121"/>
      <c r="GH191" s="121"/>
      <c r="GI191" s="121"/>
      <c r="GJ191" s="121"/>
      <c r="GK191" s="121"/>
      <c r="GL191" s="121"/>
      <c r="GM191" s="121"/>
      <c r="GN191" s="121"/>
      <c r="GO191" s="121"/>
      <c r="GP191" s="121"/>
      <c r="GQ191" s="121"/>
      <c r="GR191" s="121"/>
      <c r="GS191" s="121"/>
      <c r="GT191" s="121"/>
      <c r="GU191" s="121"/>
      <c r="GV191" s="121"/>
      <c r="GW191" s="121"/>
      <c r="GX191" s="121"/>
      <c r="GY191" s="121"/>
      <c r="GZ191" s="121"/>
      <c r="HA191" s="121"/>
      <c r="HB191" s="121"/>
      <c r="HC191" s="121"/>
      <c r="HD191" s="121"/>
      <c r="HE191" s="121"/>
      <c r="HF191" s="121"/>
      <c r="HG191" s="121"/>
      <c r="HH191" s="121"/>
      <c r="HI191" s="121"/>
      <c r="HJ191" s="121"/>
      <c r="HK191" s="121"/>
      <c r="HL191" s="121"/>
      <c r="HM191" s="121"/>
      <c r="HN191" s="121"/>
      <c r="HO191" s="121"/>
      <c r="HP191" s="121"/>
      <c r="HQ191" s="121"/>
      <c r="HR191" s="121"/>
      <c r="HS191" s="121"/>
      <c r="HT191" s="121"/>
      <c r="HU191" s="121"/>
      <c r="HV191" s="121"/>
      <c r="HW191" s="121"/>
      <c r="HX191" s="121"/>
      <c r="HY191" s="121"/>
      <c r="HZ191" s="121"/>
      <c r="IA191" s="121"/>
      <c r="IB191" s="121"/>
      <c r="IC191" s="121"/>
      <c r="ID191" s="121"/>
      <c r="IE191" s="121"/>
      <c r="IF191" s="121"/>
      <c r="IG191" s="121"/>
      <c r="IH191" s="121"/>
      <c r="II191" s="121"/>
      <c r="IJ191" s="121"/>
      <c r="IK191" s="121"/>
      <c r="IL191" s="121"/>
      <c r="IM191" s="121"/>
      <c r="IN191" s="121"/>
      <c r="IO191" s="121"/>
      <c r="IP191" s="121"/>
      <c r="IQ191" s="121"/>
      <c r="IR191" s="121"/>
      <c r="IS191" s="121"/>
    </row>
    <row r="192" spans="1:253" s="122" customFormat="1" ht="12.75" customHeight="1" x14ac:dyDescent="0.2">
      <c r="A192" s="15" t="s">
        <v>203</v>
      </c>
      <c r="B192" s="16" t="s">
        <v>204</v>
      </c>
      <c r="C192" s="17"/>
      <c r="D192" s="18"/>
      <c r="E192" s="312"/>
      <c r="F192" s="312"/>
      <c r="G192" s="62"/>
      <c r="H192" s="119"/>
      <c r="I192" s="119"/>
      <c r="J192" s="119"/>
      <c r="K192" s="119"/>
      <c r="L192" s="119"/>
      <c r="M192" s="119"/>
      <c r="N192" s="119"/>
      <c r="O192" s="119"/>
      <c r="P192" s="120"/>
      <c r="Q192" s="120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121"/>
      <c r="AY192" s="121"/>
      <c r="AZ192" s="121"/>
      <c r="BA192" s="121"/>
      <c r="BB192" s="121"/>
      <c r="BC192" s="121"/>
      <c r="BD192" s="121"/>
      <c r="BE192" s="121"/>
      <c r="BF192" s="121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21"/>
      <c r="BS192" s="121"/>
      <c r="BT192" s="121"/>
      <c r="BU192" s="121"/>
      <c r="BV192" s="121"/>
      <c r="BW192" s="121"/>
      <c r="BX192" s="121"/>
      <c r="BY192" s="121"/>
      <c r="BZ192" s="121"/>
      <c r="CA192" s="121"/>
      <c r="CB192" s="121"/>
      <c r="CC192" s="121"/>
      <c r="CD192" s="121"/>
      <c r="CE192" s="121"/>
      <c r="CF192" s="121"/>
      <c r="CG192" s="121"/>
      <c r="CH192" s="121"/>
      <c r="CI192" s="121"/>
      <c r="CJ192" s="121"/>
      <c r="CK192" s="121"/>
      <c r="CL192" s="121"/>
      <c r="CM192" s="121"/>
      <c r="CN192" s="121"/>
      <c r="CO192" s="121"/>
      <c r="CP192" s="121"/>
      <c r="CQ192" s="121"/>
      <c r="CR192" s="121"/>
      <c r="CS192" s="121"/>
      <c r="CT192" s="121"/>
      <c r="CU192" s="121"/>
      <c r="CV192" s="121"/>
      <c r="CW192" s="121"/>
      <c r="CX192" s="121"/>
      <c r="CY192" s="121"/>
      <c r="CZ192" s="121"/>
      <c r="DA192" s="121"/>
      <c r="DB192" s="121"/>
      <c r="DC192" s="121"/>
      <c r="DD192" s="121"/>
      <c r="DE192" s="121"/>
      <c r="DF192" s="121"/>
      <c r="DG192" s="121"/>
      <c r="DH192" s="121"/>
      <c r="DI192" s="121"/>
      <c r="DJ192" s="121"/>
      <c r="DK192" s="121"/>
      <c r="DL192" s="121"/>
      <c r="DM192" s="121"/>
      <c r="DN192" s="121"/>
      <c r="DO192" s="121"/>
      <c r="DP192" s="121"/>
      <c r="DQ192" s="121"/>
      <c r="DR192" s="121"/>
      <c r="DS192" s="121"/>
      <c r="DT192" s="121"/>
      <c r="DU192" s="121"/>
      <c r="DV192" s="121"/>
      <c r="DW192" s="121"/>
      <c r="DX192" s="121"/>
      <c r="DY192" s="121"/>
      <c r="DZ192" s="121"/>
      <c r="EA192" s="121"/>
      <c r="EB192" s="121"/>
      <c r="EC192" s="121"/>
      <c r="ED192" s="121"/>
      <c r="EE192" s="121"/>
      <c r="EF192" s="121"/>
      <c r="EG192" s="121"/>
      <c r="EH192" s="121"/>
      <c r="EI192" s="121"/>
      <c r="EJ192" s="121"/>
      <c r="EK192" s="121"/>
      <c r="EL192" s="121"/>
      <c r="EM192" s="121"/>
      <c r="EN192" s="121"/>
      <c r="EO192" s="121"/>
      <c r="EP192" s="121"/>
      <c r="EQ192" s="121"/>
      <c r="ER192" s="121"/>
      <c r="ES192" s="121"/>
      <c r="ET192" s="121"/>
      <c r="EU192" s="121"/>
      <c r="EV192" s="121"/>
      <c r="EW192" s="121"/>
      <c r="EX192" s="121"/>
      <c r="EY192" s="121"/>
      <c r="EZ192" s="121"/>
      <c r="FA192" s="121"/>
      <c r="FB192" s="121"/>
      <c r="FC192" s="121"/>
      <c r="FD192" s="121"/>
      <c r="FE192" s="121"/>
      <c r="FF192" s="121"/>
      <c r="FG192" s="121"/>
      <c r="FH192" s="121"/>
      <c r="FI192" s="121"/>
      <c r="FJ192" s="121"/>
      <c r="FK192" s="121"/>
      <c r="FL192" s="121"/>
      <c r="FM192" s="121"/>
      <c r="FN192" s="121"/>
      <c r="FO192" s="121"/>
      <c r="FP192" s="121"/>
      <c r="FQ192" s="121"/>
      <c r="FR192" s="121"/>
      <c r="FS192" s="121"/>
      <c r="FT192" s="121"/>
      <c r="FU192" s="121"/>
      <c r="FV192" s="121"/>
      <c r="FW192" s="121"/>
      <c r="FX192" s="121"/>
      <c r="FY192" s="121"/>
      <c r="FZ192" s="121"/>
      <c r="GA192" s="121"/>
      <c r="GB192" s="121"/>
      <c r="GC192" s="121"/>
      <c r="GD192" s="121"/>
      <c r="GE192" s="121"/>
      <c r="GF192" s="121"/>
      <c r="GG192" s="121"/>
      <c r="GH192" s="121"/>
      <c r="GI192" s="121"/>
      <c r="GJ192" s="121"/>
      <c r="GK192" s="121"/>
      <c r="GL192" s="121"/>
      <c r="GM192" s="121"/>
      <c r="GN192" s="121"/>
      <c r="GO192" s="121"/>
      <c r="GP192" s="121"/>
      <c r="GQ192" s="121"/>
      <c r="GR192" s="121"/>
      <c r="GS192" s="121"/>
      <c r="GT192" s="121"/>
      <c r="GU192" s="121"/>
      <c r="GV192" s="121"/>
      <c r="GW192" s="121"/>
      <c r="GX192" s="121"/>
      <c r="GY192" s="121"/>
      <c r="GZ192" s="121"/>
      <c r="HA192" s="121"/>
      <c r="HB192" s="121"/>
      <c r="HC192" s="121"/>
      <c r="HD192" s="121"/>
      <c r="HE192" s="121"/>
      <c r="HF192" s="121"/>
      <c r="HG192" s="121"/>
      <c r="HH192" s="121"/>
      <c r="HI192" s="121"/>
      <c r="HJ192" s="121"/>
      <c r="HK192" s="121"/>
      <c r="HL192" s="121"/>
      <c r="HM192" s="121"/>
      <c r="HN192" s="121"/>
      <c r="HO192" s="121"/>
      <c r="HP192" s="121"/>
      <c r="HQ192" s="121"/>
      <c r="HR192" s="121"/>
      <c r="HS192" s="121"/>
      <c r="HT192" s="121"/>
      <c r="HU192" s="121"/>
      <c r="HV192" s="121"/>
      <c r="HW192" s="121"/>
      <c r="HX192" s="121"/>
      <c r="HY192" s="121"/>
      <c r="HZ192" s="121"/>
      <c r="IA192" s="121"/>
      <c r="IB192" s="121"/>
      <c r="IC192" s="121"/>
      <c r="ID192" s="121"/>
      <c r="IE192" s="121"/>
      <c r="IF192" s="121"/>
      <c r="IG192" s="121"/>
      <c r="IH192" s="121"/>
      <c r="II192" s="121"/>
      <c r="IJ192" s="121"/>
      <c r="IK192" s="121"/>
      <c r="IL192" s="121"/>
      <c r="IM192" s="121"/>
      <c r="IN192" s="121"/>
      <c r="IO192" s="121"/>
      <c r="IP192" s="121"/>
      <c r="IQ192" s="121"/>
      <c r="IR192" s="121"/>
      <c r="IS192" s="121"/>
    </row>
    <row r="193" spans="1:253" s="122" customFormat="1" ht="6" customHeight="1" x14ac:dyDescent="0.2">
      <c r="A193" s="72"/>
      <c r="B193" s="72"/>
      <c r="C193" s="73"/>
      <c r="D193" s="73"/>
      <c r="E193" s="292"/>
      <c r="F193" s="292"/>
      <c r="G193" s="62"/>
      <c r="H193" s="119"/>
      <c r="I193" s="119"/>
      <c r="J193" s="119"/>
      <c r="K193" s="119"/>
      <c r="L193" s="119"/>
      <c r="M193" s="119"/>
      <c r="N193" s="119"/>
      <c r="O193" s="119"/>
      <c r="P193" s="120"/>
      <c r="Q193" s="120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1"/>
      <c r="AW193" s="121"/>
      <c r="AX193" s="121"/>
      <c r="AY193" s="121"/>
      <c r="AZ193" s="121"/>
      <c r="BA193" s="121"/>
      <c r="BB193" s="121"/>
      <c r="BC193" s="121"/>
      <c r="BD193" s="121"/>
      <c r="BE193" s="121"/>
      <c r="BF193" s="121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21"/>
      <c r="BS193" s="121"/>
      <c r="BT193" s="121"/>
      <c r="BU193" s="121"/>
      <c r="BV193" s="121"/>
      <c r="BW193" s="121"/>
      <c r="BX193" s="121"/>
      <c r="BY193" s="121"/>
      <c r="BZ193" s="121"/>
      <c r="CA193" s="121"/>
      <c r="CB193" s="121"/>
      <c r="CC193" s="121"/>
      <c r="CD193" s="121"/>
      <c r="CE193" s="121"/>
      <c r="CF193" s="121"/>
      <c r="CG193" s="121"/>
      <c r="CH193" s="121"/>
      <c r="CI193" s="121"/>
      <c r="CJ193" s="121"/>
      <c r="CK193" s="121"/>
      <c r="CL193" s="121"/>
      <c r="CM193" s="121"/>
      <c r="CN193" s="121"/>
      <c r="CO193" s="121"/>
      <c r="CP193" s="121"/>
      <c r="CQ193" s="121"/>
      <c r="CR193" s="121"/>
      <c r="CS193" s="121"/>
      <c r="CT193" s="121"/>
      <c r="CU193" s="121"/>
      <c r="CV193" s="121"/>
      <c r="CW193" s="121"/>
      <c r="CX193" s="121"/>
      <c r="CY193" s="121"/>
      <c r="CZ193" s="121"/>
      <c r="DA193" s="121"/>
      <c r="DB193" s="121"/>
      <c r="DC193" s="121"/>
      <c r="DD193" s="121"/>
      <c r="DE193" s="121"/>
      <c r="DF193" s="121"/>
      <c r="DG193" s="121"/>
      <c r="DH193" s="121"/>
      <c r="DI193" s="121"/>
      <c r="DJ193" s="121"/>
      <c r="DK193" s="121"/>
      <c r="DL193" s="121"/>
      <c r="DM193" s="121"/>
      <c r="DN193" s="121"/>
      <c r="DO193" s="121"/>
      <c r="DP193" s="121"/>
      <c r="DQ193" s="121"/>
      <c r="DR193" s="121"/>
      <c r="DS193" s="121"/>
      <c r="DT193" s="121"/>
      <c r="DU193" s="121"/>
      <c r="DV193" s="121"/>
      <c r="DW193" s="121"/>
      <c r="DX193" s="121"/>
      <c r="DY193" s="121"/>
      <c r="DZ193" s="121"/>
      <c r="EA193" s="121"/>
      <c r="EB193" s="121"/>
      <c r="EC193" s="121"/>
      <c r="ED193" s="121"/>
      <c r="EE193" s="121"/>
      <c r="EF193" s="121"/>
      <c r="EG193" s="121"/>
      <c r="EH193" s="121"/>
      <c r="EI193" s="121"/>
      <c r="EJ193" s="121"/>
      <c r="EK193" s="121"/>
      <c r="EL193" s="121"/>
      <c r="EM193" s="121"/>
      <c r="EN193" s="121"/>
      <c r="EO193" s="121"/>
      <c r="EP193" s="121"/>
      <c r="EQ193" s="121"/>
      <c r="ER193" s="121"/>
      <c r="ES193" s="121"/>
      <c r="ET193" s="121"/>
      <c r="EU193" s="121"/>
      <c r="EV193" s="121"/>
      <c r="EW193" s="121"/>
      <c r="EX193" s="121"/>
      <c r="EY193" s="121"/>
      <c r="EZ193" s="121"/>
      <c r="FA193" s="121"/>
      <c r="FB193" s="121"/>
      <c r="FC193" s="121"/>
      <c r="FD193" s="121"/>
      <c r="FE193" s="121"/>
      <c r="FF193" s="121"/>
      <c r="FG193" s="121"/>
      <c r="FH193" s="121"/>
      <c r="FI193" s="121"/>
      <c r="FJ193" s="121"/>
      <c r="FK193" s="121"/>
      <c r="FL193" s="121"/>
      <c r="FM193" s="121"/>
      <c r="FN193" s="121"/>
      <c r="FO193" s="121"/>
      <c r="FP193" s="121"/>
      <c r="FQ193" s="121"/>
      <c r="FR193" s="121"/>
      <c r="FS193" s="121"/>
      <c r="FT193" s="121"/>
      <c r="FU193" s="121"/>
      <c r="FV193" s="121"/>
      <c r="FW193" s="121"/>
      <c r="FX193" s="121"/>
      <c r="FY193" s="121"/>
      <c r="FZ193" s="121"/>
      <c r="GA193" s="121"/>
      <c r="GB193" s="121"/>
      <c r="GC193" s="121"/>
      <c r="GD193" s="121"/>
      <c r="GE193" s="121"/>
      <c r="GF193" s="121"/>
      <c r="GG193" s="121"/>
      <c r="GH193" s="121"/>
      <c r="GI193" s="121"/>
      <c r="GJ193" s="121"/>
      <c r="GK193" s="121"/>
      <c r="GL193" s="121"/>
      <c r="GM193" s="121"/>
      <c r="GN193" s="121"/>
      <c r="GO193" s="121"/>
      <c r="GP193" s="121"/>
      <c r="GQ193" s="121"/>
      <c r="GR193" s="121"/>
      <c r="GS193" s="121"/>
      <c r="GT193" s="121"/>
      <c r="GU193" s="121"/>
      <c r="GV193" s="121"/>
      <c r="GW193" s="121"/>
      <c r="GX193" s="121"/>
      <c r="GY193" s="121"/>
      <c r="GZ193" s="121"/>
      <c r="HA193" s="121"/>
      <c r="HB193" s="121"/>
      <c r="HC193" s="121"/>
      <c r="HD193" s="121"/>
      <c r="HE193" s="121"/>
      <c r="HF193" s="121"/>
      <c r="HG193" s="121"/>
      <c r="HH193" s="121"/>
      <c r="HI193" s="121"/>
      <c r="HJ193" s="121"/>
      <c r="HK193" s="121"/>
      <c r="HL193" s="121"/>
      <c r="HM193" s="121"/>
      <c r="HN193" s="121"/>
      <c r="HO193" s="121"/>
      <c r="HP193" s="121"/>
      <c r="HQ193" s="121"/>
      <c r="HR193" s="121"/>
      <c r="HS193" s="121"/>
      <c r="HT193" s="121"/>
      <c r="HU193" s="121"/>
      <c r="HV193" s="121"/>
      <c r="HW193" s="121"/>
      <c r="HX193" s="121"/>
      <c r="HY193" s="121"/>
      <c r="HZ193" s="121"/>
      <c r="IA193" s="121"/>
      <c r="IB193" s="121"/>
      <c r="IC193" s="121"/>
      <c r="ID193" s="121"/>
      <c r="IE193" s="121"/>
      <c r="IF193" s="121"/>
      <c r="IG193" s="121"/>
      <c r="IH193" s="121"/>
      <c r="II193" s="121"/>
      <c r="IJ193" s="121"/>
      <c r="IK193" s="121"/>
      <c r="IL193" s="121"/>
      <c r="IM193" s="121"/>
      <c r="IN193" s="121"/>
      <c r="IO193" s="121"/>
      <c r="IP193" s="121"/>
      <c r="IQ193" s="121"/>
      <c r="IR193" s="121"/>
      <c r="IS193" s="121"/>
    </row>
    <row r="194" spans="1:253" s="122" customFormat="1" ht="12.75" customHeight="1" x14ac:dyDescent="0.2">
      <c r="A194" s="137">
        <v>1</v>
      </c>
      <c r="B194" s="88" t="s">
        <v>205</v>
      </c>
      <c r="C194" s="73"/>
      <c r="D194" s="73"/>
      <c r="E194" s="292"/>
      <c r="F194" s="292"/>
      <c r="G194" s="62"/>
      <c r="H194" s="119"/>
      <c r="I194" s="119"/>
      <c r="J194" s="119"/>
      <c r="K194" s="119"/>
      <c r="L194" s="119"/>
      <c r="M194" s="119"/>
      <c r="N194" s="119"/>
      <c r="O194" s="119"/>
      <c r="P194" s="120"/>
      <c r="Q194" s="120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21"/>
      <c r="BD194" s="121"/>
      <c r="BE194" s="121"/>
      <c r="BF194" s="121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21"/>
      <c r="BS194" s="121"/>
      <c r="BT194" s="121"/>
      <c r="BU194" s="121"/>
      <c r="BV194" s="121"/>
      <c r="BW194" s="121"/>
      <c r="BX194" s="121"/>
      <c r="BY194" s="121"/>
      <c r="BZ194" s="121"/>
      <c r="CA194" s="121"/>
      <c r="CB194" s="121"/>
      <c r="CC194" s="121"/>
      <c r="CD194" s="121"/>
      <c r="CE194" s="121"/>
      <c r="CF194" s="121"/>
      <c r="CG194" s="121"/>
      <c r="CH194" s="121"/>
      <c r="CI194" s="121"/>
      <c r="CJ194" s="121"/>
      <c r="CK194" s="121"/>
      <c r="CL194" s="121"/>
      <c r="CM194" s="121"/>
      <c r="CN194" s="121"/>
      <c r="CO194" s="121"/>
      <c r="CP194" s="121"/>
      <c r="CQ194" s="121"/>
      <c r="CR194" s="121"/>
      <c r="CS194" s="121"/>
      <c r="CT194" s="121"/>
      <c r="CU194" s="121"/>
      <c r="CV194" s="121"/>
      <c r="CW194" s="121"/>
      <c r="CX194" s="121"/>
      <c r="CY194" s="121"/>
      <c r="CZ194" s="121"/>
      <c r="DA194" s="121"/>
      <c r="DB194" s="121"/>
      <c r="DC194" s="121"/>
      <c r="DD194" s="121"/>
      <c r="DE194" s="121"/>
      <c r="DF194" s="121"/>
      <c r="DG194" s="121"/>
      <c r="DH194" s="121"/>
      <c r="DI194" s="121"/>
      <c r="DJ194" s="121"/>
      <c r="DK194" s="121"/>
      <c r="DL194" s="121"/>
      <c r="DM194" s="121"/>
      <c r="DN194" s="121"/>
      <c r="DO194" s="121"/>
      <c r="DP194" s="121"/>
      <c r="DQ194" s="121"/>
      <c r="DR194" s="121"/>
      <c r="DS194" s="121"/>
      <c r="DT194" s="121"/>
      <c r="DU194" s="121"/>
      <c r="DV194" s="121"/>
      <c r="DW194" s="121"/>
      <c r="DX194" s="121"/>
      <c r="DY194" s="121"/>
      <c r="DZ194" s="121"/>
      <c r="EA194" s="121"/>
      <c r="EB194" s="121"/>
      <c r="EC194" s="121"/>
      <c r="ED194" s="121"/>
      <c r="EE194" s="121"/>
      <c r="EF194" s="121"/>
      <c r="EG194" s="121"/>
      <c r="EH194" s="121"/>
      <c r="EI194" s="121"/>
      <c r="EJ194" s="121"/>
      <c r="EK194" s="121"/>
      <c r="EL194" s="121"/>
      <c r="EM194" s="121"/>
      <c r="EN194" s="121"/>
      <c r="EO194" s="121"/>
      <c r="EP194" s="121"/>
      <c r="EQ194" s="121"/>
      <c r="ER194" s="121"/>
      <c r="ES194" s="121"/>
      <c r="ET194" s="121"/>
      <c r="EU194" s="121"/>
      <c r="EV194" s="121"/>
      <c r="EW194" s="121"/>
      <c r="EX194" s="121"/>
      <c r="EY194" s="121"/>
      <c r="EZ194" s="121"/>
      <c r="FA194" s="121"/>
      <c r="FB194" s="121"/>
      <c r="FC194" s="121"/>
      <c r="FD194" s="121"/>
      <c r="FE194" s="121"/>
      <c r="FF194" s="121"/>
      <c r="FG194" s="121"/>
      <c r="FH194" s="121"/>
      <c r="FI194" s="121"/>
      <c r="FJ194" s="121"/>
      <c r="FK194" s="121"/>
      <c r="FL194" s="121"/>
      <c r="FM194" s="121"/>
      <c r="FN194" s="121"/>
      <c r="FO194" s="121"/>
      <c r="FP194" s="121"/>
      <c r="FQ194" s="121"/>
      <c r="FR194" s="121"/>
      <c r="FS194" s="121"/>
      <c r="FT194" s="121"/>
      <c r="FU194" s="121"/>
      <c r="FV194" s="121"/>
      <c r="FW194" s="121"/>
      <c r="FX194" s="121"/>
      <c r="FY194" s="121"/>
      <c r="FZ194" s="121"/>
      <c r="GA194" s="121"/>
      <c r="GB194" s="121"/>
      <c r="GC194" s="121"/>
      <c r="GD194" s="121"/>
      <c r="GE194" s="121"/>
      <c r="GF194" s="121"/>
      <c r="GG194" s="121"/>
      <c r="GH194" s="121"/>
      <c r="GI194" s="121"/>
      <c r="GJ194" s="121"/>
      <c r="GK194" s="121"/>
      <c r="GL194" s="121"/>
      <c r="GM194" s="121"/>
      <c r="GN194" s="121"/>
      <c r="GO194" s="121"/>
      <c r="GP194" s="121"/>
      <c r="GQ194" s="121"/>
      <c r="GR194" s="121"/>
      <c r="GS194" s="121"/>
      <c r="GT194" s="121"/>
      <c r="GU194" s="121"/>
      <c r="GV194" s="121"/>
      <c r="GW194" s="121"/>
      <c r="GX194" s="121"/>
      <c r="GY194" s="121"/>
      <c r="GZ194" s="121"/>
      <c r="HA194" s="121"/>
      <c r="HB194" s="121"/>
      <c r="HC194" s="121"/>
      <c r="HD194" s="121"/>
      <c r="HE194" s="121"/>
      <c r="HF194" s="121"/>
      <c r="HG194" s="121"/>
      <c r="HH194" s="121"/>
      <c r="HI194" s="121"/>
      <c r="HJ194" s="121"/>
      <c r="HK194" s="121"/>
      <c r="HL194" s="121"/>
      <c r="HM194" s="121"/>
      <c r="HN194" s="121"/>
      <c r="HO194" s="121"/>
      <c r="HP194" s="121"/>
      <c r="HQ194" s="121"/>
      <c r="HR194" s="121"/>
      <c r="HS194" s="121"/>
      <c r="HT194" s="121"/>
      <c r="HU194" s="121"/>
      <c r="HV194" s="121"/>
      <c r="HW194" s="121"/>
      <c r="HX194" s="121"/>
      <c r="HY194" s="121"/>
      <c r="HZ194" s="121"/>
      <c r="IA194" s="121"/>
      <c r="IB194" s="121"/>
      <c r="IC194" s="121"/>
      <c r="ID194" s="121"/>
      <c r="IE194" s="121"/>
      <c r="IF194" s="121"/>
      <c r="IG194" s="121"/>
      <c r="IH194" s="121"/>
      <c r="II194" s="121"/>
      <c r="IJ194" s="121"/>
      <c r="IK194" s="121"/>
      <c r="IL194" s="121"/>
      <c r="IM194" s="121"/>
      <c r="IN194" s="121"/>
      <c r="IO194" s="121"/>
      <c r="IP194" s="121"/>
      <c r="IQ194" s="121"/>
      <c r="IR194" s="121"/>
      <c r="IS194" s="121"/>
    </row>
    <row r="195" spans="1:253" s="98" customFormat="1" ht="12.75" customHeight="1" x14ac:dyDescent="0.2">
      <c r="A195" s="72">
        <v>1.1000000000000001</v>
      </c>
      <c r="B195" s="72" t="s">
        <v>206</v>
      </c>
      <c r="C195" s="73">
        <v>49</v>
      </c>
      <c r="D195" s="74" t="s">
        <v>16</v>
      </c>
      <c r="E195" s="292"/>
      <c r="F195" s="292"/>
      <c r="G195" s="62"/>
      <c r="H195" s="96"/>
      <c r="I195" s="96"/>
      <c r="J195" s="96"/>
      <c r="K195" s="96"/>
      <c r="L195" s="96"/>
      <c r="M195" s="96"/>
      <c r="N195" s="96"/>
      <c r="O195" s="96"/>
    </row>
    <row r="196" spans="1:253" s="98" customFormat="1" ht="12.75" customHeight="1" x14ac:dyDescent="0.2">
      <c r="A196" s="72">
        <v>1.2</v>
      </c>
      <c r="B196" s="72" t="s">
        <v>207</v>
      </c>
      <c r="C196" s="73">
        <v>2</v>
      </c>
      <c r="D196" s="74" t="s">
        <v>16</v>
      </c>
      <c r="E196" s="292"/>
      <c r="F196" s="292"/>
      <c r="G196" s="62"/>
      <c r="H196" s="96"/>
      <c r="I196" s="96"/>
      <c r="J196" s="96"/>
      <c r="K196" s="96"/>
      <c r="L196" s="96"/>
      <c r="M196" s="96"/>
      <c r="N196" s="96"/>
      <c r="O196" s="96"/>
    </row>
    <row r="197" spans="1:253" s="98" customFormat="1" ht="12.75" customHeight="1" x14ac:dyDescent="0.2">
      <c r="A197" s="72">
        <v>1.3</v>
      </c>
      <c r="B197" s="72" t="s">
        <v>208</v>
      </c>
      <c r="C197" s="73">
        <v>17</v>
      </c>
      <c r="D197" s="74" t="s">
        <v>16</v>
      </c>
      <c r="E197" s="292"/>
      <c r="F197" s="292"/>
      <c r="G197" s="62"/>
      <c r="H197" s="96"/>
      <c r="I197" s="96"/>
      <c r="J197" s="96"/>
      <c r="K197" s="96"/>
      <c r="L197" s="96"/>
      <c r="M197" s="96"/>
      <c r="N197" s="96"/>
      <c r="O197" s="96"/>
    </row>
    <row r="198" spans="1:253" s="98" customFormat="1" ht="12.75" customHeight="1" x14ac:dyDescent="0.2">
      <c r="A198" s="72">
        <v>1.4</v>
      </c>
      <c r="B198" s="72" t="s">
        <v>209</v>
      </c>
      <c r="C198" s="73">
        <v>18</v>
      </c>
      <c r="D198" s="74" t="s">
        <v>16</v>
      </c>
      <c r="E198" s="292"/>
      <c r="F198" s="292"/>
      <c r="G198" s="62"/>
      <c r="H198" s="96"/>
      <c r="I198" s="96"/>
      <c r="J198" s="96"/>
      <c r="K198" s="96"/>
      <c r="L198" s="96"/>
      <c r="M198" s="96"/>
      <c r="N198" s="96"/>
      <c r="O198" s="96"/>
    </row>
    <row r="199" spans="1:253" s="98" customFormat="1" ht="12.75" customHeight="1" x14ac:dyDescent="0.2">
      <c r="A199" s="72">
        <v>1.5</v>
      </c>
      <c r="B199" s="72" t="s">
        <v>210</v>
      </c>
      <c r="C199" s="73">
        <v>8</v>
      </c>
      <c r="D199" s="74" t="s">
        <v>16</v>
      </c>
      <c r="E199" s="292"/>
      <c r="F199" s="292"/>
      <c r="G199" s="62"/>
      <c r="H199" s="96"/>
      <c r="I199" s="96"/>
      <c r="J199" s="96"/>
      <c r="K199" s="96"/>
      <c r="L199" s="96"/>
      <c r="M199" s="96"/>
      <c r="N199" s="96"/>
      <c r="O199" s="96"/>
    </row>
    <row r="200" spans="1:253" s="98" customFormat="1" ht="12.75" customHeight="1" x14ac:dyDescent="0.2">
      <c r="A200" s="72">
        <v>1.6</v>
      </c>
      <c r="B200" s="72" t="s">
        <v>211</v>
      </c>
      <c r="C200" s="73">
        <v>1</v>
      </c>
      <c r="D200" s="74" t="s">
        <v>16</v>
      </c>
      <c r="E200" s="292"/>
      <c r="F200" s="292"/>
      <c r="G200" s="62"/>
      <c r="H200" s="96"/>
      <c r="I200" s="96"/>
      <c r="J200" s="96"/>
      <c r="K200" s="96"/>
      <c r="L200" s="96"/>
      <c r="M200" s="96"/>
      <c r="N200" s="96"/>
      <c r="O200" s="96"/>
    </row>
    <row r="201" spans="1:253" s="98" customFormat="1" ht="12.75" customHeight="1" x14ac:dyDescent="0.2">
      <c r="A201" s="72">
        <v>1.7</v>
      </c>
      <c r="B201" s="72" t="s">
        <v>212</v>
      </c>
      <c r="C201" s="73">
        <v>4</v>
      </c>
      <c r="D201" s="74" t="s">
        <v>16</v>
      </c>
      <c r="E201" s="292"/>
      <c r="F201" s="292"/>
      <c r="G201" s="62"/>
      <c r="H201" s="96"/>
      <c r="I201" s="96"/>
      <c r="J201" s="96"/>
      <c r="K201" s="96"/>
      <c r="L201" s="96"/>
      <c r="M201" s="96"/>
      <c r="N201" s="96"/>
      <c r="O201" s="96"/>
    </row>
    <row r="202" spans="1:253" s="98" customFormat="1" ht="12.75" customHeight="1" x14ac:dyDescent="0.2">
      <c r="A202" s="72">
        <v>1.8</v>
      </c>
      <c r="B202" s="72" t="s">
        <v>213</v>
      </c>
      <c r="C202" s="73">
        <v>49</v>
      </c>
      <c r="D202" s="74" t="s">
        <v>16</v>
      </c>
      <c r="E202" s="292"/>
      <c r="F202" s="292"/>
      <c r="G202" s="62"/>
      <c r="H202" s="96"/>
      <c r="I202" s="96"/>
      <c r="J202" s="96"/>
      <c r="K202" s="96"/>
      <c r="L202" s="96"/>
      <c r="M202" s="96"/>
      <c r="N202" s="96"/>
      <c r="O202" s="96"/>
    </row>
    <row r="203" spans="1:253" s="98" customFormat="1" ht="12.75" customHeight="1" x14ac:dyDescent="0.2">
      <c r="A203" s="72">
        <v>1.9</v>
      </c>
      <c r="B203" s="72" t="s">
        <v>214</v>
      </c>
      <c r="C203" s="73">
        <v>1</v>
      </c>
      <c r="D203" s="74" t="s">
        <v>16</v>
      </c>
      <c r="E203" s="292"/>
      <c r="F203" s="292"/>
      <c r="G203" s="62"/>
      <c r="H203" s="96"/>
      <c r="I203" s="96"/>
      <c r="J203" s="96"/>
      <c r="K203" s="96"/>
      <c r="L203" s="96"/>
      <c r="M203" s="96"/>
      <c r="N203" s="96"/>
      <c r="O203" s="96"/>
    </row>
    <row r="204" spans="1:253" s="98" customFormat="1" ht="12.75" customHeight="1" x14ac:dyDescent="0.2">
      <c r="A204" s="138">
        <v>1.1000000000000001</v>
      </c>
      <c r="B204" s="72" t="s">
        <v>215</v>
      </c>
      <c r="C204" s="73">
        <v>37</v>
      </c>
      <c r="D204" s="74" t="s">
        <v>16</v>
      </c>
      <c r="E204" s="292"/>
      <c r="F204" s="292"/>
      <c r="G204" s="62"/>
      <c r="H204" s="96"/>
      <c r="I204" s="96"/>
      <c r="J204" s="96"/>
      <c r="K204" s="96"/>
      <c r="L204" s="96"/>
      <c r="M204" s="96"/>
      <c r="N204" s="96"/>
      <c r="O204" s="96"/>
    </row>
    <row r="205" spans="1:253" s="98" customFormat="1" ht="12.75" customHeight="1" x14ac:dyDescent="0.2">
      <c r="A205" s="72">
        <v>1.1100000000000001</v>
      </c>
      <c r="B205" s="72" t="s">
        <v>216</v>
      </c>
      <c r="C205" s="73">
        <v>3</v>
      </c>
      <c r="D205" s="74" t="s">
        <v>16</v>
      </c>
      <c r="E205" s="292"/>
      <c r="F205" s="292"/>
      <c r="G205" s="62"/>
      <c r="H205" s="96"/>
      <c r="I205" s="96"/>
      <c r="J205" s="96"/>
      <c r="K205" s="96"/>
      <c r="L205" s="96"/>
      <c r="M205" s="96"/>
      <c r="N205" s="96"/>
      <c r="O205" s="96"/>
    </row>
    <row r="206" spans="1:253" s="98" customFormat="1" ht="12.75" customHeight="1" x14ac:dyDescent="0.2">
      <c r="A206" s="138">
        <v>1.1200000000000001</v>
      </c>
      <c r="B206" s="72" t="s">
        <v>217</v>
      </c>
      <c r="C206" s="73">
        <v>32800</v>
      </c>
      <c r="D206" s="74" t="s">
        <v>218</v>
      </c>
      <c r="E206" s="292"/>
      <c r="F206" s="292"/>
      <c r="G206" s="62"/>
      <c r="H206" s="96"/>
      <c r="I206" s="96"/>
      <c r="J206" s="96"/>
      <c r="K206" s="96"/>
      <c r="L206" s="96"/>
      <c r="M206" s="96"/>
      <c r="N206" s="96"/>
      <c r="O206" s="96"/>
    </row>
    <row r="207" spans="1:253" s="98" customFormat="1" ht="12.75" customHeight="1" x14ac:dyDescent="0.2">
      <c r="A207" s="72">
        <v>1.1299999999999999</v>
      </c>
      <c r="B207" s="72" t="s">
        <v>219</v>
      </c>
      <c r="C207" s="73">
        <v>3</v>
      </c>
      <c r="D207" s="74" t="s">
        <v>16</v>
      </c>
      <c r="E207" s="292"/>
      <c r="F207" s="292"/>
      <c r="G207" s="62"/>
      <c r="H207" s="96"/>
      <c r="I207" s="96"/>
      <c r="J207" s="96"/>
      <c r="K207" s="96"/>
      <c r="L207" s="96"/>
      <c r="M207" s="96"/>
      <c r="N207" s="96"/>
      <c r="O207" s="96"/>
    </row>
    <row r="208" spans="1:253" s="122" customFormat="1" ht="12.75" customHeight="1" x14ac:dyDescent="0.2">
      <c r="A208" s="138">
        <v>1.1399999999999999</v>
      </c>
      <c r="B208" s="72" t="s">
        <v>220</v>
      </c>
      <c r="C208" s="30">
        <v>3</v>
      </c>
      <c r="D208" s="74" t="s">
        <v>16</v>
      </c>
      <c r="E208" s="292"/>
      <c r="F208" s="291"/>
      <c r="G208" s="62"/>
      <c r="H208" s="119"/>
      <c r="I208" s="119"/>
      <c r="J208" s="119"/>
      <c r="K208" s="119"/>
      <c r="L208" s="119"/>
      <c r="M208" s="119"/>
      <c r="N208" s="119"/>
      <c r="O208" s="119"/>
      <c r="P208" s="120"/>
      <c r="Q208" s="120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1"/>
      <c r="BE208" s="121"/>
      <c r="BF208" s="121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21"/>
      <c r="BS208" s="121"/>
      <c r="BT208" s="121"/>
      <c r="BU208" s="121"/>
      <c r="BV208" s="121"/>
      <c r="BW208" s="121"/>
      <c r="BX208" s="121"/>
      <c r="BY208" s="121"/>
      <c r="BZ208" s="121"/>
      <c r="CA208" s="121"/>
      <c r="CB208" s="121"/>
      <c r="CC208" s="121"/>
      <c r="CD208" s="121"/>
      <c r="CE208" s="121"/>
      <c r="CF208" s="121"/>
      <c r="CG208" s="121"/>
      <c r="CH208" s="121"/>
      <c r="CI208" s="121"/>
      <c r="CJ208" s="121"/>
      <c r="CK208" s="121"/>
      <c r="CL208" s="121"/>
      <c r="CM208" s="121"/>
      <c r="CN208" s="121"/>
      <c r="CO208" s="121"/>
      <c r="CP208" s="121"/>
      <c r="CQ208" s="121"/>
      <c r="CR208" s="121"/>
      <c r="CS208" s="121"/>
      <c r="CT208" s="121"/>
      <c r="CU208" s="121"/>
      <c r="CV208" s="121"/>
      <c r="CW208" s="121"/>
      <c r="CX208" s="121"/>
      <c r="CY208" s="121"/>
      <c r="CZ208" s="121"/>
      <c r="DA208" s="121"/>
      <c r="DB208" s="121"/>
      <c r="DC208" s="121"/>
      <c r="DD208" s="121"/>
      <c r="DE208" s="121"/>
      <c r="DF208" s="121"/>
      <c r="DG208" s="121"/>
      <c r="DH208" s="121"/>
      <c r="DI208" s="121"/>
      <c r="DJ208" s="121"/>
      <c r="DK208" s="121"/>
      <c r="DL208" s="121"/>
      <c r="DM208" s="121"/>
      <c r="DN208" s="121"/>
      <c r="DO208" s="121"/>
      <c r="DP208" s="121"/>
      <c r="DQ208" s="121"/>
      <c r="DR208" s="121"/>
      <c r="DS208" s="121"/>
      <c r="DT208" s="121"/>
      <c r="DU208" s="121"/>
      <c r="DV208" s="121"/>
      <c r="DW208" s="121"/>
      <c r="DX208" s="121"/>
      <c r="DY208" s="121"/>
      <c r="DZ208" s="121"/>
      <c r="EA208" s="121"/>
      <c r="EB208" s="121"/>
      <c r="EC208" s="121"/>
      <c r="ED208" s="121"/>
      <c r="EE208" s="121"/>
      <c r="EF208" s="121"/>
      <c r="EG208" s="121"/>
      <c r="EH208" s="121"/>
      <c r="EI208" s="121"/>
      <c r="EJ208" s="121"/>
      <c r="EK208" s="121"/>
      <c r="EL208" s="121"/>
      <c r="EM208" s="121"/>
      <c r="EN208" s="121"/>
      <c r="EO208" s="121"/>
      <c r="EP208" s="121"/>
      <c r="EQ208" s="121"/>
      <c r="ER208" s="121"/>
      <c r="ES208" s="121"/>
      <c r="ET208" s="121"/>
      <c r="EU208" s="121"/>
      <c r="EV208" s="121"/>
      <c r="EW208" s="121"/>
      <c r="EX208" s="121"/>
      <c r="EY208" s="121"/>
      <c r="EZ208" s="121"/>
      <c r="FA208" s="121"/>
      <c r="FB208" s="121"/>
      <c r="FC208" s="121"/>
      <c r="FD208" s="121"/>
      <c r="FE208" s="121"/>
      <c r="FF208" s="121"/>
      <c r="FG208" s="121"/>
      <c r="FH208" s="121"/>
      <c r="FI208" s="121"/>
      <c r="FJ208" s="121"/>
      <c r="FK208" s="121"/>
      <c r="FL208" s="121"/>
      <c r="FM208" s="121"/>
      <c r="FN208" s="121"/>
      <c r="FO208" s="121"/>
      <c r="FP208" s="121"/>
      <c r="FQ208" s="121"/>
      <c r="FR208" s="121"/>
      <c r="FS208" s="121"/>
      <c r="FT208" s="121"/>
      <c r="FU208" s="121"/>
      <c r="FV208" s="121"/>
      <c r="FW208" s="121"/>
      <c r="FX208" s="121"/>
      <c r="FY208" s="121"/>
      <c r="FZ208" s="121"/>
      <c r="GA208" s="121"/>
      <c r="GB208" s="121"/>
      <c r="GC208" s="121"/>
      <c r="GD208" s="121"/>
      <c r="GE208" s="121"/>
      <c r="GF208" s="121"/>
      <c r="GG208" s="121"/>
      <c r="GH208" s="121"/>
      <c r="GI208" s="121"/>
      <c r="GJ208" s="121"/>
      <c r="GK208" s="121"/>
      <c r="GL208" s="121"/>
      <c r="GM208" s="121"/>
      <c r="GN208" s="121"/>
      <c r="GO208" s="121"/>
      <c r="GP208" s="121"/>
      <c r="GQ208" s="121"/>
      <c r="GR208" s="121"/>
      <c r="GS208" s="121"/>
      <c r="GT208" s="121"/>
      <c r="GU208" s="121"/>
      <c r="GV208" s="121"/>
      <c r="GW208" s="121"/>
      <c r="GX208" s="121"/>
      <c r="GY208" s="121"/>
      <c r="GZ208" s="121"/>
      <c r="HA208" s="121"/>
      <c r="HB208" s="121"/>
      <c r="HC208" s="121"/>
      <c r="HD208" s="121"/>
      <c r="HE208" s="121"/>
      <c r="HF208" s="121"/>
      <c r="HG208" s="121"/>
      <c r="HH208" s="121"/>
      <c r="HI208" s="121"/>
      <c r="HJ208" s="121"/>
      <c r="HK208" s="121"/>
      <c r="HL208" s="121"/>
      <c r="HM208" s="121"/>
      <c r="HN208" s="121"/>
      <c r="HO208" s="121"/>
      <c r="HP208" s="121"/>
      <c r="HQ208" s="121"/>
      <c r="HR208" s="121"/>
      <c r="HS208" s="121"/>
      <c r="HT208" s="121"/>
      <c r="HU208" s="121"/>
      <c r="HV208" s="121"/>
      <c r="HW208" s="121"/>
      <c r="HX208" s="121"/>
      <c r="HY208" s="121"/>
      <c r="HZ208" s="121"/>
      <c r="IA208" s="121"/>
      <c r="IB208" s="121"/>
      <c r="IC208" s="121"/>
      <c r="ID208" s="121"/>
      <c r="IE208" s="121"/>
      <c r="IF208" s="121"/>
      <c r="IG208" s="121"/>
      <c r="IH208" s="121"/>
      <c r="II208" s="121"/>
      <c r="IJ208" s="121"/>
      <c r="IK208" s="121"/>
      <c r="IL208" s="121"/>
      <c r="IM208" s="121"/>
      <c r="IN208" s="121"/>
      <c r="IO208" s="121"/>
      <c r="IP208" s="121"/>
      <c r="IQ208" s="121"/>
      <c r="IR208" s="121"/>
      <c r="IS208" s="121"/>
    </row>
    <row r="209" spans="1:253" s="122" customFormat="1" ht="12.75" customHeight="1" x14ac:dyDescent="0.2">
      <c r="A209" s="72">
        <v>1.1499999999999999</v>
      </c>
      <c r="B209" s="95" t="s">
        <v>221</v>
      </c>
      <c r="C209" s="30">
        <v>1</v>
      </c>
      <c r="D209" s="12" t="s">
        <v>16</v>
      </c>
      <c r="E209" s="292"/>
      <c r="F209" s="291"/>
      <c r="G209" s="62"/>
      <c r="H209" s="96"/>
      <c r="I209" s="119"/>
      <c r="J209" s="119"/>
      <c r="K209" s="119"/>
      <c r="L209" s="119"/>
      <c r="M209" s="119"/>
      <c r="N209" s="119"/>
      <c r="O209" s="119"/>
      <c r="P209" s="120"/>
      <c r="Q209" s="120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21"/>
      <c r="AX209" s="121"/>
      <c r="AY209" s="121"/>
      <c r="AZ209" s="121"/>
      <c r="BA209" s="121"/>
      <c r="BB209" s="121"/>
      <c r="BC209" s="121"/>
      <c r="BD209" s="121"/>
      <c r="BE209" s="121"/>
      <c r="BF209" s="121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21"/>
      <c r="BS209" s="121"/>
      <c r="BT209" s="121"/>
      <c r="BU209" s="121"/>
      <c r="BV209" s="121"/>
      <c r="BW209" s="121"/>
      <c r="BX209" s="121"/>
      <c r="BY209" s="121"/>
      <c r="BZ209" s="121"/>
      <c r="CA209" s="121"/>
      <c r="CB209" s="121"/>
      <c r="CC209" s="121"/>
      <c r="CD209" s="121"/>
      <c r="CE209" s="121"/>
      <c r="CF209" s="121"/>
      <c r="CG209" s="121"/>
      <c r="CH209" s="121"/>
      <c r="CI209" s="121"/>
      <c r="CJ209" s="121"/>
      <c r="CK209" s="121"/>
      <c r="CL209" s="121"/>
      <c r="CM209" s="121"/>
      <c r="CN209" s="121"/>
      <c r="CO209" s="121"/>
      <c r="CP209" s="121"/>
      <c r="CQ209" s="121"/>
      <c r="CR209" s="121"/>
      <c r="CS209" s="121"/>
      <c r="CT209" s="121"/>
      <c r="CU209" s="121"/>
      <c r="CV209" s="121"/>
      <c r="CW209" s="121"/>
      <c r="CX209" s="121"/>
      <c r="CY209" s="121"/>
      <c r="CZ209" s="121"/>
      <c r="DA209" s="121"/>
      <c r="DB209" s="121"/>
      <c r="DC209" s="121"/>
      <c r="DD209" s="121"/>
      <c r="DE209" s="121"/>
      <c r="DF209" s="121"/>
      <c r="DG209" s="121"/>
      <c r="DH209" s="121"/>
      <c r="DI209" s="121"/>
      <c r="DJ209" s="121"/>
      <c r="DK209" s="121"/>
      <c r="DL209" s="121"/>
      <c r="DM209" s="121"/>
      <c r="DN209" s="121"/>
      <c r="DO209" s="121"/>
      <c r="DP209" s="121"/>
      <c r="DQ209" s="121"/>
      <c r="DR209" s="121"/>
      <c r="DS209" s="121"/>
      <c r="DT209" s="121"/>
      <c r="DU209" s="121"/>
      <c r="DV209" s="121"/>
      <c r="DW209" s="121"/>
      <c r="DX209" s="121"/>
      <c r="DY209" s="121"/>
      <c r="DZ209" s="121"/>
      <c r="EA209" s="121"/>
      <c r="EB209" s="121"/>
      <c r="EC209" s="121"/>
      <c r="ED209" s="121"/>
      <c r="EE209" s="121"/>
      <c r="EF209" s="121"/>
      <c r="EG209" s="121"/>
      <c r="EH209" s="121"/>
      <c r="EI209" s="121"/>
      <c r="EJ209" s="121"/>
      <c r="EK209" s="121"/>
      <c r="EL209" s="121"/>
      <c r="EM209" s="121"/>
      <c r="EN209" s="121"/>
      <c r="EO209" s="121"/>
      <c r="EP209" s="121"/>
      <c r="EQ209" s="121"/>
      <c r="ER209" s="121"/>
      <c r="ES209" s="121"/>
      <c r="ET209" s="121"/>
      <c r="EU209" s="121"/>
      <c r="EV209" s="121"/>
      <c r="EW209" s="121"/>
      <c r="EX209" s="121"/>
      <c r="EY209" s="121"/>
      <c r="EZ209" s="121"/>
      <c r="FA209" s="121"/>
      <c r="FB209" s="121"/>
      <c r="FC209" s="121"/>
      <c r="FD209" s="121"/>
      <c r="FE209" s="121"/>
      <c r="FF209" s="121"/>
      <c r="FG209" s="121"/>
      <c r="FH209" s="121"/>
      <c r="FI209" s="121"/>
      <c r="FJ209" s="121"/>
      <c r="FK209" s="121"/>
      <c r="FL209" s="121"/>
      <c r="FM209" s="121"/>
      <c r="FN209" s="121"/>
      <c r="FO209" s="121"/>
      <c r="FP209" s="121"/>
      <c r="FQ209" s="121"/>
      <c r="FR209" s="121"/>
      <c r="FS209" s="121"/>
      <c r="FT209" s="121"/>
      <c r="FU209" s="121"/>
      <c r="FV209" s="121"/>
      <c r="FW209" s="121"/>
      <c r="FX209" s="121"/>
      <c r="FY209" s="121"/>
      <c r="FZ209" s="121"/>
      <c r="GA209" s="121"/>
      <c r="GB209" s="121"/>
      <c r="GC209" s="121"/>
      <c r="GD209" s="121"/>
      <c r="GE209" s="121"/>
      <c r="GF209" s="121"/>
      <c r="GG209" s="121"/>
      <c r="GH209" s="121"/>
      <c r="GI209" s="121"/>
      <c r="GJ209" s="121"/>
      <c r="GK209" s="121"/>
      <c r="GL209" s="121"/>
      <c r="GM209" s="121"/>
      <c r="GN209" s="121"/>
      <c r="GO209" s="121"/>
      <c r="GP209" s="121"/>
      <c r="GQ209" s="121"/>
      <c r="GR209" s="121"/>
      <c r="GS209" s="121"/>
      <c r="GT209" s="121"/>
      <c r="GU209" s="121"/>
      <c r="GV209" s="121"/>
      <c r="GW209" s="121"/>
      <c r="GX209" s="121"/>
      <c r="GY209" s="121"/>
      <c r="GZ209" s="121"/>
      <c r="HA209" s="121"/>
      <c r="HB209" s="121"/>
      <c r="HC209" s="121"/>
      <c r="HD209" s="121"/>
      <c r="HE209" s="121"/>
      <c r="HF209" s="121"/>
      <c r="HG209" s="121"/>
      <c r="HH209" s="121"/>
      <c r="HI209" s="121"/>
      <c r="HJ209" s="121"/>
      <c r="HK209" s="121"/>
      <c r="HL209" s="121"/>
      <c r="HM209" s="121"/>
      <c r="HN209" s="121"/>
      <c r="HO209" s="121"/>
      <c r="HP209" s="121"/>
      <c r="HQ209" s="121"/>
      <c r="HR209" s="121"/>
      <c r="HS209" s="121"/>
      <c r="HT209" s="121"/>
      <c r="HU209" s="121"/>
      <c r="HV209" s="121"/>
      <c r="HW209" s="121"/>
      <c r="HX209" s="121"/>
      <c r="HY209" s="121"/>
      <c r="HZ209" s="121"/>
      <c r="IA209" s="121"/>
      <c r="IB209" s="121"/>
      <c r="IC209" s="121"/>
      <c r="ID209" s="121"/>
      <c r="IE209" s="121"/>
      <c r="IF209" s="121"/>
      <c r="IG209" s="121"/>
      <c r="IH209" s="121"/>
      <c r="II209" s="121"/>
      <c r="IJ209" s="121"/>
      <c r="IK209" s="121"/>
      <c r="IL209" s="121"/>
      <c r="IM209" s="121"/>
      <c r="IN209" s="121"/>
      <c r="IO209" s="121"/>
      <c r="IP209" s="121"/>
      <c r="IQ209" s="121"/>
      <c r="IR209" s="121"/>
      <c r="IS209" s="121"/>
    </row>
    <row r="210" spans="1:253" s="122" customFormat="1" ht="12.75" customHeight="1" x14ac:dyDescent="0.2">
      <c r="A210" s="138">
        <v>1.1599999999999999</v>
      </c>
      <c r="B210" s="131" t="s">
        <v>222</v>
      </c>
      <c r="C210" s="30">
        <v>49</v>
      </c>
      <c r="D210" s="74" t="s">
        <v>16</v>
      </c>
      <c r="E210" s="292"/>
      <c r="F210" s="291"/>
      <c r="G210" s="62"/>
      <c r="H210" s="119"/>
      <c r="I210" s="119"/>
      <c r="J210" s="119"/>
      <c r="K210" s="119"/>
      <c r="L210" s="119"/>
      <c r="M210" s="119"/>
      <c r="N210" s="119"/>
      <c r="O210" s="119"/>
      <c r="P210" s="120"/>
      <c r="Q210" s="120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  <c r="BD210" s="121"/>
      <c r="BE210" s="121"/>
      <c r="BF210" s="121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21"/>
      <c r="BS210" s="121"/>
      <c r="BT210" s="121"/>
      <c r="BU210" s="121"/>
      <c r="BV210" s="121"/>
      <c r="BW210" s="121"/>
      <c r="BX210" s="121"/>
      <c r="BY210" s="121"/>
      <c r="BZ210" s="121"/>
      <c r="CA210" s="121"/>
      <c r="CB210" s="121"/>
      <c r="CC210" s="121"/>
      <c r="CD210" s="121"/>
      <c r="CE210" s="121"/>
      <c r="CF210" s="121"/>
      <c r="CG210" s="121"/>
      <c r="CH210" s="121"/>
      <c r="CI210" s="121"/>
      <c r="CJ210" s="121"/>
      <c r="CK210" s="121"/>
      <c r="CL210" s="121"/>
      <c r="CM210" s="121"/>
      <c r="CN210" s="121"/>
      <c r="CO210" s="121"/>
      <c r="CP210" s="121"/>
      <c r="CQ210" s="121"/>
      <c r="CR210" s="121"/>
      <c r="CS210" s="121"/>
      <c r="CT210" s="121"/>
      <c r="CU210" s="121"/>
      <c r="CV210" s="121"/>
      <c r="CW210" s="121"/>
      <c r="CX210" s="121"/>
      <c r="CY210" s="121"/>
      <c r="CZ210" s="121"/>
      <c r="DA210" s="121"/>
      <c r="DB210" s="121"/>
      <c r="DC210" s="121"/>
      <c r="DD210" s="121"/>
      <c r="DE210" s="121"/>
      <c r="DF210" s="121"/>
      <c r="DG210" s="121"/>
      <c r="DH210" s="121"/>
      <c r="DI210" s="121"/>
      <c r="DJ210" s="121"/>
      <c r="DK210" s="121"/>
      <c r="DL210" s="121"/>
      <c r="DM210" s="121"/>
      <c r="DN210" s="121"/>
      <c r="DO210" s="121"/>
      <c r="DP210" s="121"/>
      <c r="DQ210" s="121"/>
      <c r="DR210" s="121"/>
      <c r="DS210" s="121"/>
      <c r="DT210" s="121"/>
      <c r="DU210" s="121"/>
      <c r="DV210" s="121"/>
      <c r="DW210" s="121"/>
      <c r="DX210" s="121"/>
      <c r="DY210" s="121"/>
      <c r="DZ210" s="121"/>
      <c r="EA210" s="121"/>
      <c r="EB210" s="121"/>
      <c r="EC210" s="121"/>
      <c r="ED210" s="121"/>
      <c r="EE210" s="121"/>
      <c r="EF210" s="121"/>
      <c r="EG210" s="121"/>
      <c r="EH210" s="121"/>
      <c r="EI210" s="121"/>
      <c r="EJ210" s="121"/>
      <c r="EK210" s="121"/>
      <c r="EL210" s="121"/>
      <c r="EM210" s="121"/>
      <c r="EN210" s="121"/>
      <c r="EO210" s="121"/>
      <c r="EP210" s="121"/>
      <c r="EQ210" s="121"/>
      <c r="ER210" s="121"/>
      <c r="ES210" s="121"/>
      <c r="ET210" s="121"/>
      <c r="EU210" s="121"/>
      <c r="EV210" s="121"/>
      <c r="EW210" s="121"/>
      <c r="EX210" s="121"/>
      <c r="EY210" s="121"/>
      <c r="EZ210" s="121"/>
      <c r="FA210" s="121"/>
      <c r="FB210" s="121"/>
      <c r="FC210" s="121"/>
      <c r="FD210" s="121"/>
      <c r="FE210" s="121"/>
      <c r="FF210" s="121"/>
      <c r="FG210" s="121"/>
      <c r="FH210" s="121"/>
      <c r="FI210" s="121"/>
      <c r="FJ210" s="121"/>
      <c r="FK210" s="121"/>
      <c r="FL210" s="121"/>
      <c r="FM210" s="121"/>
      <c r="FN210" s="121"/>
      <c r="FO210" s="121"/>
      <c r="FP210" s="121"/>
      <c r="FQ210" s="121"/>
      <c r="FR210" s="121"/>
      <c r="FS210" s="121"/>
      <c r="FT210" s="121"/>
      <c r="FU210" s="121"/>
      <c r="FV210" s="121"/>
      <c r="FW210" s="121"/>
      <c r="FX210" s="121"/>
      <c r="FY210" s="121"/>
      <c r="FZ210" s="121"/>
      <c r="GA210" s="121"/>
      <c r="GB210" s="121"/>
      <c r="GC210" s="121"/>
      <c r="GD210" s="121"/>
      <c r="GE210" s="121"/>
      <c r="GF210" s="121"/>
      <c r="GG210" s="121"/>
      <c r="GH210" s="121"/>
      <c r="GI210" s="121"/>
      <c r="GJ210" s="121"/>
      <c r="GK210" s="121"/>
      <c r="GL210" s="121"/>
      <c r="GM210" s="121"/>
      <c r="GN210" s="121"/>
      <c r="GO210" s="121"/>
      <c r="GP210" s="121"/>
      <c r="GQ210" s="121"/>
      <c r="GR210" s="121"/>
      <c r="GS210" s="121"/>
      <c r="GT210" s="121"/>
      <c r="GU210" s="121"/>
      <c r="GV210" s="121"/>
      <c r="GW210" s="121"/>
      <c r="GX210" s="121"/>
      <c r="GY210" s="121"/>
      <c r="GZ210" s="121"/>
      <c r="HA210" s="121"/>
      <c r="HB210" s="121"/>
      <c r="HC210" s="121"/>
      <c r="HD210" s="121"/>
      <c r="HE210" s="121"/>
      <c r="HF210" s="121"/>
      <c r="HG210" s="121"/>
      <c r="HH210" s="121"/>
      <c r="HI210" s="121"/>
      <c r="HJ210" s="121"/>
      <c r="HK210" s="121"/>
      <c r="HL210" s="121"/>
      <c r="HM210" s="121"/>
      <c r="HN210" s="121"/>
      <c r="HO210" s="121"/>
      <c r="HP210" s="121"/>
      <c r="HQ210" s="121"/>
      <c r="HR210" s="121"/>
      <c r="HS210" s="121"/>
      <c r="HT210" s="121"/>
      <c r="HU210" s="121"/>
      <c r="HV210" s="121"/>
      <c r="HW210" s="121"/>
      <c r="HX210" s="121"/>
      <c r="HY210" s="121"/>
      <c r="HZ210" s="121"/>
      <c r="IA210" s="121"/>
      <c r="IB210" s="121"/>
      <c r="IC210" s="121"/>
      <c r="ID210" s="121"/>
      <c r="IE210" s="121"/>
      <c r="IF210" s="121"/>
      <c r="IG210" s="121"/>
      <c r="IH210" s="121"/>
      <c r="II210" s="121"/>
      <c r="IJ210" s="121"/>
      <c r="IK210" s="121"/>
      <c r="IL210" s="121"/>
      <c r="IM210" s="121"/>
      <c r="IN210" s="121"/>
      <c r="IO210" s="121"/>
      <c r="IP210" s="121"/>
      <c r="IQ210" s="121"/>
      <c r="IR210" s="121"/>
      <c r="IS210" s="121"/>
    </row>
    <row r="211" spans="1:253" s="122" customFormat="1" ht="12.75" customHeight="1" x14ac:dyDescent="0.2">
      <c r="A211" s="72">
        <v>1.17</v>
      </c>
      <c r="B211" s="72" t="s">
        <v>223</v>
      </c>
      <c r="C211" s="28">
        <v>49</v>
      </c>
      <c r="D211" s="74" t="s">
        <v>16</v>
      </c>
      <c r="E211" s="313"/>
      <c r="F211" s="291"/>
      <c r="G211" s="62"/>
      <c r="H211" s="119"/>
      <c r="I211" s="119"/>
      <c r="J211" s="119"/>
      <c r="K211" s="119"/>
      <c r="L211" s="119"/>
      <c r="M211" s="119"/>
      <c r="N211" s="119"/>
      <c r="O211" s="119"/>
      <c r="P211" s="120"/>
      <c r="Q211" s="120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21"/>
      <c r="AV211" s="121"/>
      <c r="AW211" s="121"/>
      <c r="AX211" s="121"/>
      <c r="AY211" s="121"/>
      <c r="AZ211" s="121"/>
      <c r="BA211" s="121"/>
      <c r="BB211" s="121"/>
      <c r="BC211" s="121"/>
      <c r="BD211" s="121"/>
      <c r="BE211" s="121"/>
      <c r="BF211" s="121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21"/>
      <c r="BS211" s="121"/>
      <c r="BT211" s="121"/>
      <c r="BU211" s="121"/>
      <c r="BV211" s="121"/>
      <c r="BW211" s="121"/>
      <c r="BX211" s="121"/>
      <c r="BY211" s="121"/>
      <c r="BZ211" s="121"/>
      <c r="CA211" s="121"/>
      <c r="CB211" s="121"/>
      <c r="CC211" s="121"/>
      <c r="CD211" s="121"/>
      <c r="CE211" s="121"/>
      <c r="CF211" s="121"/>
      <c r="CG211" s="121"/>
      <c r="CH211" s="121"/>
      <c r="CI211" s="121"/>
      <c r="CJ211" s="121"/>
      <c r="CK211" s="121"/>
      <c r="CL211" s="121"/>
      <c r="CM211" s="121"/>
      <c r="CN211" s="121"/>
      <c r="CO211" s="121"/>
      <c r="CP211" s="121"/>
      <c r="CQ211" s="121"/>
      <c r="CR211" s="121"/>
      <c r="CS211" s="121"/>
      <c r="CT211" s="121"/>
      <c r="CU211" s="121"/>
      <c r="CV211" s="121"/>
      <c r="CW211" s="121"/>
      <c r="CX211" s="121"/>
      <c r="CY211" s="121"/>
      <c r="CZ211" s="121"/>
      <c r="DA211" s="121"/>
      <c r="DB211" s="121"/>
      <c r="DC211" s="121"/>
      <c r="DD211" s="121"/>
      <c r="DE211" s="121"/>
      <c r="DF211" s="121"/>
      <c r="DG211" s="121"/>
      <c r="DH211" s="121"/>
      <c r="DI211" s="121"/>
      <c r="DJ211" s="121"/>
      <c r="DK211" s="121"/>
      <c r="DL211" s="121"/>
      <c r="DM211" s="121"/>
      <c r="DN211" s="121"/>
      <c r="DO211" s="121"/>
      <c r="DP211" s="121"/>
      <c r="DQ211" s="121"/>
      <c r="DR211" s="121"/>
      <c r="DS211" s="121"/>
      <c r="DT211" s="121"/>
      <c r="DU211" s="121"/>
      <c r="DV211" s="121"/>
      <c r="DW211" s="121"/>
      <c r="DX211" s="121"/>
      <c r="DY211" s="121"/>
      <c r="DZ211" s="121"/>
      <c r="EA211" s="121"/>
      <c r="EB211" s="121"/>
      <c r="EC211" s="121"/>
      <c r="ED211" s="121"/>
      <c r="EE211" s="121"/>
      <c r="EF211" s="121"/>
      <c r="EG211" s="121"/>
      <c r="EH211" s="121"/>
      <c r="EI211" s="121"/>
      <c r="EJ211" s="121"/>
      <c r="EK211" s="121"/>
      <c r="EL211" s="121"/>
      <c r="EM211" s="121"/>
      <c r="EN211" s="121"/>
      <c r="EO211" s="121"/>
      <c r="EP211" s="121"/>
      <c r="EQ211" s="121"/>
      <c r="ER211" s="121"/>
      <c r="ES211" s="121"/>
      <c r="ET211" s="121"/>
      <c r="EU211" s="121"/>
      <c r="EV211" s="121"/>
      <c r="EW211" s="121"/>
      <c r="EX211" s="121"/>
      <c r="EY211" s="121"/>
      <c r="EZ211" s="121"/>
      <c r="FA211" s="121"/>
      <c r="FB211" s="121"/>
      <c r="FC211" s="121"/>
      <c r="FD211" s="121"/>
      <c r="FE211" s="121"/>
      <c r="FF211" s="121"/>
      <c r="FG211" s="121"/>
      <c r="FH211" s="121"/>
      <c r="FI211" s="121"/>
      <c r="FJ211" s="121"/>
      <c r="FK211" s="121"/>
      <c r="FL211" s="121"/>
      <c r="FM211" s="121"/>
      <c r="FN211" s="121"/>
      <c r="FO211" s="121"/>
      <c r="FP211" s="121"/>
      <c r="FQ211" s="121"/>
      <c r="FR211" s="121"/>
      <c r="FS211" s="121"/>
      <c r="FT211" s="121"/>
      <c r="FU211" s="121"/>
      <c r="FV211" s="121"/>
      <c r="FW211" s="121"/>
      <c r="FX211" s="121"/>
      <c r="FY211" s="121"/>
      <c r="FZ211" s="121"/>
      <c r="GA211" s="121"/>
      <c r="GB211" s="121"/>
      <c r="GC211" s="121"/>
      <c r="GD211" s="121"/>
      <c r="GE211" s="121"/>
      <c r="GF211" s="121"/>
      <c r="GG211" s="121"/>
      <c r="GH211" s="121"/>
      <c r="GI211" s="121"/>
      <c r="GJ211" s="121"/>
      <c r="GK211" s="121"/>
      <c r="GL211" s="121"/>
      <c r="GM211" s="121"/>
      <c r="GN211" s="121"/>
      <c r="GO211" s="121"/>
      <c r="GP211" s="121"/>
      <c r="GQ211" s="121"/>
      <c r="GR211" s="121"/>
      <c r="GS211" s="121"/>
      <c r="GT211" s="121"/>
      <c r="GU211" s="121"/>
      <c r="GV211" s="121"/>
      <c r="GW211" s="121"/>
      <c r="GX211" s="121"/>
      <c r="GY211" s="121"/>
      <c r="GZ211" s="121"/>
      <c r="HA211" s="121"/>
      <c r="HB211" s="121"/>
      <c r="HC211" s="121"/>
      <c r="HD211" s="121"/>
      <c r="HE211" s="121"/>
      <c r="HF211" s="121"/>
      <c r="HG211" s="121"/>
      <c r="HH211" s="121"/>
      <c r="HI211" s="121"/>
      <c r="HJ211" s="121"/>
      <c r="HK211" s="121"/>
      <c r="HL211" s="121"/>
      <c r="HM211" s="121"/>
      <c r="HN211" s="121"/>
      <c r="HO211" s="121"/>
      <c r="HP211" s="121"/>
      <c r="HQ211" s="121"/>
      <c r="HR211" s="121"/>
      <c r="HS211" s="121"/>
      <c r="HT211" s="121"/>
      <c r="HU211" s="121"/>
      <c r="HV211" s="121"/>
      <c r="HW211" s="121"/>
      <c r="HX211" s="121"/>
      <c r="HY211" s="121"/>
      <c r="HZ211" s="121"/>
      <c r="IA211" s="121"/>
      <c r="IB211" s="121"/>
      <c r="IC211" s="121"/>
      <c r="ID211" s="121"/>
      <c r="IE211" s="121"/>
      <c r="IF211" s="121"/>
      <c r="IG211" s="121"/>
      <c r="IH211" s="121"/>
      <c r="II211" s="121"/>
      <c r="IJ211" s="121"/>
      <c r="IK211" s="121"/>
      <c r="IL211" s="121"/>
      <c r="IM211" s="121"/>
      <c r="IN211" s="121"/>
      <c r="IO211" s="121"/>
      <c r="IP211" s="121"/>
      <c r="IQ211" s="121"/>
      <c r="IR211" s="121"/>
      <c r="IS211" s="121"/>
    </row>
    <row r="212" spans="1:253" s="122" customFormat="1" ht="12.75" customHeight="1" x14ac:dyDescent="0.2">
      <c r="A212" s="138">
        <v>1.18</v>
      </c>
      <c r="B212" s="72" t="s">
        <v>224</v>
      </c>
      <c r="C212" s="28">
        <v>37</v>
      </c>
      <c r="D212" s="74" t="s">
        <v>16</v>
      </c>
      <c r="E212" s="313"/>
      <c r="F212" s="291"/>
      <c r="G212" s="62"/>
      <c r="H212" s="119"/>
      <c r="I212" s="119"/>
      <c r="J212" s="119"/>
      <c r="K212" s="119"/>
      <c r="L212" s="119"/>
      <c r="M212" s="119"/>
      <c r="N212" s="119"/>
      <c r="O212" s="119"/>
      <c r="P212" s="120"/>
      <c r="Q212" s="120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21"/>
      <c r="AX212" s="121"/>
      <c r="AY212" s="121"/>
      <c r="AZ212" s="121"/>
      <c r="BA212" s="121"/>
      <c r="BB212" s="121"/>
      <c r="BC212" s="121"/>
      <c r="BD212" s="121"/>
      <c r="BE212" s="121"/>
      <c r="BF212" s="121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21"/>
      <c r="BS212" s="121"/>
      <c r="BT212" s="121"/>
      <c r="BU212" s="121"/>
      <c r="BV212" s="121"/>
      <c r="BW212" s="121"/>
      <c r="BX212" s="121"/>
      <c r="BY212" s="121"/>
      <c r="BZ212" s="121"/>
      <c r="CA212" s="121"/>
      <c r="CB212" s="121"/>
      <c r="CC212" s="121"/>
      <c r="CD212" s="121"/>
      <c r="CE212" s="121"/>
      <c r="CF212" s="121"/>
      <c r="CG212" s="121"/>
      <c r="CH212" s="121"/>
      <c r="CI212" s="121"/>
      <c r="CJ212" s="121"/>
      <c r="CK212" s="121"/>
      <c r="CL212" s="121"/>
      <c r="CM212" s="121"/>
      <c r="CN212" s="121"/>
      <c r="CO212" s="121"/>
      <c r="CP212" s="121"/>
      <c r="CQ212" s="121"/>
      <c r="CR212" s="121"/>
      <c r="CS212" s="121"/>
      <c r="CT212" s="121"/>
      <c r="CU212" s="121"/>
      <c r="CV212" s="121"/>
      <c r="CW212" s="121"/>
      <c r="CX212" s="121"/>
      <c r="CY212" s="121"/>
      <c r="CZ212" s="121"/>
      <c r="DA212" s="121"/>
      <c r="DB212" s="121"/>
      <c r="DC212" s="121"/>
      <c r="DD212" s="121"/>
      <c r="DE212" s="121"/>
      <c r="DF212" s="121"/>
      <c r="DG212" s="121"/>
      <c r="DH212" s="121"/>
      <c r="DI212" s="121"/>
      <c r="DJ212" s="121"/>
      <c r="DK212" s="121"/>
      <c r="DL212" s="121"/>
      <c r="DM212" s="121"/>
      <c r="DN212" s="121"/>
      <c r="DO212" s="121"/>
      <c r="DP212" s="121"/>
      <c r="DQ212" s="121"/>
      <c r="DR212" s="121"/>
      <c r="DS212" s="121"/>
      <c r="DT212" s="121"/>
      <c r="DU212" s="121"/>
      <c r="DV212" s="121"/>
      <c r="DW212" s="121"/>
      <c r="DX212" s="121"/>
      <c r="DY212" s="121"/>
      <c r="DZ212" s="121"/>
      <c r="EA212" s="121"/>
      <c r="EB212" s="121"/>
      <c r="EC212" s="121"/>
      <c r="ED212" s="121"/>
      <c r="EE212" s="121"/>
      <c r="EF212" s="121"/>
      <c r="EG212" s="121"/>
      <c r="EH212" s="121"/>
      <c r="EI212" s="121"/>
      <c r="EJ212" s="121"/>
      <c r="EK212" s="121"/>
      <c r="EL212" s="121"/>
      <c r="EM212" s="121"/>
      <c r="EN212" s="121"/>
      <c r="EO212" s="121"/>
      <c r="EP212" s="121"/>
      <c r="EQ212" s="121"/>
      <c r="ER212" s="121"/>
      <c r="ES212" s="121"/>
      <c r="ET212" s="121"/>
      <c r="EU212" s="121"/>
      <c r="EV212" s="121"/>
      <c r="EW212" s="121"/>
      <c r="EX212" s="121"/>
      <c r="EY212" s="121"/>
      <c r="EZ212" s="121"/>
      <c r="FA212" s="121"/>
      <c r="FB212" s="121"/>
      <c r="FC212" s="121"/>
      <c r="FD212" s="121"/>
      <c r="FE212" s="121"/>
      <c r="FF212" s="121"/>
      <c r="FG212" s="121"/>
      <c r="FH212" s="121"/>
      <c r="FI212" s="121"/>
      <c r="FJ212" s="121"/>
      <c r="FK212" s="121"/>
      <c r="FL212" s="121"/>
      <c r="FM212" s="121"/>
      <c r="FN212" s="121"/>
      <c r="FO212" s="121"/>
      <c r="FP212" s="121"/>
      <c r="FQ212" s="121"/>
      <c r="FR212" s="121"/>
      <c r="FS212" s="121"/>
      <c r="FT212" s="121"/>
      <c r="FU212" s="121"/>
      <c r="FV212" s="121"/>
      <c r="FW212" s="121"/>
      <c r="FX212" s="121"/>
      <c r="FY212" s="121"/>
      <c r="FZ212" s="121"/>
      <c r="GA212" s="121"/>
      <c r="GB212" s="121"/>
      <c r="GC212" s="121"/>
      <c r="GD212" s="121"/>
      <c r="GE212" s="121"/>
      <c r="GF212" s="121"/>
      <c r="GG212" s="121"/>
      <c r="GH212" s="121"/>
      <c r="GI212" s="121"/>
      <c r="GJ212" s="121"/>
      <c r="GK212" s="121"/>
      <c r="GL212" s="121"/>
      <c r="GM212" s="121"/>
      <c r="GN212" s="121"/>
      <c r="GO212" s="121"/>
      <c r="GP212" s="121"/>
      <c r="GQ212" s="121"/>
      <c r="GR212" s="121"/>
      <c r="GS212" s="121"/>
      <c r="GT212" s="121"/>
      <c r="GU212" s="121"/>
      <c r="GV212" s="121"/>
      <c r="GW212" s="121"/>
      <c r="GX212" s="121"/>
      <c r="GY212" s="121"/>
      <c r="GZ212" s="121"/>
      <c r="HA212" s="121"/>
      <c r="HB212" s="121"/>
      <c r="HC212" s="121"/>
      <c r="HD212" s="121"/>
      <c r="HE212" s="121"/>
      <c r="HF212" s="121"/>
      <c r="HG212" s="121"/>
      <c r="HH212" s="121"/>
      <c r="HI212" s="121"/>
      <c r="HJ212" s="121"/>
      <c r="HK212" s="121"/>
      <c r="HL212" s="121"/>
      <c r="HM212" s="121"/>
      <c r="HN212" s="121"/>
      <c r="HO212" s="121"/>
      <c r="HP212" s="121"/>
      <c r="HQ212" s="121"/>
      <c r="HR212" s="121"/>
      <c r="HS212" s="121"/>
      <c r="HT212" s="121"/>
      <c r="HU212" s="121"/>
      <c r="HV212" s="121"/>
      <c r="HW212" s="121"/>
      <c r="HX212" s="121"/>
      <c r="HY212" s="121"/>
      <c r="HZ212" s="121"/>
      <c r="IA212" s="121"/>
      <c r="IB212" s="121"/>
      <c r="IC212" s="121"/>
      <c r="ID212" s="121"/>
      <c r="IE212" s="121"/>
      <c r="IF212" s="121"/>
      <c r="IG212" s="121"/>
      <c r="IH212" s="121"/>
      <c r="II212" s="121"/>
      <c r="IJ212" s="121"/>
      <c r="IK212" s="121"/>
      <c r="IL212" s="121"/>
      <c r="IM212" s="121"/>
      <c r="IN212" s="121"/>
      <c r="IO212" s="121"/>
      <c r="IP212" s="121"/>
      <c r="IQ212" s="121"/>
      <c r="IR212" s="121"/>
      <c r="IS212" s="121"/>
    </row>
    <row r="213" spans="1:253" s="122" customFormat="1" ht="9" customHeight="1" x14ac:dyDescent="0.2">
      <c r="A213" s="72"/>
      <c r="B213" s="72"/>
      <c r="C213" s="28"/>
      <c r="D213" s="74"/>
      <c r="E213" s="314"/>
      <c r="F213" s="292"/>
      <c r="G213" s="62"/>
      <c r="H213" s="119"/>
      <c r="I213" s="119"/>
      <c r="J213" s="119"/>
      <c r="K213" s="119"/>
      <c r="L213" s="119"/>
      <c r="M213" s="119"/>
      <c r="N213" s="119"/>
      <c r="O213" s="119"/>
      <c r="P213" s="120"/>
      <c r="Q213" s="120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21"/>
      <c r="AV213" s="121"/>
      <c r="AW213" s="121"/>
      <c r="AX213" s="121"/>
      <c r="AY213" s="121"/>
      <c r="AZ213" s="121"/>
      <c r="BA213" s="121"/>
      <c r="BB213" s="121"/>
      <c r="BC213" s="121"/>
      <c r="BD213" s="121"/>
      <c r="BE213" s="121"/>
      <c r="BF213" s="121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21"/>
      <c r="BS213" s="121"/>
      <c r="BT213" s="121"/>
      <c r="BU213" s="121"/>
      <c r="BV213" s="121"/>
      <c r="BW213" s="121"/>
      <c r="BX213" s="121"/>
      <c r="BY213" s="121"/>
      <c r="BZ213" s="121"/>
      <c r="CA213" s="121"/>
      <c r="CB213" s="121"/>
      <c r="CC213" s="121"/>
      <c r="CD213" s="121"/>
      <c r="CE213" s="121"/>
      <c r="CF213" s="121"/>
      <c r="CG213" s="121"/>
      <c r="CH213" s="121"/>
      <c r="CI213" s="121"/>
      <c r="CJ213" s="121"/>
      <c r="CK213" s="121"/>
      <c r="CL213" s="121"/>
      <c r="CM213" s="121"/>
      <c r="CN213" s="121"/>
      <c r="CO213" s="121"/>
      <c r="CP213" s="121"/>
      <c r="CQ213" s="121"/>
      <c r="CR213" s="121"/>
      <c r="CS213" s="121"/>
      <c r="CT213" s="121"/>
      <c r="CU213" s="121"/>
      <c r="CV213" s="121"/>
      <c r="CW213" s="121"/>
      <c r="CX213" s="121"/>
      <c r="CY213" s="121"/>
      <c r="CZ213" s="121"/>
      <c r="DA213" s="121"/>
      <c r="DB213" s="121"/>
      <c r="DC213" s="121"/>
      <c r="DD213" s="121"/>
      <c r="DE213" s="121"/>
      <c r="DF213" s="121"/>
      <c r="DG213" s="121"/>
      <c r="DH213" s="121"/>
      <c r="DI213" s="121"/>
      <c r="DJ213" s="121"/>
      <c r="DK213" s="121"/>
      <c r="DL213" s="121"/>
      <c r="DM213" s="121"/>
      <c r="DN213" s="121"/>
      <c r="DO213" s="121"/>
      <c r="DP213" s="121"/>
      <c r="DQ213" s="121"/>
      <c r="DR213" s="121"/>
      <c r="DS213" s="121"/>
      <c r="DT213" s="121"/>
      <c r="DU213" s="121"/>
      <c r="DV213" s="121"/>
      <c r="DW213" s="121"/>
      <c r="DX213" s="121"/>
      <c r="DY213" s="121"/>
      <c r="DZ213" s="121"/>
      <c r="EA213" s="121"/>
      <c r="EB213" s="121"/>
      <c r="EC213" s="121"/>
      <c r="ED213" s="121"/>
      <c r="EE213" s="121"/>
      <c r="EF213" s="121"/>
      <c r="EG213" s="121"/>
      <c r="EH213" s="121"/>
      <c r="EI213" s="121"/>
      <c r="EJ213" s="121"/>
      <c r="EK213" s="121"/>
      <c r="EL213" s="121"/>
      <c r="EM213" s="121"/>
      <c r="EN213" s="121"/>
      <c r="EO213" s="121"/>
      <c r="EP213" s="121"/>
      <c r="EQ213" s="121"/>
      <c r="ER213" s="121"/>
      <c r="ES213" s="121"/>
      <c r="ET213" s="121"/>
      <c r="EU213" s="121"/>
      <c r="EV213" s="121"/>
      <c r="EW213" s="121"/>
      <c r="EX213" s="121"/>
      <c r="EY213" s="121"/>
      <c r="EZ213" s="121"/>
      <c r="FA213" s="121"/>
      <c r="FB213" s="121"/>
      <c r="FC213" s="121"/>
      <c r="FD213" s="121"/>
      <c r="FE213" s="121"/>
      <c r="FF213" s="121"/>
      <c r="FG213" s="121"/>
      <c r="FH213" s="121"/>
      <c r="FI213" s="121"/>
      <c r="FJ213" s="121"/>
      <c r="FK213" s="121"/>
      <c r="FL213" s="121"/>
      <c r="FM213" s="121"/>
      <c r="FN213" s="121"/>
      <c r="FO213" s="121"/>
      <c r="FP213" s="121"/>
      <c r="FQ213" s="121"/>
      <c r="FR213" s="121"/>
      <c r="FS213" s="121"/>
      <c r="FT213" s="121"/>
      <c r="FU213" s="121"/>
      <c r="FV213" s="121"/>
      <c r="FW213" s="121"/>
      <c r="FX213" s="121"/>
      <c r="FY213" s="121"/>
      <c r="FZ213" s="121"/>
      <c r="GA213" s="121"/>
      <c r="GB213" s="121"/>
      <c r="GC213" s="121"/>
      <c r="GD213" s="121"/>
      <c r="GE213" s="121"/>
      <c r="GF213" s="121"/>
      <c r="GG213" s="121"/>
      <c r="GH213" s="121"/>
      <c r="GI213" s="121"/>
      <c r="GJ213" s="121"/>
      <c r="GK213" s="121"/>
      <c r="GL213" s="121"/>
      <c r="GM213" s="121"/>
      <c r="GN213" s="121"/>
      <c r="GO213" s="121"/>
      <c r="GP213" s="121"/>
      <c r="GQ213" s="121"/>
      <c r="GR213" s="121"/>
      <c r="GS213" s="121"/>
      <c r="GT213" s="121"/>
      <c r="GU213" s="121"/>
      <c r="GV213" s="121"/>
      <c r="GW213" s="121"/>
      <c r="GX213" s="121"/>
      <c r="GY213" s="121"/>
      <c r="GZ213" s="121"/>
      <c r="HA213" s="121"/>
      <c r="HB213" s="121"/>
      <c r="HC213" s="121"/>
      <c r="HD213" s="121"/>
      <c r="HE213" s="121"/>
      <c r="HF213" s="121"/>
      <c r="HG213" s="121"/>
      <c r="HH213" s="121"/>
      <c r="HI213" s="121"/>
      <c r="HJ213" s="121"/>
      <c r="HK213" s="121"/>
      <c r="HL213" s="121"/>
      <c r="HM213" s="121"/>
      <c r="HN213" s="121"/>
      <c r="HO213" s="121"/>
      <c r="HP213" s="121"/>
      <c r="HQ213" s="121"/>
      <c r="HR213" s="121"/>
      <c r="HS213" s="121"/>
      <c r="HT213" s="121"/>
      <c r="HU213" s="121"/>
      <c r="HV213" s="121"/>
      <c r="HW213" s="121"/>
      <c r="HX213" s="121"/>
      <c r="HY213" s="121"/>
      <c r="HZ213" s="121"/>
      <c r="IA213" s="121"/>
      <c r="IB213" s="121"/>
      <c r="IC213" s="121"/>
      <c r="ID213" s="121"/>
      <c r="IE213" s="121"/>
      <c r="IF213" s="121"/>
      <c r="IG213" s="121"/>
      <c r="IH213" s="121"/>
      <c r="II213" s="121"/>
      <c r="IJ213" s="121"/>
      <c r="IK213" s="121"/>
      <c r="IL213" s="121"/>
      <c r="IM213" s="121"/>
      <c r="IN213" s="121"/>
      <c r="IO213" s="121"/>
      <c r="IP213" s="121"/>
      <c r="IQ213" s="121"/>
      <c r="IR213" s="121"/>
      <c r="IS213" s="121"/>
    </row>
    <row r="214" spans="1:253" s="122" customFormat="1" ht="12.75" customHeight="1" x14ac:dyDescent="0.2">
      <c r="A214" s="137">
        <v>2</v>
      </c>
      <c r="B214" s="88" t="s">
        <v>225</v>
      </c>
      <c r="C214" s="73"/>
      <c r="D214" s="74"/>
      <c r="E214" s="292"/>
      <c r="F214" s="292"/>
      <c r="G214" s="62"/>
      <c r="H214" s="119"/>
      <c r="I214" s="119"/>
      <c r="J214" s="119"/>
      <c r="K214" s="119"/>
      <c r="L214" s="119"/>
      <c r="M214" s="119"/>
      <c r="N214" s="119"/>
      <c r="O214" s="119"/>
      <c r="P214" s="120"/>
      <c r="Q214" s="120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21"/>
      <c r="AV214" s="121"/>
      <c r="AW214" s="121"/>
      <c r="AX214" s="121"/>
      <c r="AY214" s="121"/>
      <c r="AZ214" s="121"/>
      <c r="BA214" s="121"/>
      <c r="BB214" s="121"/>
      <c r="BC214" s="121"/>
      <c r="BD214" s="121"/>
      <c r="BE214" s="121"/>
      <c r="BF214" s="121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21"/>
      <c r="BS214" s="121"/>
      <c r="BT214" s="121"/>
      <c r="BU214" s="121"/>
      <c r="BV214" s="121"/>
      <c r="BW214" s="121"/>
      <c r="BX214" s="121"/>
      <c r="BY214" s="121"/>
      <c r="BZ214" s="121"/>
      <c r="CA214" s="121"/>
      <c r="CB214" s="121"/>
      <c r="CC214" s="121"/>
      <c r="CD214" s="121"/>
      <c r="CE214" s="121"/>
      <c r="CF214" s="121"/>
      <c r="CG214" s="121"/>
      <c r="CH214" s="121"/>
      <c r="CI214" s="121"/>
      <c r="CJ214" s="121"/>
      <c r="CK214" s="121"/>
      <c r="CL214" s="121"/>
      <c r="CM214" s="121"/>
      <c r="CN214" s="121"/>
      <c r="CO214" s="121"/>
      <c r="CP214" s="121"/>
      <c r="CQ214" s="121"/>
      <c r="CR214" s="121"/>
      <c r="CS214" s="121"/>
      <c r="CT214" s="121"/>
      <c r="CU214" s="121"/>
      <c r="CV214" s="121"/>
      <c r="CW214" s="121"/>
      <c r="CX214" s="121"/>
      <c r="CY214" s="121"/>
      <c r="CZ214" s="121"/>
      <c r="DA214" s="121"/>
      <c r="DB214" s="121"/>
      <c r="DC214" s="121"/>
      <c r="DD214" s="121"/>
      <c r="DE214" s="121"/>
      <c r="DF214" s="121"/>
      <c r="DG214" s="121"/>
      <c r="DH214" s="121"/>
      <c r="DI214" s="121"/>
      <c r="DJ214" s="121"/>
      <c r="DK214" s="121"/>
      <c r="DL214" s="121"/>
      <c r="DM214" s="121"/>
      <c r="DN214" s="121"/>
      <c r="DO214" s="121"/>
      <c r="DP214" s="121"/>
      <c r="DQ214" s="121"/>
      <c r="DR214" s="121"/>
      <c r="DS214" s="121"/>
      <c r="DT214" s="121"/>
      <c r="DU214" s="121"/>
      <c r="DV214" s="121"/>
      <c r="DW214" s="121"/>
      <c r="DX214" s="121"/>
      <c r="DY214" s="121"/>
      <c r="DZ214" s="121"/>
      <c r="EA214" s="121"/>
      <c r="EB214" s="121"/>
      <c r="EC214" s="121"/>
      <c r="ED214" s="121"/>
      <c r="EE214" s="121"/>
      <c r="EF214" s="121"/>
      <c r="EG214" s="121"/>
      <c r="EH214" s="121"/>
      <c r="EI214" s="121"/>
      <c r="EJ214" s="121"/>
      <c r="EK214" s="121"/>
      <c r="EL214" s="121"/>
      <c r="EM214" s="121"/>
      <c r="EN214" s="121"/>
      <c r="EO214" s="121"/>
      <c r="EP214" s="121"/>
      <c r="EQ214" s="121"/>
      <c r="ER214" s="121"/>
      <c r="ES214" s="121"/>
      <c r="ET214" s="121"/>
      <c r="EU214" s="121"/>
      <c r="EV214" s="121"/>
      <c r="EW214" s="121"/>
      <c r="EX214" s="121"/>
      <c r="EY214" s="121"/>
      <c r="EZ214" s="121"/>
      <c r="FA214" s="121"/>
      <c r="FB214" s="121"/>
      <c r="FC214" s="121"/>
      <c r="FD214" s="121"/>
      <c r="FE214" s="121"/>
      <c r="FF214" s="121"/>
      <c r="FG214" s="121"/>
      <c r="FH214" s="121"/>
      <c r="FI214" s="121"/>
      <c r="FJ214" s="121"/>
      <c r="FK214" s="121"/>
      <c r="FL214" s="121"/>
      <c r="FM214" s="121"/>
      <c r="FN214" s="121"/>
      <c r="FO214" s="121"/>
      <c r="FP214" s="121"/>
      <c r="FQ214" s="121"/>
      <c r="FR214" s="121"/>
      <c r="FS214" s="121"/>
      <c r="FT214" s="121"/>
      <c r="FU214" s="121"/>
      <c r="FV214" s="121"/>
      <c r="FW214" s="121"/>
      <c r="FX214" s="121"/>
      <c r="FY214" s="121"/>
      <c r="FZ214" s="121"/>
      <c r="GA214" s="121"/>
      <c r="GB214" s="121"/>
      <c r="GC214" s="121"/>
      <c r="GD214" s="121"/>
      <c r="GE214" s="121"/>
      <c r="GF214" s="121"/>
      <c r="GG214" s="121"/>
      <c r="GH214" s="121"/>
      <c r="GI214" s="121"/>
      <c r="GJ214" s="121"/>
      <c r="GK214" s="121"/>
      <c r="GL214" s="121"/>
      <c r="GM214" s="121"/>
      <c r="GN214" s="121"/>
      <c r="GO214" s="121"/>
      <c r="GP214" s="121"/>
      <c r="GQ214" s="121"/>
      <c r="GR214" s="121"/>
      <c r="GS214" s="121"/>
      <c r="GT214" s="121"/>
      <c r="GU214" s="121"/>
      <c r="GV214" s="121"/>
      <c r="GW214" s="121"/>
      <c r="GX214" s="121"/>
      <c r="GY214" s="121"/>
      <c r="GZ214" s="121"/>
      <c r="HA214" s="121"/>
      <c r="HB214" s="121"/>
      <c r="HC214" s="121"/>
      <c r="HD214" s="121"/>
      <c r="HE214" s="121"/>
      <c r="HF214" s="121"/>
      <c r="HG214" s="121"/>
      <c r="HH214" s="121"/>
      <c r="HI214" s="121"/>
      <c r="HJ214" s="121"/>
      <c r="HK214" s="121"/>
      <c r="HL214" s="121"/>
      <c r="HM214" s="121"/>
      <c r="HN214" s="121"/>
      <c r="HO214" s="121"/>
      <c r="HP214" s="121"/>
      <c r="HQ214" s="121"/>
      <c r="HR214" s="121"/>
      <c r="HS214" s="121"/>
      <c r="HT214" s="121"/>
      <c r="HU214" s="121"/>
      <c r="HV214" s="121"/>
      <c r="HW214" s="121"/>
      <c r="HX214" s="121"/>
      <c r="HY214" s="121"/>
      <c r="HZ214" s="121"/>
      <c r="IA214" s="121"/>
      <c r="IB214" s="121"/>
      <c r="IC214" s="121"/>
      <c r="ID214" s="121"/>
      <c r="IE214" s="121"/>
      <c r="IF214" s="121"/>
      <c r="IG214" s="121"/>
      <c r="IH214" s="121"/>
      <c r="II214" s="121"/>
      <c r="IJ214" s="121"/>
      <c r="IK214" s="121"/>
      <c r="IL214" s="121"/>
      <c r="IM214" s="121"/>
      <c r="IN214" s="121"/>
      <c r="IO214" s="121"/>
      <c r="IP214" s="121"/>
      <c r="IQ214" s="121"/>
      <c r="IR214" s="121"/>
      <c r="IS214" s="121"/>
    </row>
    <row r="215" spans="1:253" s="98" customFormat="1" ht="12.75" customHeight="1" x14ac:dyDescent="0.2">
      <c r="A215" s="72">
        <v>2.1</v>
      </c>
      <c r="B215" s="72" t="s">
        <v>226</v>
      </c>
      <c r="C215" s="73">
        <v>1</v>
      </c>
      <c r="D215" s="74" t="s">
        <v>16</v>
      </c>
      <c r="E215" s="292"/>
      <c r="F215" s="292"/>
      <c r="G215" s="62"/>
      <c r="H215" s="96"/>
      <c r="I215" s="96"/>
      <c r="J215" s="96"/>
      <c r="K215" s="96"/>
      <c r="L215" s="96"/>
      <c r="M215" s="96"/>
      <c r="N215" s="96"/>
      <c r="O215" s="96"/>
    </row>
    <row r="216" spans="1:253" s="98" customFormat="1" ht="12.75" customHeight="1" x14ac:dyDescent="0.2">
      <c r="A216" s="72">
        <v>2.2000000000000002</v>
      </c>
      <c r="B216" s="72" t="s">
        <v>227</v>
      </c>
      <c r="C216" s="73">
        <v>2</v>
      </c>
      <c r="D216" s="74" t="s">
        <v>16</v>
      </c>
      <c r="E216" s="292"/>
      <c r="F216" s="292"/>
      <c r="G216" s="62"/>
      <c r="H216" s="96"/>
      <c r="I216" s="96"/>
      <c r="J216" s="96"/>
      <c r="K216" s="96"/>
      <c r="L216" s="96"/>
      <c r="M216" s="96"/>
      <c r="N216" s="96"/>
      <c r="O216" s="96"/>
    </row>
    <row r="217" spans="1:253" s="98" customFormat="1" ht="12.75" customHeight="1" x14ac:dyDescent="0.2">
      <c r="A217" s="72">
        <v>2.2999999999999998</v>
      </c>
      <c r="B217" s="72" t="s">
        <v>228</v>
      </c>
      <c r="C217" s="73">
        <v>1</v>
      </c>
      <c r="D217" s="74" t="s">
        <v>16</v>
      </c>
      <c r="E217" s="292"/>
      <c r="F217" s="292"/>
      <c r="G217" s="62"/>
      <c r="H217" s="96"/>
      <c r="I217" s="96"/>
      <c r="J217" s="96"/>
      <c r="K217" s="96"/>
      <c r="L217" s="96"/>
      <c r="M217" s="96"/>
      <c r="N217" s="96"/>
      <c r="O217" s="96"/>
    </row>
    <row r="218" spans="1:253" s="98" customFormat="1" ht="12.75" customHeight="1" x14ac:dyDescent="0.2">
      <c r="A218" s="72">
        <v>2.4</v>
      </c>
      <c r="B218" s="72" t="s">
        <v>229</v>
      </c>
      <c r="C218" s="73">
        <v>1</v>
      </c>
      <c r="D218" s="74" t="s">
        <v>16</v>
      </c>
      <c r="E218" s="292"/>
      <c r="F218" s="292"/>
      <c r="G218" s="62"/>
      <c r="H218" s="96"/>
      <c r="I218" s="96"/>
      <c r="J218" s="96"/>
      <c r="K218" s="96"/>
      <c r="L218" s="96"/>
      <c r="M218" s="96"/>
      <c r="N218" s="96"/>
      <c r="O218" s="96"/>
    </row>
    <row r="219" spans="1:253" s="98" customFormat="1" ht="12.75" customHeight="1" x14ac:dyDescent="0.2">
      <c r="A219" s="72">
        <v>2.5</v>
      </c>
      <c r="B219" s="72" t="s">
        <v>230</v>
      </c>
      <c r="C219" s="73">
        <v>1</v>
      </c>
      <c r="D219" s="74" t="s">
        <v>16</v>
      </c>
      <c r="E219" s="292"/>
      <c r="F219" s="292"/>
      <c r="G219" s="62"/>
      <c r="H219" s="96"/>
      <c r="I219" s="96"/>
      <c r="J219" s="96"/>
      <c r="K219" s="96"/>
      <c r="L219" s="96"/>
      <c r="M219" s="96"/>
      <c r="N219" s="96"/>
      <c r="O219" s="96"/>
    </row>
    <row r="220" spans="1:253" s="98" customFormat="1" ht="12.75" customHeight="1" x14ac:dyDescent="0.2">
      <c r="A220" s="72">
        <v>2.6</v>
      </c>
      <c r="B220" s="72" t="s">
        <v>231</v>
      </c>
      <c r="C220" s="73">
        <v>2</v>
      </c>
      <c r="D220" s="74" t="s">
        <v>16</v>
      </c>
      <c r="E220" s="292"/>
      <c r="F220" s="292"/>
      <c r="G220" s="62"/>
      <c r="H220" s="96"/>
      <c r="I220" s="96"/>
      <c r="J220" s="96"/>
      <c r="K220" s="96"/>
      <c r="L220" s="96"/>
      <c r="M220" s="96"/>
      <c r="N220" s="96"/>
      <c r="O220" s="96"/>
    </row>
    <row r="221" spans="1:253" s="98" customFormat="1" ht="12.75" customHeight="1" x14ac:dyDescent="0.2">
      <c r="A221" s="72">
        <v>2.7</v>
      </c>
      <c r="B221" s="72" t="s">
        <v>232</v>
      </c>
      <c r="C221" s="73">
        <v>1</v>
      </c>
      <c r="D221" s="74" t="s">
        <v>16</v>
      </c>
      <c r="E221" s="292"/>
      <c r="F221" s="292"/>
      <c r="G221" s="62"/>
      <c r="H221" s="96"/>
      <c r="I221" s="96"/>
      <c r="J221" s="96"/>
      <c r="K221" s="96"/>
      <c r="L221" s="96"/>
      <c r="M221" s="96"/>
      <c r="N221" s="96"/>
      <c r="O221" s="96"/>
    </row>
    <row r="222" spans="1:253" s="98" customFormat="1" ht="12.75" customHeight="1" x14ac:dyDescent="0.2">
      <c r="A222" s="72">
        <v>2.8</v>
      </c>
      <c r="B222" s="72" t="s">
        <v>233</v>
      </c>
      <c r="C222" s="73">
        <v>2</v>
      </c>
      <c r="D222" s="74" t="s">
        <v>16</v>
      </c>
      <c r="E222" s="292"/>
      <c r="F222" s="292"/>
      <c r="G222" s="62"/>
      <c r="H222" s="96"/>
      <c r="I222" s="96"/>
      <c r="J222" s="96"/>
      <c r="K222" s="96"/>
      <c r="L222" s="96"/>
      <c r="M222" s="96"/>
      <c r="N222" s="96"/>
      <c r="O222" s="96"/>
    </row>
    <row r="223" spans="1:253" s="98" customFormat="1" ht="12.75" customHeight="1" x14ac:dyDescent="0.2">
      <c r="A223" s="72">
        <v>2.9</v>
      </c>
      <c r="B223" s="72" t="s">
        <v>234</v>
      </c>
      <c r="C223" s="73">
        <v>2</v>
      </c>
      <c r="D223" s="74" t="s">
        <v>16</v>
      </c>
      <c r="E223" s="292"/>
      <c r="F223" s="292"/>
      <c r="G223" s="62"/>
      <c r="H223" s="96"/>
      <c r="I223" s="96"/>
      <c r="J223" s="96"/>
      <c r="K223" s="96"/>
      <c r="L223" s="96"/>
      <c r="M223" s="96"/>
      <c r="N223" s="96"/>
      <c r="O223" s="96"/>
    </row>
    <row r="224" spans="1:253" s="98" customFormat="1" ht="12.75" customHeight="1" x14ac:dyDescent="0.2">
      <c r="A224" s="138">
        <v>2.1</v>
      </c>
      <c r="B224" s="72" t="s">
        <v>235</v>
      </c>
      <c r="C224" s="73">
        <v>60</v>
      </c>
      <c r="D224" s="74" t="s">
        <v>218</v>
      </c>
      <c r="E224" s="292"/>
      <c r="F224" s="292"/>
      <c r="G224" s="62"/>
      <c r="H224" s="96"/>
      <c r="I224" s="96"/>
      <c r="J224" s="96"/>
      <c r="K224" s="96"/>
      <c r="L224" s="96"/>
      <c r="M224" s="96"/>
      <c r="N224" s="96"/>
      <c r="O224" s="96"/>
    </row>
    <row r="225" spans="1:253" s="98" customFormat="1" ht="12.75" customHeight="1" x14ac:dyDescent="0.2">
      <c r="A225" s="72">
        <v>2.11</v>
      </c>
      <c r="B225" s="72" t="s">
        <v>236</v>
      </c>
      <c r="C225" s="73">
        <v>200</v>
      </c>
      <c r="D225" s="74" t="s">
        <v>218</v>
      </c>
      <c r="E225" s="292"/>
      <c r="F225" s="292"/>
      <c r="G225" s="62"/>
      <c r="H225" s="96"/>
      <c r="I225" s="96"/>
      <c r="J225" s="96"/>
      <c r="K225" s="96"/>
      <c r="L225" s="96"/>
      <c r="M225" s="96"/>
      <c r="N225" s="96"/>
      <c r="O225" s="96"/>
    </row>
    <row r="226" spans="1:253" s="98" customFormat="1" ht="12.75" customHeight="1" x14ac:dyDescent="0.2">
      <c r="A226" s="138">
        <v>2.12</v>
      </c>
      <c r="B226" s="72" t="s">
        <v>237</v>
      </c>
      <c r="C226" s="73">
        <v>120</v>
      </c>
      <c r="D226" s="74" t="s">
        <v>218</v>
      </c>
      <c r="E226" s="292"/>
      <c r="F226" s="292"/>
      <c r="G226" s="62"/>
      <c r="H226" s="96"/>
      <c r="I226" s="96"/>
      <c r="J226" s="96"/>
      <c r="K226" s="96"/>
      <c r="L226" s="96"/>
      <c r="M226" s="96"/>
      <c r="N226" s="96"/>
      <c r="O226" s="96"/>
    </row>
    <row r="227" spans="1:253" s="98" customFormat="1" ht="12.75" customHeight="1" x14ac:dyDescent="0.2">
      <c r="A227" s="72">
        <v>2.13</v>
      </c>
      <c r="B227" s="72" t="s">
        <v>238</v>
      </c>
      <c r="C227" s="73">
        <v>100</v>
      </c>
      <c r="D227" s="74" t="s">
        <v>218</v>
      </c>
      <c r="E227" s="292"/>
      <c r="F227" s="292"/>
      <c r="G227" s="62"/>
      <c r="H227" s="96"/>
      <c r="I227" s="96"/>
      <c r="J227" s="96"/>
      <c r="K227" s="96"/>
      <c r="L227" s="96"/>
      <c r="M227" s="96"/>
      <c r="N227" s="96"/>
      <c r="O227" s="96"/>
    </row>
    <row r="228" spans="1:253" s="98" customFormat="1" ht="12.75" customHeight="1" x14ac:dyDescent="0.2">
      <c r="A228" s="138">
        <v>2.14</v>
      </c>
      <c r="B228" s="72" t="s">
        <v>239</v>
      </c>
      <c r="C228" s="73">
        <v>80</v>
      </c>
      <c r="D228" s="74" t="s">
        <v>218</v>
      </c>
      <c r="E228" s="292"/>
      <c r="F228" s="292"/>
      <c r="G228" s="62"/>
      <c r="H228" s="96"/>
      <c r="I228" s="96"/>
      <c r="J228" s="96"/>
      <c r="K228" s="96"/>
      <c r="L228" s="96"/>
      <c r="M228" s="96"/>
      <c r="N228" s="96"/>
      <c r="O228" s="96"/>
    </row>
    <row r="229" spans="1:253" s="98" customFormat="1" ht="26.25" customHeight="1" x14ac:dyDescent="0.2">
      <c r="A229" s="100">
        <v>2.15</v>
      </c>
      <c r="B229" s="65" t="s">
        <v>240</v>
      </c>
      <c r="C229" s="73">
        <v>1</v>
      </c>
      <c r="D229" s="74" t="s">
        <v>16</v>
      </c>
      <c r="E229" s="292"/>
      <c r="F229" s="292"/>
      <c r="G229" s="62"/>
      <c r="H229" s="96"/>
      <c r="I229" s="96"/>
      <c r="J229" s="96"/>
      <c r="K229" s="96"/>
      <c r="L229" s="96"/>
      <c r="M229" s="96"/>
      <c r="N229" s="96"/>
      <c r="O229" s="96"/>
    </row>
    <row r="230" spans="1:253" s="98" customFormat="1" ht="12.75" customHeight="1" x14ac:dyDescent="0.2">
      <c r="A230" s="138">
        <v>2.16</v>
      </c>
      <c r="B230" s="72" t="s">
        <v>241</v>
      </c>
      <c r="C230" s="73">
        <v>1</v>
      </c>
      <c r="D230" s="74" t="s">
        <v>16</v>
      </c>
      <c r="E230" s="292"/>
      <c r="F230" s="292"/>
      <c r="G230" s="62"/>
      <c r="H230" s="96"/>
      <c r="I230" s="96"/>
      <c r="J230" s="96"/>
      <c r="K230" s="96"/>
      <c r="L230" s="96"/>
      <c r="M230" s="96"/>
      <c r="N230" s="96"/>
      <c r="O230" s="96"/>
    </row>
    <row r="231" spans="1:253" s="98" customFormat="1" ht="12.75" customHeight="1" x14ac:dyDescent="0.2">
      <c r="A231" s="72">
        <v>2.17</v>
      </c>
      <c r="B231" s="72" t="s">
        <v>242</v>
      </c>
      <c r="C231" s="73">
        <v>1</v>
      </c>
      <c r="D231" s="74" t="s">
        <v>16</v>
      </c>
      <c r="E231" s="292"/>
      <c r="F231" s="292"/>
      <c r="G231" s="62"/>
      <c r="H231" s="96"/>
      <c r="I231" s="96"/>
      <c r="J231" s="96"/>
      <c r="K231" s="96"/>
      <c r="L231" s="96"/>
      <c r="M231" s="96"/>
      <c r="N231" s="96"/>
      <c r="O231" s="96"/>
    </row>
    <row r="232" spans="1:253" s="98" customFormat="1" ht="12.75" customHeight="1" x14ac:dyDescent="0.2">
      <c r="A232" s="138">
        <v>2.1800000000000002</v>
      </c>
      <c r="B232" s="72" t="s">
        <v>243</v>
      </c>
      <c r="C232" s="73">
        <v>1</v>
      </c>
      <c r="D232" s="74" t="s">
        <v>16</v>
      </c>
      <c r="E232" s="292"/>
      <c r="F232" s="292"/>
      <c r="G232" s="62"/>
      <c r="H232" s="96"/>
      <c r="I232" s="96"/>
      <c r="J232" s="96"/>
      <c r="K232" s="96"/>
      <c r="L232" s="96"/>
      <c r="M232" s="96"/>
      <c r="N232" s="96"/>
      <c r="O232" s="96"/>
    </row>
    <row r="233" spans="1:253" s="98" customFormat="1" ht="12.75" customHeight="1" x14ac:dyDescent="0.2">
      <c r="A233" s="72">
        <v>2.19</v>
      </c>
      <c r="B233" s="72" t="s">
        <v>244</v>
      </c>
      <c r="C233" s="73">
        <v>1</v>
      </c>
      <c r="D233" s="74" t="s">
        <v>16</v>
      </c>
      <c r="E233" s="292"/>
      <c r="F233" s="292"/>
      <c r="G233" s="62"/>
      <c r="H233" s="96"/>
      <c r="I233" s="96"/>
      <c r="J233" s="96"/>
      <c r="K233" s="96"/>
      <c r="L233" s="96"/>
      <c r="M233" s="96"/>
      <c r="N233" s="96"/>
      <c r="O233" s="96"/>
    </row>
    <row r="234" spans="1:253" s="98" customFormat="1" ht="12.75" customHeight="1" x14ac:dyDescent="0.2">
      <c r="A234" s="138">
        <v>2.2000000000000002</v>
      </c>
      <c r="B234" s="72" t="s">
        <v>245</v>
      </c>
      <c r="C234" s="73">
        <v>1</v>
      </c>
      <c r="D234" s="74" t="s">
        <v>16</v>
      </c>
      <c r="E234" s="292"/>
      <c r="F234" s="292"/>
      <c r="G234" s="62"/>
      <c r="H234" s="96"/>
      <c r="I234" s="96"/>
      <c r="J234" s="96"/>
      <c r="K234" s="96"/>
      <c r="L234" s="96"/>
      <c r="M234" s="96"/>
      <c r="N234" s="96"/>
      <c r="O234" s="96"/>
    </row>
    <row r="235" spans="1:253" s="98" customFormat="1" ht="12.75" customHeight="1" x14ac:dyDescent="0.2">
      <c r="A235" s="72">
        <v>2.21</v>
      </c>
      <c r="B235" s="72" t="s">
        <v>246</v>
      </c>
      <c r="C235" s="73">
        <v>1</v>
      </c>
      <c r="D235" s="74" t="s">
        <v>16</v>
      </c>
      <c r="E235" s="292"/>
      <c r="F235" s="292"/>
      <c r="G235" s="62"/>
      <c r="H235" s="96"/>
      <c r="I235" s="96"/>
      <c r="J235" s="96"/>
      <c r="K235" s="96"/>
      <c r="L235" s="96"/>
      <c r="M235" s="96"/>
      <c r="N235" s="96"/>
      <c r="O235" s="96"/>
    </row>
    <row r="236" spans="1:253" s="98" customFormat="1" ht="12.75" customHeight="1" x14ac:dyDescent="0.2">
      <c r="A236" s="138">
        <v>2.2200000000000002</v>
      </c>
      <c r="B236" s="72" t="s">
        <v>247</v>
      </c>
      <c r="C236" s="73">
        <v>8</v>
      </c>
      <c r="D236" s="74" t="s">
        <v>29</v>
      </c>
      <c r="E236" s="292"/>
      <c r="F236" s="292"/>
      <c r="G236" s="62"/>
      <c r="H236" s="96"/>
      <c r="I236" s="96"/>
      <c r="J236" s="96"/>
      <c r="K236" s="96"/>
      <c r="L236" s="96"/>
      <c r="M236" s="96"/>
      <c r="N236" s="96"/>
      <c r="O236" s="96"/>
    </row>
    <row r="237" spans="1:253" s="98" customFormat="1" ht="12.75" customHeight="1" x14ac:dyDescent="0.2">
      <c r="A237" s="72">
        <v>2.23</v>
      </c>
      <c r="B237" s="95" t="s">
        <v>248</v>
      </c>
      <c r="C237" s="73">
        <v>1</v>
      </c>
      <c r="D237" s="12" t="s">
        <v>16</v>
      </c>
      <c r="E237" s="292"/>
      <c r="F237" s="292"/>
      <c r="G237" s="62"/>
      <c r="H237" s="96"/>
      <c r="I237" s="96"/>
      <c r="J237" s="96"/>
      <c r="K237" s="96"/>
      <c r="L237" s="96"/>
      <c r="M237" s="96"/>
      <c r="N237" s="96"/>
      <c r="O237" s="96"/>
    </row>
    <row r="238" spans="1:253" s="122" customFormat="1" ht="9.75" customHeight="1" x14ac:dyDescent="0.2">
      <c r="A238" s="72"/>
      <c r="B238" s="72"/>
      <c r="C238" s="28"/>
      <c r="D238" s="73"/>
      <c r="E238" s="292"/>
      <c r="F238" s="292"/>
      <c r="G238" s="62"/>
      <c r="H238" s="119"/>
      <c r="I238" s="119"/>
      <c r="J238" s="119"/>
      <c r="K238" s="119"/>
      <c r="L238" s="119"/>
      <c r="M238" s="119"/>
      <c r="N238" s="119"/>
      <c r="O238" s="119"/>
      <c r="P238" s="120"/>
      <c r="Q238" s="120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21"/>
      <c r="AV238" s="121"/>
      <c r="AW238" s="121"/>
      <c r="AX238" s="121"/>
      <c r="AY238" s="121"/>
      <c r="AZ238" s="121"/>
      <c r="BA238" s="121"/>
      <c r="BB238" s="121"/>
      <c r="BC238" s="121"/>
      <c r="BD238" s="121"/>
      <c r="BE238" s="121"/>
      <c r="BF238" s="121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21"/>
      <c r="BS238" s="121"/>
      <c r="BT238" s="121"/>
      <c r="BU238" s="121"/>
      <c r="BV238" s="121"/>
      <c r="BW238" s="121"/>
      <c r="BX238" s="121"/>
      <c r="BY238" s="121"/>
      <c r="BZ238" s="121"/>
      <c r="CA238" s="121"/>
      <c r="CB238" s="121"/>
      <c r="CC238" s="121"/>
      <c r="CD238" s="121"/>
      <c r="CE238" s="121"/>
      <c r="CF238" s="121"/>
      <c r="CG238" s="121"/>
      <c r="CH238" s="121"/>
      <c r="CI238" s="121"/>
      <c r="CJ238" s="121"/>
      <c r="CK238" s="121"/>
      <c r="CL238" s="121"/>
      <c r="CM238" s="121"/>
      <c r="CN238" s="121"/>
      <c r="CO238" s="121"/>
      <c r="CP238" s="121"/>
      <c r="CQ238" s="121"/>
      <c r="CR238" s="121"/>
      <c r="CS238" s="121"/>
      <c r="CT238" s="121"/>
      <c r="CU238" s="121"/>
      <c r="CV238" s="121"/>
      <c r="CW238" s="121"/>
      <c r="CX238" s="121"/>
      <c r="CY238" s="121"/>
      <c r="CZ238" s="121"/>
      <c r="DA238" s="121"/>
      <c r="DB238" s="121"/>
      <c r="DC238" s="121"/>
      <c r="DD238" s="121"/>
      <c r="DE238" s="121"/>
      <c r="DF238" s="121"/>
      <c r="DG238" s="121"/>
      <c r="DH238" s="121"/>
      <c r="DI238" s="121"/>
      <c r="DJ238" s="121"/>
      <c r="DK238" s="121"/>
      <c r="DL238" s="121"/>
      <c r="DM238" s="121"/>
      <c r="DN238" s="121"/>
      <c r="DO238" s="121"/>
      <c r="DP238" s="121"/>
      <c r="DQ238" s="121"/>
      <c r="DR238" s="121"/>
      <c r="DS238" s="121"/>
      <c r="DT238" s="121"/>
      <c r="DU238" s="121"/>
      <c r="DV238" s="121"/>
      <c r="DW238" s="121"/>
      <c r="DX238" s="121"/>
      <c r="DY238" s="121"/>
      <c r="DZ238" s="121"/>
      <c r="EA238" s="121"/>
      <c r="EB238" s="121"/>
      <c r="EC238" s="121"/>
      <c r="ED238" s="121"/>
      <c r="EE238" s="121"/>
      <c r="EF238" s="121"/>
      <c r="EG238" s="121"/>
      <c r="EH238" s="121"/>
      <c r="EI238" s="121"/>
      <c r="EJ238" s="121"/>
      <c r="EK238" s="121"/>
      <c r="EL238" s="121"/>
      <c r="EM238" s="121"/>
      <c r="EN238" s="121"/>
      <c r="EO238" s="121"/>
      <c r="EP238" s="121"/>
      <c r="EQ238" s="121"/>
      <c r="ER238" s="121"/>
      <c r="ES238" s="121"/>
      <c r="ET238" s="121"/>
      <c r="EU238" s="121"/>
      <c r="EV238" s="121"/>
      <c r="EW238" s="121"/>
      <c r="EX238" s="121"/>
      <c r="EY238" s="121"/>
      <c r="EZ238" s="121"/>
      <c r="FA238" s="121"/>
      <c r="FB238" s="121"/>
      <c r="FC238" s="121"/>
      <c r="FD238" s="121"/>
      <c r="FE238" s="121"/>
      <c r="FF238" s="121"/>
      <c r="FG238" s="121"/>
      <c r="FH238" s="121"/>
      <c r="FI238" s="121"/>
      <c r="FJ238" s="121"/>
      <c r="FK238" s="121"/>
      <c r="FL238" s="121"/>
      <c r="FM238" s="121"/>
      <c r="FN238" s="121"/>
      <c r="FO238" s="121"/>
      <c r="FP238" s="121"/>
      <c r="FQ238" s="121"/>
      <c r="FR238" s="121"/>
      <c r="FS238" s="121"/>
      <c r="FT238" s="121"/>
      <c r="FU238" s="121"/>
      <c r="FV238" s="121"/>
      <c r="FW238" s="121"/>
      <c r="FX238" s="121"/>
      <c r="FY238" s="121"/>
      <c r="FZ238" s="121"/>
      <c r="GA238" s="121"/>
      <c r="GB238" s="121"/>
      <c r="GC238" s="121"/>
      <c r="GD238" s="121"/>
      <c r="GE238" s="121"/>
      <c r="GF238" s="121"/>
      <c r="GG238" s="121"/>
      <c r="GH238" s="121"/>
      <c r="GI238" s="121"/>
      <c r="GJ238" s="121"/>
      <c r="GK238" s="121"/>
      <c r="GL238" s="121"/>
      <c r="GM238" s="121"/>
      <c r="GN238" s="121"/>
      <c r="GO238" s="121"/>
      <c r="GP238" s="121"/>
      <c r="GQ238" s="121"/>
      <c r="GR238" s="121"/>
      <c r="GS238" s="121"/>
      <c r="GT238" s="121"/>
      <c r="GU238" s="121"/>
      <c r="GV238" s="121"/>
      <c r="GW238" s="121"/>
      <c r="GX238" s="121"/>
      <c r="GY238" s="121"/>
      <c r="GZ238" s="121"/>
      <c r="HA238" s="121"/>
      <c r="HB238" s="121"/>
      <c r="HC238" s="121"/>
      <c r="HD238" s="121"/>
      <c r="HE238" s="121"/>
      <c r="HF238" s="121"/>
      <c r="HG238" s="121"/>
      <c r="HH238" s="121"/>
      <c r="HI238" s="121"/>
      <c r="HJ238" s="121"/>
      <c r="HK238" s="121"/>
      <c r="HL238" s="121"/>
      <c r="HM238" s="121"/>
      <c r="HN238" s="121"/>
      <c r="HO238" s="121"/>
      <c r="HP238" s="121"/>
      <c r="HQ238" s="121"/>
      <c r="HR238" s="121"/>
      <c r="HS238" s="121"/>
      <c r="HT238" s="121"/>
      <c r="HU238" s="121"/>
      <c r="HV238" s="121"/>
      <c r="HW238" s="121"/>
      <c r="HX238" s="121"/>
      <c r="HY238" s="121"/>
      <c r="HZ238" s="121"/>
      <c r="IA238" s="121"/>
      <c r="IB238" s="121"/>
      <c r="IC238" s="121"/>
      <c r="ID238" s="121"/>
      <c r="IE238" s="121"/>
      <c r="IF238" s="121"/>
      <c r="IG238" s="121"/>
      <c r="IH238" s="121"/>
      <c r="II238" s="121"/>
      <c r="IJ238" s="121"/>
      <c r="IK238" s="121"/>
      <c r="IL238" s="121"/>
      <c r="IM238" s="121"/>
      <c r="IN238" s="121"/>
      <c r="IO238" s="121"/>
      <c r="IP238" s="121"/>
      <c r="IQ238" s="121"/>
      <c r="IR238" s="121"/>
      <c r="IS238" s="121"/>
    </row>
    <row r="239" spans="1:253" s="122" customFormat="1" ht="12.75" customHeight="1" x14ac:dyDescent="0.2">
      <c r="A239" s="137">
        <v>3</v>
      </c>
      <c r="B239" s="88" t="s">
        <v>249</v>
      </c>
      <c r="C239" s="28"/>
      <c r="D239" s="73"/>
      <c r="E239" s="292"/>
      <c r="F239" s="292"/>
      <c r="G239" s="62"/>
      <c r="H239" s="119"/>
      <c r="I239" s="119"/>
      <c r="J239" s="119"/>
      <c r="K239" s="119"/>
      <c r="L239" s="119"/>
      <c r="M239" s="119"/>
      <c r="N239" s="119"/>
      <c r="O239" s="119"/>
      <c r="P239" s="120"/>
      <c r="Q239" s="120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21"/>
      <c r="AV239" s="121"/>
      <c r="AW239" s="121"/>
      <c r="AX239" s="121"/>
      <c r="AY239" s="121"/>
      <c r="AZ239" s="121"/>
      <c r="BA239" s="121"/>
      <c r="BB239" s="121"/>
      <c r="BC239" s="121"/>
      <c r="BD239" s="121"/>
      <c r="BE239" s="121"/>
      <c r="BF239" s="121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21"/>
      <c r="BS239" s="121"/>
      <c r="BT239" s="121"/>
      <c r="BU239" s="121"/>
      <c r="BV239" s="121"/>
      <c r="BW239" s="121"/>
      <c r="BX239" s="121"/>
      <c r="BY239" s="121"/>
      <c r="BZ239" s="121"/>
      <c r="CA239" s="121"/>
      <c r="CB239" s="121"/>
      <c r="CC239" s="121"/>
      <c r="CD239" s="121"/>
      <c r="CE239" s="121"/>
      <c r="CF239" s="121"/>
      <c r="CG239" s="121"/>
      <c r="CH239" s="121"/>
      <c r="CI239" s="121"/>
      <c r="CJ239" s="121"/>
      <c r="CK239" s="121"/>
      <c r="CL239" s="121"/>
      <c r="CM239" s="121"/>
      <c r="CN239" s="121"/>
      <c r="CO239" s="121"/>
      <c r="CP239" s="121"/>
      <c r="CQ239" s="121"/>
      <c r="CR239" s="121"/>
      <c r="CS239" s="121"/>
      <c r="CT239" s="121"/>
      <c r="CU239" s="121"/>
      <c r="CV239" s="121"/>
      <c r="CW239" s="121"/>
      <c r="CX239" s="121"/>
      <c r="CY239" s="121"/>
      <c r="CZ239" s="121"/>
      <c r="DA239" s="121"/>
      <c r="DB239" s="121"/>
      <c r="DC239" s="121"/>
      <c r="DD239" s="121"/>
      <c r="DE239" s="121"/>
      <c r="DF239" s="121"/>
      <c r="DG239" s="121"/>
      <c r="DH239" s="121"/>
      <c r="DI239" s="121"/>
      <c r="DJ239" s="121"/>
      <c r="DK239" s="121"/>
      <c r="DL239" s="121"/>
      <c r="DM239" s="121"/>
      <c r="DN239" s="121"/>
      <c r="DO239" s="121"/>
      <c r="DP239" s="121"/>
      <c r="DQ239" s="121"/>
      <c r="DR239" s="121"/>
      <c r="DS239" s="121"/>
      <c r="DT239" s="121"/>
      <c r="DU239" s="121"/>
      <c r="DV239" s="121"/>
      <c r="DW239" s="121"/>
      <c r="DX239" s="121"/>
      <c r="DY239" s="121"/>
      <c r="DZ239" s="121"/>
      <c r="EA239" s="121"/>
      <c r="EB239" s="121"/>
      <c r="EC239" s="121"/>
      <c r="ED239" s="121"/>
      <c r="EE239" s="121"/>
      <c r="EF239" s="121"/>
      <c r="EG239" s="121"/>
      <c r="EH239" s="121"/>
      <c r="EI239" s="121"/>
      <c r="EJ239" s="121"/>
      <c r="EK239" s="121"/>
      <c r="EL239" s="121"/>
      <c r="EM239" s="121"/>
      <c r="EN239" s="121"/>
      <c r="EO239" s="121"/>
      <c r="EP239" s="121"/>
      <c r="EQ239" s="121"/>
      <c r="ER239" s="121"/>
      <c r="ES239" s="121"/>
      <c r="ET239" s="121"/>
      <c r="EU239" s="121"/>
      <c r="EV239" s="121"/>
      <c r="EW239" s="121"/>
      <c r="EX239" s="121"/>
      <c r="EY239" s="121"/>
      <c r="EZ239" s="121"/>
      <c r="FA239" s="121"/>
      <c r="FB239" s="121"/>
      <c r="FC239" s="121"/>
      <c r="FD239" s="121"/>
      <c r="FE239" s="121"/>
      <c r="FF239" s="121"/>
      <c r="FG239" s="121"/>
      <c r="FH239" s="121"/>
      <c r="FI239" s="121"/>
      <c r="FJ239" s="121"/>
      <c r="FK239" s="121"/>
      <c r="FL239" s="121"/>
      <c r="FM239" s="121"/>
      <c r="FN239" s="121"/>
      <c r="FO239" s="121"/>
      <c r="FP239" s="121"/>
      <c r="FQ239" s="121"/>
      <c r="FR239" s="121"/>
      <c r="FS239" s="121"/>
      <c r="FT239" s="121"/>
      <c r="FU239" s="121"/>
      <c r="FV239" s="121"/>
      <c r="FW239" s="121"/>
      <c r="FX239" s="121"/>
      <c r="FY239" s="121"/>
      <c r="FZ239" s="121"/>
      <c r="GA239" s="121"/>
      <c r="GB239" s="121"/>
      <c r="GC239" s="121"/>
      <c r="GD239" s="121"/>
      <c r="GE239" s="121"/>
      <c r="GF239" s="121"/>
      <c r="GG239" s="121"/>
      <c r="GH239" s="121"/>
      <c r="GI239" s="121"/>
      <c r="GJ239" s="121"/>
      <c r="GK239" s="121"/>
      <c r="GL239" s="121"/>
      <c r="GM239" s="121"/>
      <c r="GN239" s="121"/>
      <c r="GO239" s="121"/>
      <c r="GP239" s="121"/>
      <c r="GQ239" s="121"/>
      <c r="GR239" s="121"/>
      <c r="GS239" s="121"/>
      <c r="GT239" s="121"/>
      <c r="GU239" s="121"/>
      <c r="GV239" s="121"/>
      <c r="GW239" s="121"/>
      <c r="GX239" s="121"/>
      <c r="GY239" s="121"/>
      <c r="GZ239" s="121"/>
      <c r="HA239" s="121"/>
      <c r="HB239" s="121"/>
      <c r="HC239" s="121"/>
      <c r="HD239" s="121"/>
      <c r="HE239" s="121"/>
      <c r="HF239" s="121"/>
      <c r="HG239" s="121"/>
      <c r="HH239" s="121"/>
      <c r="HI239" s="121"/>
      <c r="HJ239" s="121"/>
      <c r="HK239" s="121"/>
      <c r="HL239" s="121"/>
      <c r="HM239" s="121"/>
      <c r="HN239" s="121"/>
      <c r="HO239" s="121"/>
      <c r="HP239" s="121"/>
      <c r="HQ239" s="121"/>
      <c r="HR239" s="121"/>
      <c r="HS239" s="121"/>
      <c r="HT239" s="121"/>
      <c r="HU239" s="121"/>
      <c r="HV239" s="121"/>
      <c r="HW239" s="121"/>
      <c r="HX239" s="121"/>
      <c r="HY239" s="121"/>
      <c r="HZ239" s="121"/>
      <c r="IA239" s="121"/>
      <c r="IB239" s="121"/>
      <c r="IC239" s="121"/>
      <c r="ID239" s="121"/>
      <c r="IE239" s="121"/>
      <c r="IF239" s="121"/>
      <c r="IG239" s="121"/>
      <c r="IH239" s="121"/>
      <c r="II239" s="121"/>
      <c r="IJ239" s="121"/>
      <c r="IK239" s="121"/>
      <c r="IL239" s="121"/>
      <c r="IM239" s="121"/>
      <c r="IN239" s="121"/>
      <c r="IO239" s="121"/>
      <c r="IP239" s="121"/>
      <c r="IQ239" s="121"/>
      <c r="IR239" s="121"/>
      <c r="IS239" s="121"/>
    </row>
    <row r="240" spans="1:253" s="122" customFormat="1" ht="53.25" customHeight="1" x14ac:dyDescent="0.2">
      <c r="A240" s="72">
        <v>3.1</v>
      </c>
      <c r="B240" s="80" t="s">
        <v>250</v>
      </c>
      <c r="C240" s="73">
        <v>2</v>
      </c>
      <c r="D240" s="74" t="s">
        <v>16</v>
      </c>
      <c r="E240" s="292"/>
      <c r="F240" s="291"/>
      <c r="G240" s="62"/>
      <c r="H240" s="119"/>
      <c r="I240" s="119"/>
      <c r="J240" s="119"/>
      <c r="K240" s="119"/>
      <c r="L240" s="119"/>
      <c r="M240" s="119"/>
      <c r="N240" s="119"/>
      <c r="O240" s="119"/>
      <c r="P240" s="120"/>
      <c r="Q240" s="120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21"/>
      <c r="AV240" s="121"/>
      <c r="AW240" s="121"/>
      <c r="AX240" s="121"/>
      <c r="AY240" s="121"/>
      <c r="AZ240" s="121"/>
      <c r="BA240" s="121"/>
      <c r="BB240" s="121"/>
      <c r="BC240" s="121"/>
      <c r="BD240" s="121"/>
      <c r="BE240" s="121"/>
      <c r="BF240" s="121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21"/>
      <c r="BS240" s="121"/>
      <c r="BT240" s="121"/>
      <c r="BU240" s="121"/>
      <c r="BV240" s="121"/>
      <c r="BW240" s="121"/>
      <c r="BX240" s="121"/>
      <c r="BY240" s="121"/>
      <c r="BZ240" s="121"/>
      <c r="CA240" s="121"/>
      <c r="CB240" s="121"/>
      <c r="CC240" s="121"/>
      <c r="CD240" s="121"/>
      <c r="CE240" s="121"/>
      <c r="CF240" s="121"/>
      <c r="CG240" s="121"/>
      <c r="CH240" s="121"/>
      <c r="CI240" s="121"/>
      <c r="CJ240" s="121"/>
      <c r="CK240" s="121"/>
      <c r="CL240" s="121"/>
      <c r="CM240" s="121"/>
      <c r="CN240" s="121"/>
      <c r="CO240" s="121"/>
      <c r="CP240" s="121"/>
      <c r="CQ240" s="121"/>
      <c r="CR240" s="121"/>
      <c r="CS240" s="121"/>
      <c r="CT240" s="121"/>
      <c r="CU240" s="121"/>
      <c r="CV240" s="121"/>
      <c r="CW240" s="121"/>
      <c r="CX240" s="121"/>
      <c r="CY240" s="121"/>
      <c r="CZ240" s="121"/>
      <c r="DA240" s="121"/>
      <c r="DB240" s="121"/>
      <c r="DC240" s="121"/>
      <c r="DD240" s="121"/>
      <c r="DE240" s="121"/>
      <c r="DF240" s="121"/>
      <c r="DG240" s="121"/>
      <c r="DH240" s="121"/>
      <c r="DI240" s="121"/>
      <c r="DJ240" s="121"/>
      <c r="DK240" s="121"/>
      <c r="DL240" s="121"/>
      <c r="DM240" s="121"/>
      <c r="DN240" s="121"/>
      <c r="DO240" s="121"/>
      <c r="DP240" s="121"/>
      <c r="DQ240" s="121"/>
      <c r="DR240" s="121"/>
      <c r="DS240" s="121"/>
      <c r="DT240" s="121"/>
      <c r="DU240" s="121"/>
      <c r="DV240" s="121"/>
      <c r="DW240" s="121"/>
      <c r="DX240" s="121"/>
      <c r="DY240" s="121"/>
      <c r="DZ240" s="121"/>
      <c r="EA240" s="121"/>
      <c r="EB240" s="121"/>
      <c r="EC240" s="121"/>
      <c r="ED240" s="121"/>
      <c r="EE240" s="121"/>
      <c r="EF240" s="121"/>
      <c r="EG240" s="121"/>
      <c r="EH240" s="121"/>
      <c r="EI240" s="121"/>
      <c r="EJ240" s="121"/>
      <c r="EK240" s="121"/>
      <c r="EL240" s="121"/>
      <c r="EM240" s="121"/>
      <c r="EN240" s="121"/>
      <c r="EO240" s="121"/>
      <c r="EP240" s="121"/>
      <c r="EQ240" s="121"/>
      <c r="ER240" s="121"/>
      <c r="ES240" s="121"/>
      <c r="ET240" s="121"/>
      <c r="EU240" s="121"/>
      <c r="EV240" s="121"/>
      <c r="EW240" s="121"/>
      <c r="EX240" s="121"/>
      <c r="EY240" s="121"/>
      <c r="EZ240" s="121"/>
      <c r="FA240" s="121"/>
      <c r="FB240" s="121"/>
      <c r="FC240" s="121"/>
      <c r="FD240" s="121"/>
      <c r="FE240" s="121"/>
      <c r="FF240" s="121"/>
      <c r="FG240" s="121"/>
      <c r="FH240" s="121"/>
      <c r="FI240" s="121"/>
      <c r="FJ240" s="121"/>
      <c r="FK240" s="121"/>
      <c r="FL240" s="121"/>
      <c r="FM240" s="121"/>
      <c r="FN240" s="121"/>
      <c r="FO240" s="121"/>
      <c r="FP240" s="121"/>
      <c r="FQ240" s="121"/>
      <c r="FR240" s="121"/>
      <c r="FS240" s="121"/>
      <c r="FT240" s="121"/>
      <c r="FU240" s="121"/>
      <c r="FV240" s="121"/>
      <c r="FW240" s="121"/>
      <c r="FX240" s="121"/>
      <c r="FY240" s="121"/>
      <c r="FZ240" s="121"/>
      <c r="GA240" s="121"/>
      <c r="GB240" s="121"/>
      <c r="GC240" s="121"/>
      <c r="GD240" s="121"/>
      <c r="GE240" s="121"/>
      <c r="GF240" s="121"/>
      <c r="GG240" s="121"/>
      <c r="GH240" s="121"/>
      <c r="GI240" s="121"/>
      <c r="GJ240" s="121"/>
      <c r="GK240" s="121"/>
      <c r="GL240" s="121"/>
      <c r="GM240" s="121"/>
      <c r="GN240" s="121"/>
      <c r="GO240" s="121"/>
      <c r="GP240" s="121"/>
      <c r="GQ240" s="121"/>
      <c r="GR240" s="121"/>
      <c r="GS240" s="121"/>
      <c r="GT240" s="121"/>
      <c r="GU240" s="121"/>
      <c r="GV240" s="121"/>
      <c r="GW240" s="121"/>
      <c r="GX240" s="121"/>
      <c r="GY240" s="121"/>
      <c r="GZ240" s="121"/>
      <c r="HA240" s="121"/>
      <c r="HB240" s="121"/>
      <c r="HC240" s="121"/>
      <c r="HD240" s="121"/>
      <c r="HE240" s="121"/>
      <c r="HF240" s="121"/>
      <c r="HG240" s="121"/>
      <c r="HH240" s="121"/>
      <c r="HI240" s="121"/>
      <c r="HJ240" s="121"/>
      <c r="HK240" s="121"/>
      <c r="HL240" s="121"/>
      <c r="HM240" s="121"/>
      <c r="HN240" s="121"/>
      <c r="HO240" s="121"/>
      <c r="HP240" s="121"/>
      <c r="HQ240" s="121"/>
      <c r="HR240" s="121"/>
      <c r="HS240" s="121"/>
      <c r="HT240" s="121"/>
      <c r="HU240" s="121"/>
      <c r="HV240" s="121"/>
      <c r="HW240" s="121"/>
      <c r="HX240" s="121"/>
      <c r="HY240" s="121"/>
      <c r="HZ240" s="121"/>
      <c r="IA240" s="121"/>
      <c r="IB240" s="121"/>
      <c r="IC240" s="121"/>
      <c r="ID240" s="121"/>
      <c r="IE240" s="121"/>
      <c r="IF240" s="121"/>
      <c r="IG240" s="121"/>
      <c r="IH240" s="121"/>
      <c r="II240" s="121"/>
      <c r="IJ240" s="121"/>
      <c r="IK240" s="121"/>
      <c r="IL240" s="121"/>
      <c r="IM240" s="121"/>
      <c r="IN240" s="121"/>
      <c r="IO240" s="121"/>
      <c r="IP240" s="121"/>
      <c r="IQ240" s="121"/>
      <c r="IR240" s="121"/>
      <c r="IS240" s="121"/>
    </row>
    <row r="241" spans="1:253" s="122" customFormat="1" ht="12.75" customHeight="1" x14ac:dyDescent="0.2">
      <c r="A241" s="72">
        <v>3.2</v>
      </c>
      <c r="B241" s="72" t="s">
        <v>251</v>
      </c>
      <c r="C241" s="28">
        <v>2</v>
      </c>
      <c r="D241" s="74" t="s">
        <v>16</v>
      </c>
      <c r="E241" s="292"/>
      <c r="F241" s="291"/>
      <c r="G241" s="62"/>
      <c r="H241" s="119"/>
      <c r="I241" s="119"/>
      <c r="J241" s="119"/>
      <c r="K241" s="119"/>
      <c r="L241" s="119"/>
      <c r="M241" s="119"/>
      <c r="N241" s="119"/>
      <c r="O241" s="119"/>
      <c r="P241" s="120"/>
      <c r="Q241" s="120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21"/>
      <c r="AV241" s="121"/>
      <c r="AW241" s="121"/>
      <c r="AX241" s="121"/>
      <c r="AY241" s="121"/>
      <c r="AZ241" s="121"/>
      <c r="BA241" s="121"/>
      <c r="BB241" s="121"/>
      <c r="BC241" s="121"/>
      <c r="BD241" s="121"/>
      <c r="BE241" s="121"/>
      <c r="BF241" s="121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21"/>
      <c r="BS241" s="121"/>
      <c r="BT241" s="121"/>
      <c r="BU241" s="121"/>
      <c r="BV241" s="121"/>
      <c r="BW241" s="121"/>
      <c r="BX241" s="121"/>
      <c r="BY241" s="121"/>
      <c r="BZ241" s="121"/>
      <c r="CA241" s="121"/>
      <c r="CB241" s="121"/>
      <c r="CC241" s="121"/>
      <c r="CD241" s="121"/>
      <c r="CE241" s="121"/>
      <c r="CF241" s="121"/>
      <c r="CG241" s="121"/>
      <c r="CH241" s="121"/>
      <c r="CI241" s="121"/>
      <c r="CJ241" s="121"/>
      <c r="CK241" s="121"/>
      <c r="CL241" s="121"/>
      <c r="CM241" s="121"/>
      <c r="CN241" s="121"/>
      <c r="CO241" s="121"/>
      <c r="CP241" s="121"/>
      <c r="CQ241" s="121"/>
      <c r="CR241" s="121"/>
      <c r="CS241" s="121"/>
      <c r="CT241" s="121"/>
      <c r="CU241" s="121"/>
      <c r="CV241" s="121"/>
      <c r="CW241" s="121"/>
      <c r="CX241" s="121"/>
      <c r="CY241" s="121"/>
      <c r="CZ241" s="121"/>
      <c r="DA241" s="121"/>
      <c r="DB241" s="121"/>
      <c r="DC241" s="121"/>
      <c r="DD241" s="121"/>
      <c r="DE241" s="121"/>
      <c r="DF241" s="121"/>
      <c r="DG241" s="121"/>
      <c r="DH241" s="121"/>
      <c r="DI241" s="121"/>
      <c r="DJ241" s="121"/>
      <c r="DK241" s="121"/>
      <c r="DL241" s="121"/>
      <c r="DM241" s="121"/>
      <c r="DN241" s="121"/>
      <c r="DO241" s="121"/>
      <c r="DP241" s="121"/>
      <c r="DQ241" s="121"/>
      <c r="DR241" s="121"/>
      <c r="DS241" s="121"/>
      <c r="DT241" s="121"/>
      <c r="DU241" s="121"/>
      <c r="DV241" s="121"/>
      <c r="DW241" s="121"/>
      <c r="DX241" s="121"/>
      <c r="DY241" s="121"/>
      <c r="DZ241" s="121"/>
      <c r="EA241" s="121"/>
      <c r="EB241" s="121"/>
      <c r="EC241" s="121"/>
      <c r="ED241" s="121"/>
      <c r="EE241" s="121"/>
      <c r="EF241" s="121"/>
      <c r="EG241" s="121"/>
      <c r="EH241" s="121"/>
      <c r="EI241" s="121"/>
      <c r="EJ241" s="121"/>
      <c r="EK241" s="121"/>
      <c r="EL241" s="121"/>
      <c r="EM241" s="121"/>
      <c r="EN241" s="121"/>
      <c r="EO241" s="121"/>
      <c r="EP241" s="121"/>
      <c r="EQ241" s="121"/>
      <c r="ER241" s="121"/>
      <c r="ES241" s="121"/>
      <c r="ET241" s="121"/>
      <c r="EU241" s="121"/>
      <c r="EV241" s="121"/>
      <c r="EW241" s="121"/>
      <c r="EX241" s="121"/>
      <c r="EY241" s="121"/>
      <c r="EZ241" s="121"/>
      <c r="FA241" s="121"/>
      <c r="FB241" s="121"/>
      <c r="FC241" s="121"/>
      <c r="FD241" s="121"/>
      <c r="FE241" s="121"/>
      <c r="FF241" s="121"/>
      <c r="FG241" s="121"/>
      <c r="FH241" s="121"/>
      <c r="FI241" s="121"/>
      <c r="FJ241" s="121"/>
      <c r="FK241" s="121"/>
      <c r="FL241" s="121"/>
      <c r="FM241" s="121"/>
      <c r="FN241" s="121"/>
      <c r="FO241" s="121"/>
      <c r="FP241" s="121"/>
      <c r="FQ241" s="121"/>
      <c r="FR241" s="121"/>
      <c r="FS241" s="121"/>
      <c r="FT241" s="121"/>
      <c r="FU241" s="121"/>
      <c r="FV241" s="121"/>
      <c r="FW241" s="121"/>
      <c r="FX241" s="121"/>
      <c r="FY241" s="121"/>
      <c r="FZ241" s="121"/>
      <c r="GA241" s="121"/>
      <c r="GB241" s="121"/>
      <c r="GC241" s="121"/>
      <c r="GD241" s="121"/>
      <c r="GE241" s="121"/>
      <c r="GF241" s="121"/>
      <c r="GG241" s="121"/>
      <c r="GH241" s="121"/>
      <c r="GI241" s="121"/>
      <c r="GJ241" s="121"/>
      <c r="GK241" s="121"/>
      <c r="GL241" s="121"/>
      <c r="GM241" s="121"/>
      <c r="GN241" s="121"/>
      <c r="GO241" s="121"/>
      <c r="GP241" s="121"/>
      <c r="GQ241" s="121"/>
      <c r="GR241" s="121"/>
      <c r="GS241" s="121"/>
      <c r="GT241" s="121"/>
      <c r="GU241" s="121"/>
      <c r="GV241" s="121"/>
      <c r="GW241" s="121"/>
      <c r="GX241" s="121"/>
      <c r="GY241" s="121"/>
      <c r="GZ241" s="121"/>
      <c r="HA241" s="121"/>
      <c r="HB241" s="121"/>
      <c r="HC241" s="121"/>
      <c r="HD241" s="121"/>
      <c r="HE241" s="121"/>
      <c r="HF241" s="121"/>
      <c r="HG241" s="121"/>
      <c r="HH241" s="121"/>
      <c r="HI241" s="121"/>
      <c r="HJ241" s="121"/>
      <c r="HK241" s="121"/>
      <c r="HL241" s="121"/>
      <c r="HM241" s="121"/>
      <c r="HN241" s="121"/>
      <c r="HO241" s="121"/>
      <c r="HP241" s="121"/>
      <c r="HQ241" s="121"/>
      <c r="HR241" s="121"/>
      <c r="HS241" s="121"/>
      <c r="HT241" s="121"/>
      <c r="HU241" s="121"/>
      <c r="HV241" s="121"/>
      <c r="HW241" s="121"/>
      <c r="HX241" s="121"/>
      <c r="HY241" s="121"/>
      <c r="HZ241" s="121"/>
      <c r="IA241" s="121"/>
      <c r="IB241" s="121"/>
      <c r="IC241" s="121"/>
      <c r="ID241" s="121"/>
      <c r="IE241" s="121"/>
      <c r="IF241" s="121"/>
      <c r="IG241" s="121"/>
      <c r="IH241" s="121"/>
      <c r="II241" s="121"/>
      <c r="IJ241" s="121"/>
      <c r="IK241" s="121"/>
      <c r="IL241" s="121"/>
      <c r="IM241" s="121"/>
      <c r="IN241" s="121"/>
      <c r="IO241" s="121"/>
      <c r="IP241" s="121"/>
      <c r="IQ241" s="121"/>
      <c r="IR241" s="121"/>
      <c r="IS241" s="121"/>
    </row>
    <row r="242" spans="1:253" s="122" customFormat="1" ht="12.75" customHeight="1" x14ac:dyDescent="0.2">
      <c r="A242" s="72">
        <v>3.3</v>
      </c>
      <c r="B242" s="72" t="s">
        <v>252</v>
      </c>
      <c r="C242" s="132">
        <v>2</v>
      </c>
      <c r="D242" s="74" t="s">
        <v>16</v>
      </c>
      <c r="E242" s="292"/>
      <c r="F242" s="291"/>
      <c r="G242" s="62"/>
      <c r="H242" s="119"/>
      <c r="I242" s="119"/>
      <c r="J242" s="119"/>
      <c r="K242" s="119"/>
      <c r="L242" s="119"/>
      <c r="M242" s="119"/>
      <c r="N242" s="119"/>
      <c r="O242" s="119"/>
      <c r="P242" s="120"/>
      <c r="Q242" s="120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  <c r="BD242" s="121"/>
      <c r="BE242" s="121"/>
      <c r="BF242" s="121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21"/>
      <c r="BS242" s="121"/>
      <c r="BT242" s="121"/>
      <c r="BU242" s="121"/>
      <c r="BV242" s="121"/>
      <c r="BW242" s="121"/>
      <c r="BX242" s="121"/>
      <c r="BY242" s="121"/>
      <c r="BZ242" s="121"/>
      <c r="CA242" s="121"/>
      <c r="CB242" s="121"/>
      <c r="CC242" s="121"/>
      <c r="CD242" s="121"/>
      <c r="CE242" s="121"/>
      <c r="CF242" s="121"/>
      <c r="CG242" s="121"/>
      <c r="CH242" s="121"/>
      <c r="CI242" s="121"/>
      <c r="CJ242" s="121"/>
      <c r="CK242" s="121"/>
      <c r="CL242" s="121"/>
      <c r="CM242" s="121"/>
      <c r="CN242" s="121"/>
      <c r="CO242" s="121"/>
      <c r="CP242" s="121"/>
      <c r="CQ242" s="121"/>
      <c r="CR242" s="121"/>
      <c r="CS242" s="121"/>
      <c r="CT242" s="121"/>
      <c r="CU242" s="121"/>
      <c r="CV242" s="121"/>
      <c r="CW242" s="121"/>
      <c r="CX242" s="121"/>
      <c r="CY242" s="121"/>
      <c r="CZ242" s="121"/>
      <c r="DA242" s="121"/>
      <c r="DB242" s="121"/>
      <c r="DC242" s="121"/>
      <c r="DD242" s="121"/>
      <c r="DE242" s="121"/>
      <c r="DF242" s="121"/>
      <c r="DG242" s="121"/>
      <c r="DH242" s="121"/>
      <c r="DI242" s="121"/>
      <c r="DJ242" s="121"/>
      <c r="DK242" s="121"/>
      <c r="DL242" s="121"/>
      <c r="DM242" s="121"/>
      <c r="DN242" s="121"/>
      <c r="DO242" s="121"/>
      <c r="DP242" s="121"/>
      <c r="DQ242" s="121"/>
      <c r="DR242" s="121"/>
      <c r="DS242" s="121"/>
      <c r="DT242" s="121"/>
      <c r="DU242" s="121"/>
      <c r="DV242" s="121"/>
      <c r="DW242" s="121"/>
      <c r="DX242" s="121"/>
      <c r="DY242" s="121"/>
      <c r="DZ242" s="121"/>
      <c r="EA242" s="121"/>
      <c r="EB242" s="121"/>
      <c r="EC242" s="121"/>
      <c r="ED242" s="121"/>
      <c r="EE242" s="121"/>
      <c r="EF242" s="121"/>
      <c r="EG242" s="121"/>
      <c r="EH242" s="121"/>
      <c r="EI242" s="121"/>
      <c r="EJ242" s="121"/>
      <c r="EK242" s="121"/>
      <c r="EL242" s="121"/>
      <c r="EM242" s="121"/>
      <c r="EN242" s="121"/>
      <c r="EO242" s="121"/>
      <c r="EP242" s="121"/>
      <c r="EQ242" s="121"/>
      <c r="ER242" s="121"/>
      <c r="ES242" s="121"/>
      <c r="ET242" s="121"/>
      <c r="EU242" s="121"/>
      <c r="EV242" s="121"/>
      <c r="EW242" s="121"/>
      <c r="EX242" s="121"/>
      <c r="EY242" s="121"/>
      <c r="EZ242" s="121"/>
      <c r="FA242" s="121"/>
      <c r="FB242" s="121"/>
      <c r="FC242" s="121"/>
      <c r="FD242" s="121"/>
      <c r="FE242" s="121"/>
      <c r="FF242" s="121"/>
      <c r="FG242" s="121"/>
      <c r="FH242" s="121"/>
      <c r="FI242" s="121"/>
      <c r="FJ242" s="121"/>
      <c r="FK242" s="121"/>
      <c r="FL242" s="121"/>
      <c r="FM242" s="121"/>
      <c r="FN242" s="121"/>
      <c r="FO242" s="121"/>
      <c r="FP242" s="121"/>
      <c r="FQ242" s="121"/>
      <c r="FR242" s="121"/>
      <c r="FS242" s="121"/>
      <c r="FT242" s="121"/>
      <c r="FU242" s="121"/>
      <c r="FV242" s="121"/>
      <c r="FW242" s="121"/>
      <c r="FX242" s="121"/>
      <c r="FY242" s="121"/>
      <c r="FZ242" s="121"/>
      <c r="GA242" s="121"/>
      <c r="GB242" s="121"/>
      <c r="GC242" s="121"/>
      <c r="GD242" s="121"/>
      <c r="GE242" s="121"/>
      <c r="GF242" s="121"/>
      <c r="GG242" s="121"/>
      <c r="GH242" s="121"/>
      <c r="GI242" s="121"/>
      <c r="GJ242" s="121"/>
      <c r="GK242" s="121"/>
      <c r="GL242" s="121"/>
      <c r="GM242" s="121"/>
      <c r="GN242" s="121"/>
      <c r="GO242" s="121"/>
      <c r="GP242" s="121"/>
      <c r="GQ242" s="121"/>
      <c r="GR242" s="121"/>
      <c r="GS242" s="121"/>
      <c r="GT242" s="121"/>
      <c r="GU242" s="121"/>
      <c r="GV242" s="121"/>
      <c r="GW242" s="121"/>
      <c r="GX242" s="121"/>
      <c r="GY242" s="121"/>
      <c r="GZ242" s="121"/>
      <c r="HA242" s="121"/>
      <c r="HB242" s="121"/>
      <c r="HC242" s="121"/>
      <c r="HD242" s="121"/>
      <c r="HE242" s="121"/>
      <c r="HF242" s="121"/>
      <c r="HG242" s="121"/>
      <c r="HH242" s="121"/>
      <c r="HI242" s="121"/>
      <c r="HJ242" s="121"/>
      <c r="HK242" s="121"/>
      <c r="HL242" s="121"/>
      <c r="HM242" s="121"/>
      <c r="HN242" s="121"/>
      <c r="HO242" s="121"/>
      <c r="HP242" s="121"/>
      <c r="HQ242" s="121"/>
      <c r="HR242" s="121"/>
      <c r="HS242" s="121"/>
      <c r="HT242" s="121"/>
      <c r="HU242" s="121"/>
      <c r="HV242" s="121"/>
      <c r="HW242" s="121"/>
      <c r="HX242" s="121"/>
      <c r="HY242" s="121"/>
      <c r="HZ242" s="121"/>
      <c r="IA242" s="121"/>
      <c r="IB242" s="121"/>
      <c r="IC242" s="121"/>
      <c r="ID242" s="121"/>
      <c r="IE242" s="121"/>
      <c r="IF242" s="121"/>
      <c r="IG242" s="121"/>
      <c r="IH242" s="121"/>
      <c r="II242" s="121"/>
      <c r="IJ242" s="121"/>
      <c r="IK242" s="121"/>
      <c r="IL242" s="121"/>
      <c r="IM242" s="121"/>
      <c r="IN242" s="121"/>
      <c r="IO242" s="121"/>
      <c r="IP242" s="121"/>
      <c r="IQ242" s="121"/>
      <c r="IR242" s="121"/>
      <c r="IS242" s="121"/>
    </row>
    <row r="243" spans="1:253" s="122" customFormat="1" ht="12.75" customHeight="1" x14ac:dyDescent="0.2">
      <c r="A243" s="72">
        <v>3.4</v>
      </c>
      <c r="B243" s="72" t="s">
        <v>253</v>
      </c>
      <c r="C243" s="28">
        <v>1</v>
      </c>
      <c r="D243" s="74" t="s">
        <v>16</v>
      </c>
      <c r="E243" s="292"/>
      <c r="F243" s="291"/>
      <c r="G243" s="62"/>
      <c r="H243" s="119"/>
      <c r="I243" s="119"/>
      <c r="J243" s="119"/>
      <c r="K243" s="119"/>
      <c r="L243" s="119"/>
      <c r="M243" s="119"/>
      <c r="N243" s="119"/>
      <c r="O243" s="119"/>
      <c r="P243" s="120"/>
      <c r="Q243" s="120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D243" s="121"/>
      <c r="BE243" s="121"/>
      <c r="BF243" s="121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21"/>
      <c r="BS243" s="121"/>
      <c r="BT243" s="121"/>
      <c r="BU243" s="121"/>
      <c r="BV243" s="121"/>
      <c r="BW243" s="121"/>
      <c r="BX243" s="121"/>
      <c r="BY243" s="121"/>
      <c r="BZ243" s="121"/>
      <c r="CA243" s="121"/>
      <c r="CB243" s="121"/>
      <c r="CC243" s="121"/>
      <c r="CD243" s="121"/>
      <c r="CE243" s="121"/>
      <c r="CF243" s="121"/>
      <c r="CG243" s="121"/>
      <c r="CH243" s="121"/>
      <c r="CI243" s="121"/>
      <c r="CJ243" s="121"/>
      <c r="CK243" s="121"/>
      <c r="CL243" s="121"/>
      <c r="CM243" s="121"/>
      <c r="CN243" s="121"/>
      <c r="CO243" s="121"/>
      <c r="CP243" s="121"/>
      <c r="CQ243" s="121"/>
      <c r="CR243" s="121"/>
      <c r="CS243" s="121"/>
      <c r="CT243" s="121"/>
      <c r="CU243" s="121"/>
      <c r="CV243" s="121"/>
      <c r="CW243" s="121"/>
      <c r="CX243" s="121"/>
      <c r="CY243" s="121"/>
      <c r="CZ243" s="121"/>
      <c r="DA243" s="121"/>
      <c r="DB243" s="121"/>
      <c r="DC243" s="121"/>
      <c r="DD243" s="121"/>
      <c r="DE243" s="121"/>
      <c r="DF243" s="121"/>
      <c r="DG243" s="121"/>
      <c r="DH243" s="121"/>
      <c r="DI243" s="121"/>
      <c r="DJ243" s="121"/>
      <c r="DK243" s="121"/>
      <c r="DL243" s="121"/>
      <c r="DM243" s="121"/>
      <c r="DN243" s="121"/>
      <c r="DO243" s="121"/>
      <c r="DP243" s="121"/>
      <c r="DQ243" s="121"/>
      <c r="DR243" s="121"/>
      <c r="DS243" s="121"/>
      <c r="DT243" s="121"/>
      <c r="DU243" s="121"/>
      <c r="DV243" s="121"/>
      <c r="DW243" s="121"/>
      <c r="DX243" s="121"/>
      <c r="DY243" s="121"/>
      <c r="DZ243" s="121"/>
      <c r="EA243" s="121"/>
      <c r="EB243" s="121"/>
      <c r="EC243" s="121"/>
      <c r="ED243" s="121"/>
      <c r="EE243" s="121"/>
      <c r="EF243" s="121"/>
      <c r="EG243" s="121"/>
      <c r="EH243" s="121"/>
      <c r="EI243" s="121"/>
      <c r="EJ243" s="121"/>
      <c r="EK243" s="121"/>
      <c r="EL243" s="121"/>
      <c r="EM243" s="121"/>
      <c r="EN243" s="121"/>
      <c r="EO243" s="121"/>
      <c r="EP243" s="121"/>
      <c r="EQ243" s="121"/>
      <c r="ER243" s="121"/>
      <c r="ES243" s="121"/>
      <c r="ET243" s="121"/>
      <c r="EU243" s="121"/>
      <c r="EV243" s="121"/>
      <c r="EW243" s="121"/>
      <c r="EX243" s="121"/>
      <c r="EY243" s="121"/>
      <c r="EZ243" s="121"/>
      <c r="FA243" s="121"/>
      <c r="FB243" s="121"/>
      <c r="FC243" s="121"/>
      <c r="FD243" s="121"/>
      <c r="FE243" s="121"/>
      <c r="FF243" s="121"/>
      <c r="FG243" s="121"/>
      <c r="FH243" s="121"/>
      <c r="FI243" s="121"/>
      <c r="FJ243" s="121"/>
      <c r="FK243" s="121"/>
      <c r="FL243" s="121"/>
      <c r="FM243" s="121"/>
      <c r="FN243" s="121"/>
      <c r="FO243" s="121"/>
      <c r="FP243" s="121"/>
      <c r="FQ243" s="121"/>
      <c r="FR243" s="121"/>
      <c r="FS243" s="121"/>
      <c r="FT243" s="121"/>
      <c r="FU243" s="121"/>
      <c r="FV243" s="121"/>
      <c r="FW243" s="121"/>
      <c r="FX243" s="121"/>
      <c r="FY243" s="121"/>
      <c r="FZ243" s="121"/>
      <c r="GA243" s="121"/>
      <c r="GB243" s="121"/>
      <c r="GC243" s="121"/>
      <c r="GD243" s="121"/>
      <c r="GE243" s="121"/>
      <c r="GF243" s="121"/>
      <c r="GG243" s="121"/>
      <c r="GH243" s="121"/>
      <c r="GI243" s="121"/>
      <c r="GJ243" s="121"/>
      <c r="GK243" s="121"/>
      <c r="GL243" s="121"/>
      <c r="GM243" s="121"/>
      <c r="GN243" s="121"/>
      <c r="GO243" s="121"/>
      <c r="GP243" s="121"/>
      <c r="GQ243" s="121"/>
      <c r="GR243" s="121"/>
      <c r="GS243" s="121"/>
      <c r="GT243" s="121"/>
      <c r="GU243" s="121"/>
      <c r="GV243" s="121"/>
      <c r="GW243" s="121"/>
      <c r="GX243" s="121"/>
      <c r="GY243" s="121"/>
      <c r="GZ243" s="121"/>
      <c r="HA243" s="121"/>
      <c r="HB243" s="121"/>
      <c r="HC243" s="121"/>
      <c r="HD243" s="121"/>
      <c r="HE243" s="121"/>
      <c r="HF243" s="121"/>
      <c r="HG243" s="121"/>
      <c r="HH243" s="121"/>
      <c r="HI243" s="121"/>
      <c r="HJ243" s="121"/>
      <c r="HK243" s="121"/>
      <c r="HL243" s="121"/>
      <c r="HM243" s="121"/>
      <c r="HN243" s="121"/>
      <c r="HO243" s="121"/>
      <c r="HP243" s="121"/>
      <c r="HQ243" s="121"/>
      <c r="HR243" s="121"/>
      <c r="HS243" s="121"/>
      <c r="HT243" s="121"/>
      <c r="HU243" s="121"/>
      <c r="HV243" s="121"/>
      <c r="HW243" s="121"/>
      <c r="HX243" s="121"/>
      <c r="HY243" s="121"/>
      <c r="HZ243" s="121"/>
      <c r="IA243" s="121"/>
      <c r="IB243" s="121"/>
      <c r="IC243" s="121"/>
      <c r="ID243" s="121"/>
      <c r="IE243" s="121"/>
      <c r="IF243" s="121"/>
      <c r="IG243" s="121"/>
      <c r="IH243" s="121"/>
      <c r="II243" s="121"/>
      <c r="IJ243" s="121"/>
      <c r="IK243" s="121"/>
      <c r="IL243" s="121"/>
      <c r="IM243" s="121"/>
      <c r="IN243" s="121"/>
      <c r="IO243" s="121"/>
      <c r="IP243" s="121"/>
      <c r="IQ243" s="121"/>
      <c r="IR243" s="121"/>
      <c r="IS243" s="121"/>
    </row>
    <row r="244" spans="1:253" s="122" customFormat="1" ht="12.75" customHeight="1" x14ac:dyDescent="0.2">
      <c r="A244" s="72">
        <v>3.5</v>
      </c>
      <c r="B244" s="72" t="s">
        <v>254</v>
      </c>
      <c r="C244" s="28">
        <v>4</v>
      </c>
      <c r="D244" s="74" t="s">
        <v>16</v>
      </c>
      <c r="E244" s="292"/>
      <c r="F244" s="291"/>
      <c r="G244" s="62"/>
      <c r="H244" s="119"/>
      <c r="I244" s="119"/>
      <c r="J244" s="119"/>
      <c r="K244" s="119"/>
      <c r="L244" s="119"/>
      <c r="M244" s="119"/>
      <c r="N244" s="119"/>
      <c r="O244" s="119"/>
      <c r="P244" s="120"/>
      <c r="Q244" s="120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1"/>
      <c r="BZ244" s="121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1"/>
      <c r="CM244" s="121"/>
      <c r="CN244" s="121"/>
      <c r="CO244" s="121"/>
      <c r="CP244" s="121"/>
      <c r="CQ244" s="121"/>
      <c r="CR244" s="121"/>
      <c r="CS244" s="121"/>
      <c r="CT244" s="121"/>
      <c r="CU244" s="121"/>
      <c r="CV244" s="121"/>
      <c r="CW244" s="121"/>
      <c r="CX244" s="121"/>
      <c r="CY244" s="121"/>
      <c r="CZ244" s="121"/>
      <c r="DA244" s="121"/>
      <c r="DB244" s="121"/>
      <c r="DC244" s="121"/>
      <c r="DD244" s="121"/>
      <c r="DE244" s="121"/>
      <c r="DF244" s="121"/>
      <c r="DG244" s="121"/>
      <c r="DH244" s="121"/>
      <c r="DI244" s="121"/>
      <c r="DJ244" s="121"/>
      <c r="DK244" s="121"/>
      <c r="DL244" s="121"/>
      <c r="DM244" s="121"/>
      <c r="DN244" s="121"/>
      <c r="DO244" s="121"/>
      <c r="DP244" s="121"/>
      <c r="DQ244" s="121"/>
      <c r="DR244" s="121"/>
      <c r="DS244" s="121"/>
      <c r="DT244" s="121"/>
      <c r="DU244" s="121"/>
      <c r="DV244" s="121"/>
      <c r="DW244" s="121"/>
      <c r="DX244" s="121"/>
      <c r="DY244" s="121"/>
      <c r="DZ244" s="121"/>
      <c r="EA244" s="121"/>
      <c r="EB244" s="121"/>
      <c r="EC244" s="121"/>
      <c r="ED244" s="121"/>
      <c r="EE244" s="121"/>
      <c r="EF244" s="121"/>
      <c r="EG244" s="121"/>
      <c r="EH244" s="121"/>
      <c r="EI244" s="121"/>
      <c r="EJ244" s="121"/>
      <c r="EK244" s="121"/>
      <c r="EL244" s="121"/>
      <c r="EM244" s="121"/>
      <c r="EN244" s="121"/>
      <c r="EO244" s="121"/>
      <c r="EP244" s="121"/>
      <c r="EQ244" s="121"/>
      <c r="ER244" s="121"/>
      <c r="ES244" s="121"/>
      <c r="ET244" s="121"/>
      <c r="EU244" s="121"/>
      <c r="EV244" s="121"/>
      <c r="EW244" s="121"/>
      <c r="EX244" s="121"/>
      <c r="EY244" s="121"/>
      <c r="EZ244" s="121"/>
      <c r="FA244" s="121"/>
      <c r="FB244" s="121"/>
      <c r="FC244" s="121"/>
      <c r="FD244" s="121"/>
      <c r="FE244" s="121"/>
      <c r="FF244" s="121"/>
      <c r="FG244" s="121"/>
      <c r="FH244" s="121"/>
      <c r="FI244" s="121"/>
      <c r="FJ244" s="121"/>
      <c r="FK244" s="121"/>
      <c r="FL244" s="121"/>
      <c r="FM244" s="121"/>
      <c r="FN244" s="121"/>
      <c r="FO244" s="121"/>
      <c r="FP244" s="121"/>
      <c r="FQ244" s="121"/>
      <c r="FR244" s="121"/>
      <c r="FS244" s="121"/>
      <c r="FT244" s="121"/>
      <c r="FU244" s="121"/>
      <c r="FV244" s="121"/>
      <c r="FW244" s="121"/>
      <c r="FX244" s="121"/>
      <c r="FY244" s="121"/>
      <c r="FZ244" s="121"/>
      <c r="GA244" s="121"/>
      <c r="GB244" s="121"/>
      <c r="GC244" s="121"/>
      <c r="GD244" s="121"/>
      <c r="GE244" s="121"/>
      <c r="GF244" s="121"/>
      <c r="GG244" s="121"/>
      <c r="GH244" s="121"/>
      <c r="GI244" s="121"/>
      <c r="GJ244" s="121"/>
      <c r="GK244" s="121"/>
      <c r="GL244" s="121"/>
      <c r="GM244" s="121"/>
      <c r="GN244" s="121"/>
      <c r="GO244" s="121"/>
      <c r="GP244" s="121"/>
      <c r="GQ244" s="121"/>
      <c r="GR244" s="121"/>
      <c r="GS244" s="121"/>
      <c r="GT244" s="121"/>
      <c r="GU244" s="121"/>
      <c r="GV244" s="121"/>
      <c r="GW244" s="121"/>
      <c r="GX244" s="121"/>
      <c r="GY244" s="121"/>
      <c r="GZ244" s="121"/>
      <c r="HA244" s="121"/>
      <c r="HB244" s="121"/>
      <c r="HC244" s="121"/>
      <c r="HD244" s="121"/>
      <c r="HE244" s="121"/>
      <c r="HF244" s="121"/>
      <c r="HG244" s="121"/>
      <c r="HH244" s="121"/>
      <c r="HI244" s="121"/>
      <c r="HJ244" s="121"/>
      <c r="HK244" s="121"/>
      <c r="HL244" s="121"/>
      <c r="HM244" s="121"/>
      <c r="HN244" s="121"/>
      <c r="HO244" s="121"/>
      <c r="HP244" s="121"/>
      <c r="HQ244" s="121"/>
      <c r="HR244" s="121"/>
      <c r="HS244" s="121"/>
      <c r="HT244" s="121"/>
      <c r="HU244" s="121"/>
      <c r="HV244" s="121"/>
      <c r="HW244" s="121"/>
      <c r="HX244" s="121"/>
      <c r="HY244" s="121"/>
      <c r="HZ244" s="121"/>
      <c r="IA244" s="121"/>
      <c r="IB244" s="121"/>
      <c r="IC244" s="121"/>
      <c r="ID244" s="121"/>
      <c r="IE244" s="121"/>
      <c r="IF244" s="121"/>
      <c r="IG244" s="121"/>
      <c r="IH244" s="121"/>
      <c r="II244" s="121"/>
      <c r="IJ244" s="121"/>
      <c r="IK244" s="121"/>
      <c r="IL244" s="121"/>
      <c r="IM244" s="121"/>
      <c r="IN244" s="121"/>
      <c r="IO244" s="121"/>
      <c r="IP244" s="121"/>
      <c r="IQ244" s="121"/>
      <c r="IR244" s="121"/>
      <c r="IS244" s="121"/>
    </row>
    <row r="245" spans="1:253" s="122" customFormat="1" ht="12.75" customHeight="1" x14ac:dyDescent="0.2">
      <c r="A245" s="72">
        <v>3.6</v>
      </c>
      <c r="B245" s="72" t="s">
        <v>255</v>
      </c>
      <c r="C245" s="132">
        <v>2</v>
      </c>
      <c r="D245" s="74" t="s">
        <v>16</v>
      </c>
      <c r="E245" s="292"/>
      <c r="F245" s="291"/>
      <c r="G245" s="62"/>
      <c r="H245" s="119"/>
      <c r="I245" s="119"/>
      <c r="J245" s="119"/>
      <c r="K245" s="119"/>
      <c r="L245" s="119"/>
      <c r="M245" s="119"/>
      <c r="N245" s="119"/>
      <c r="O245" s="119"/>
      <c r="P245" s="120"/>
      <c r="Q245" s="120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  <c r="BD245" s="121"/>
      <c r="BE245" s="121"/>
      <c r="BF245" s="121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121"/>
      <c r="CD245" s="121"/>
      <c r="CE245" s="121"/>
      <c r="CF245" s="121"/>
      <c r="CG245" s="121"/>
      <c r="CH245" s="121"/>
      <c r="CI245" s="121"/>
      <c r="CJ245" s="121"/>
      <c r="CK245" s="121"/>
      <c r="CL245" s="121"/>
      <c r="CM245" s="121"/>
      <c r="CN245" s="121"/>
      <c r="CO245" s="121"/>
      <c r="CP245" s="121"/>
      <c r="CQ245" s="121"/>
      <c r="CR245" s="121"/>
      <c r="CS245" s="121"/>
      <c r="CT245" s="121"/>
      <c r="CU245" s="121"/>
      <c r="CV245" s="121"/>
      <c r="CW245" s="121"/>
      <c r="CX245" s="121"/>
      <c r="CY245" s="121"/>
      <c r="CZ245" s="121"/>
      <c r="DA245" s="121"/>
      <c r="DB245" s="121"/>
      <c r="DC245" s="121"/>
      <c r="DD245" s="121"/>
      <c r="DE245" s="121"/>
      <c r="DF245" s="121"/>
      <c r="DG245" s="121"/>
      <c r="DH245" s="121"/>
      <c r="DI245" s="121"/>
      <c r="DJ245" s="121"/>
      <c r="DK245" s="121"/>
      <c r="DL245" s="121"/>
      <c r="DM245" s="121"/>
      <c r="DN245" s="121"/>
      <c r="DO245" s="121"/>
      <c r="DP245" s="121"/>
      <c r="DQ245" s="121"/>
      <c r="DR245" s="121"/>
      <c r="DS245" s="121"/>
      <c r="DT245" s="121"/>
      <c r="DU245" s="121"/>
      <c r="DV245" s="121"/>
      <c r="DW245" s="121"/>
      <c r="DX245" s="121"/>
      <c r="DY245" s="121"/>
      <c r="DZ245" s="121"/>
      <c r="EA245" s="121"/>
      <c r="EB245" s="121"/>
      <c r="EC245" s="121"/>
      <c r="ED245" s="121"/>
      <c r="EE245" s="121"/>
      <c r="EF245" s="121"/>
      <c r="EG245" s="121"/>
      <c r="EH245" s="121"/>
      <c r="EI245" s="121"/>
      <c r="EJ245" s="121"/>
      <c r="EK245" s="121"/>
      <c r="EL245" s="121"/>
      <c r="EM245" s="121"/>
      <c r="EN245" s="121"/>
      <c r="EO245" s="121"/>
      <c r="EP245" s="121"/>
      <c r="EQ245" s="121"/>
      <c r="ER245" s="121"/>
      <c r="ES245" s="121"/>
      <c r="ET245" s="121"/>
      <c r="EU245" s="121"/>
      <c r="EV245" s="121"/>
      <c r="EW245" s="121"/>
      <c r="EX245" s="121"/>
      <c r="EY245" s="121"/>
      <c r="EZ245" s="121"/>
      <c r="FA245" s="121"/>
      <c r="FB245" s="121"/>
      <c r="FC245" s="121"/>
      <c r="FD245" s="121"/>
      <c r="FE245" s="121"/>
      <c r="FF245" s="121"/>
      <c r="FG245" s="121"/>
      <c r="FH245" s="121"/>
      <c r="FI245" s="121"/>
      <c r="FJ245" s="121"/>
      <c r="FK245" s="121"/>
      <c r="FL245" s="121"/>
      <c r="FM245" s="121"/>
      <c r="FN245" s="121"/>
      <c r="FO245" s="121"/>
      <c r="FP245" s="121"/>
      <c r="FQ245" s="121"/>
      <c r="FR245" s="121"/>
      <c r="FS245" s="121"/>
      <c r="FT245" s="121"/>
      <c r="FU245" s="121"/>
      <c r="FV245" s="121"/>
      <c r="FW245" s="121"/>
      <c r="FX245" s="121"/>
      <c r="FY245" s="121"/>
      <c r="FZ245" s="121"/>
      <c r="GA245" s="121"/>
      <c r="GB245" s="121"/>
      <c r="GC245" s="121"/>
      <c r="GD245" s="121"/>
      <c r="GE245" s="121"/>
      <c r="GF245" s="121"/>
      <c r="GG245" s="121"/>
      <c r="GH245" s="121"/>
      <c r="GI245" s="121"/>
      <c r="GJ245" s="121"/>
      <c r="GK245" s="121"/>
      <c r="GL245" s="121"/>
      <c r="GM245" s="121"/>
      <c r="GN245" s="121"/>
      <c r="GO245" s="121"/>
      <c r="GP245" s="121"/>
      <c r="GQ245" s="121"/>
      <c r="GR245" s="121"/>
      <c r="GS245" s="121"/>
      <c r="GT245" s="121"/>
      <c r="GU245" s="121"/>
      <c r="GV245" s="121"/>
      <c r="GW245" s="121"/>
      <c r="GX245" s="121"/>
      <c r="GY245" s="121"/>
      <c r="GZ245" s="121"/>
      <c r="HA245" s="121"/>
      <c r="HB245" s="121"/>
      <c r="HC245" s="121"/>
      <c r="HD245" s="121"/>
      <c r="HE245" s="121"/>
      <c r="HF245" s="121"/>
      <c r="HG245" s="121"/>
      <c r="HH245" s="121"/>
      <c r="HI245" s="121"/>
      <c r="HJ245" s="121"/>
      <c r="HK245" s="121"/>
      <c r="HL245" s="121"/>
      <c r="HM245" s="121"/>
      <c r="HN245" s="121"/>
      <c r="HO245" s="121"/>
      <c r="HP245" s="121"/>
      <c r="HQ245" s="121"/>
      <c r="HR245" s="121"/>
      <c r="HS245" s="121"/>
      <c r="HT245" s="121"/>
      <c r="HU245" s="121"/>
      <c r="HV245" s="121"/>
      <c r="HW245" s="121"/>
      <c r="HX245" s="121"/>
      <c r="HY245" s="121"/>
      <c r="HZ245" s="121"/>
      <c r="IA245" s="121"/>
      <c r="IB245" s="121"/>
      <c r="IC245" s="121"/>
      <c r="ID245" s="121"/>
      <c r="IE245" s="121"/>
      <c r="IF245" s="121"/>
      <c r="IG245" s="121"/>
      <c r="IH245" s="121"/>
      <c r="II245" s="121"/>
      <c r="IJ245" s="121"/>
      <c r="IK245" s="121"/>
      <c r="IL245" s="121"/>
      <c r="IM245" s="121"/>
      <c r="IN245" s="121"/>
      <c r="IO245" s="121"/>
      <c r="IP245" s="121"/>
      <c r="IQ245" s="121"/>
      <c r="IR245" s="121"/>
      <c r="IS245" s="121"/>
    </row>
    <row r="246" spans="1:253" s="122" customFormat="1" ht="25.5" customHeight="1" x14ac:dyDescent="0.2">
      <c r="A246" s="100">
        <v>3.7</v>
      </c>
      <c r="B246" s="65" t="s">
        <v>256</v>
      </c>
      <c r="C246" s="132">
        <v>2</v>
      </c>
      <c r="D246" s="74" t="s">
        <v>16</v>
      </c>
      <c r="E246" s="292"/>
      <c r="F246" s="291"/>
      <c r="G246" s="62"/>
      <c r="H246" s="119"/>
      <c r="I246" s="119"/>
      <c r="J246" s="119"/>
      <c r="K246" s="119"/>
      <c r="L246" s="119"/>
      <c r="M246" s="119"/>
      <c r="N246" s="119"/>
      <c r="O246" s="119"/>
      <c r="P246" s="120"/>
      <c r="Q246" s="120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D246" s="121"/>
      <c r="BE246" s="121"/>
      <c r="BF246" s="121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21"/>
      <c r="BS246" s="121"/>
      <c r="BT246" s="121"/>
      <c r="BU246" s="121"/>
      <c r="BV246" s="121"/>
      <c r="BW246" s="121"/>
      <c r="BX246" s="121"/>
      <c r="BY246" s="121"/>
      <c r="BZ246" s="121"/>
      <c r="CA246" s="121"/>
      <c r="CB246" s="121"/>
      <c r="CC246" s="121"/>
      <c r="CD246" s="121"/>
      <c r="CE246" s="121"/>
      <c r="CF246" s="121"/>
      <c r="CG246" s="121"/>
      <c r="CH246" s="121"/>
      <c r="CI246" s="121"/>
      <c r="CJ246" s="121"/>
      <c r="CK246" s="121"/>
      <c r="CL246" s="121"/>
      <c r="CM246" s="121"/>
      <c r="CN246" s="121"/>
      <c r="CO246" s="121"/>
      <c r="CP246" s="121"/>
      <c r="CQ246" s="121"/>
      <c r="CR246" s="121"/>
      <c r="CS246" s="121"/>
      <c r="CT246" s="121"/>
      <c r="CU246" s="121"/>
      <c r="CV246" s="121"/>
      <c r="CW246" s="121"/>
      <c r="CX246" s="121"/>
      <c r="CY246" s="121"/>
      <c r="CZ246" s="121"/>
      <c r="DA246" s="121"/>
      <c r="DB246" s="121"/>
      <c r="DC246" s="121"/>
      <c r="DD246" s="121"/>
      <c r="DE246" s="121"/>
      <c r="DF246" s="121"/>
      <c r="DG246" s="121"/>
      <c r="DH246" s="121"/>
      <c r="DI246" s="121"/>
      <c r="DJ246" s="121"/>
      <c r="DK246" s="121"/>
      <c r="DL246" s="121"/>
      <c r="DM246" s="121"/>
      <c r="DN246" s="121"/>
      <c r="DO246" s="121"/>
      <c r="DP246" s="121"/>
      <c r="DQ246" s="121"/>
      <c r="DR246" s="121"/>
      <c r="DS246" s="121"/>
      <c r="DT246" s="121"/>
      <c r="DU246" s="121"/>
      <c r="DV246" s="121"/>
      <c r="DW246" s="121"/>
      <c r="DX246" s="121"/>
      <c r="DY246" s="121"/>
      <c r="DZ246" s="121"/>
      <c r="EA246" s="121"/>
      <c r="EB246" s="121"/>
      <c r="EC246" s="121"/>
      <c r="ED246" s="121"/>
      <c r="EE246" s="121"/>
      <c r="EF246" s="121"/>
      <c r="EG246" s="121"/>
      <c r="EH246" s="121"/>
      <c r="EI246" s="121"/>
      <c r="EJ246" s="121"/>
      <c r="EK246" s="121"/>
      <c r="EL246" s="121"/>
      <c r="EM246" s="121"/>
      <c r="EN246" s="121"/>
      <c r="EO246" s="121"/>
      <c r="EP246" s="121"/>
      <c r="EQ246" s="121"/>
      <c r="ER246" s="121"/>
      <c r="ES246" s="121"/>
      <c r="ET246" s="121"/>
      <c r="EU246" s="121"/>
      <c r="EV246" s="121"/>
      <c r="EW246" s="121"/>
      <c r="EX246" s="121"/>
      <c r="EY246" s="121"/>
      <c r="EZ246" s="121"/>
      <c r="FA246" s="121"/>
      <c r="FB246" s="121"/>
      <c r="FC246" s="121"/>
      <c r="FD246" s="121"/>
      <c r="FE246" s="121"/>
      <c r="FF246" s="121"/>
      <c r="FG246" s="121"/>
      <c r="FH246" s="121"/>
      <c r="FI246" s="121"/>
      <c r="FJ246" s="121"/>
      <c r="FK246" s="121"/>
      <c r="FL246" s="121"/>
      <c r="FM246" s="121"/>
      <c r="FN246" s="121"/>
      <c r="FO246" s="121"/>
      <c r="FP246" s="121"/>
      <c r="FQ246" s="121"/>
      <c r="FR246" s="121"/>
      <c r="FS246" s="121"/>
      <c r="FT246" s="121"/>
      <c r="FU246" s="121"/>
      <c r="FV246" s="121"/>
      <c r="FW246" s="121"/>
      <c r="FX246" s="121"/>
      <c r="FY246" s="121"/>
      <c r="FZ246" s="121"/>
      <c r="GA246" s="121"/>
      <c r="GB246" s="121"/>
      <c r="GC246" s="121"/>
      <c r="GD246" s="121"/>
      <c r="GE246" s="121"/>
      <c r="GF246" s="121"/>
      <c r="GG246" s="121"/>
      <c r="GH246" s="121"/>
      <c r="GI246" s="121"/>
      <c r="GJ246" s="121"/>
      <c r="GK246" s="121"/>
      <c r="GL246" s="121"/>
      <c r="GM246" s="121"/>
      <c r="GN246" s="121"/>
      <c r="GO246" s="121"/>
      <c r="GP246" s="121"/>
      <c r="GQ246" s="121"/>
      <c r="GR246" s="121"/>
      <c r="GS246" s="121"/>
      <c r="GT246" s="121"/>
      <c r="GU246" s="121"/>
      <c r="GV246" s="121"/>
      <c r="GW246" s="121"/>
      <c r="GX246" s="121"/>
      <c r="GY246" s="121"/>
      <c r="GZ246" s="121"/>
      <c r="HA246" s="121"/>
      <c r="HB246" s="121"/>
      <c r="HC246" s="121"/>
      <c r="HD246" s="121"/>
      <c r="HE246" s="121"/>
      <c r="HF246" s="121"/>
      <c r="HG246" s="121"/>
      <c r="HH246" s="121"/>
      <c r="HI246" s="121"/>
      <c r="HJ246" s="121"/>
      <c r="HK246" s="121"/>
      <c r="HL246" s="121"/>
      <c r="HM246" s="121"/>
      <c r="HN246" s="121"/>
      <c r="HO246" s="121"/>
      <c r="HP246" s="121"/>
      <c r="HQ246" s="121"/>
      <c r="HR246" s="121"/>
      <c r="HS246" s="121"/>
      <c r="HT246" s="121"/>
      <c r="HU246" s="121"/>
      <c r="HV246" s="121"/>
      <c r="HW246" s="121"/>
      <c r="HX246" s="121"/>
      <c r="HY246" s="121"/>
      <c r="HZ246" s="121"/>
      <c r="IA246" s="121"/>
      <c r="IB246" s="121"/>
      <c r="IC246" s="121"/>
      <c r="ID246" s="121"/>
      <c r="IE246" s="121"/>
      <c r="IF246" s="121"/>
      <c r="IG246" s="121"/>
      <c r="IH246" s="121"/>
      <c r="II246" s="121"/>
      <c r="IJ246" s="121"/>
      <c r="IK246" s="121"/>
      <c r="IL246" s="121"/>
      <c r="IM246" s="121"/>
      <c r="IN246" s="121"/>
      <c r="IO246" s="121"/>
      <c r="IP246" s="121"/>
      <c r="IQ246" s="121"/>
      <c r="IR246" s="121"/>
      <c r="IS246" s="121"/>
    </row>
    <row r="247" spans="1:253" s="122" customFormat="1" ht="12.75" customHeight="1" x14ac:dyDescent="0.2">
      <c r="A247" s="72">
        <v>3.8</v>
      </c>
      <c r="B247" s="72" t="s">
        <v>257</v>
      </c>
      <c r="C247" s="132">
        <v>1</v>
      </c>
      <c r="D247" s="74" t="s">
        <v>16</v>
      </c>
      <c r="E247" s="292"/>
      <c r="F247" s="291"/>
      <c r="G247" s="62"/>
      <c r="H247" s="119"/>
      <c r="I247" s="119"/>
      <c r="J247" s="119"/>
      <c r="K247" s="119"/>
      <c r="L247" s="119"/>
      <c r="M247" s="119"/>
      <c r="N247" s="119"/>
      <c r="O247" s="119"/>
      <c r="P247" s="120"/>
      <c r="Q247" s="120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  <c r="BD247" s="121"/>
      <c r="BE247" s="121"/>
      <c r="BF247" s="121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21"/>
      <c r="BS247" s="121"/>
      <c r="BT247" s="121"/>
      <c r="BU247" s="121"/>
      <c r="BV247" s="121"/>
      <c r="BW247" s="121"/>
      <c r="BX247" s="121"/>
      <c r="BY247" s="121"/>
      <c r="BZ247" s="121"/>
      <c r="CA247" s="121"/>
      <c r="CB247" s="121"/>
      <c r="CC247" s="121"/>
      <c r="CD247" s="121"/>
      <c r="CE247" s="121"/>
      <c r="CF247" s="121"/>
      <c r="CG247" s="121"/>
      <c r="CH247" s="121"/>
      <c r="CI247" s="121"/>
      <c r="CJ247" s="121"/>
      <c r="CK247" s="121"/>
      <c r="CL247" s="121"/>
      <c r="CM247" s="121"/>
      <c r="CN247" s="121"/>
      <c r="CO247" s="121"/>
      <c r="CP247" s="121"/>
      <c r="CQ247" s="121"/>
      <c r="CR247" s="121"/>
      <c r="CS247" s="121"/>
      <c r="CT247" s="121"/>
      <c r="CU247" s="121"/>
      <c r="CV247" s="121"/>
      <c r="CW247" s="121"/>
      <c r="CX247" s="121"/>
      <c r="CY247" s="121"/>
      <c r="CZ247" s="121"/>
      <c r="DA247" s="121"/>
      <c r="DB247" s="121"/>
      <c r="DC247" s="121"/>
      <c r="DD247" s="121"/>
      <c r="DE247" s="121"/>
      <c r="DF247" s="121"/>
      <c r="DG247" s="121"/>
      <c r="DH247" s="121"/>
      <c r="DI247" s="121"/>
      <c r="DJ247" s="121"/>
      <c r="DK247" s="121"/>
      <c r="DL247" s="121"/>
      <c r="DM247" s="121"/>
      <c r="DN247" s="121"/>
      <c r="DO247" s="121"/>
      <c r="DP247" s="121"/>
      <c r="DQ247" s="121"/>
      <c r="DR247" s="121"/>
      <c r="DS247" s="121"/>
      <c r="DT247" s="121"/>
      <c r="DU247" s="121"/>
      <c r="DV247" s="121"/>
      <c r="DW247" s="121"/>
      <c r="DX247" s="121"/>
      <c r="DY247" s="121"/>
      <c r="DZ247" s="121"/>
      <c r="EA247" s="121"/>
      <c r="EB247" s="121"/>
      <c r="EC247" s="121"/>
      <c r="ED247" s="121"/>
      <c r="EE247" s="121"/>
      <c r="EF247" s="121"/>
      <c r="EG247" s="121"/>
      <c r="EH247" s="121"/>
      <c r="EI247" s="121"/>
      <c r="EJ247" s="121"/>
      <c r="EK247" s="121"/>
      <c r="EL247" s="121"/>
      <c r="EM247" s="121"/>
      <c r="EN247" s="121"/>
      <c r="EO247" s="121"/>
      <c r="EP247" s="121"/>
      <c r="EQ247" s="121"/>
      <c r="ER247" s="121"/>
      <c r="ES247" s="121"/>
      <c r="ET247" s="121"/>
      <c r="EU247" s="121"/>
      <c r="EV247" s="121"/>
      <c r="EW247" s="121"/>
      <c r="EX247" s="121"/>
      <c r="EY247" s="121"/>
      <c r="EZ247" s="121"/>
      <c r="FA247" s="121"/>
      <c r="FB247" s="121"/>
      <c r="FC247" s="121"/>
      <c r="FD247" s="121"/>
      <c r="FE247" s="121"/>
      <c r="FF247" s="121"/>
      <c r="FG247" s="121"/>
      <c r="FH247" s="121"/>
      <c r="FI247" s="121"/>
      <c r="FJ247" s="121"/>
      <c r="FK247" s="121"/>
      <c r="FL247" s="121"/>
      <c r="FM247" s="121"/>
      <c r="FN247" s="121"/>
      <c r="FO247" s="121"/>
      <c r="FP247" s="121"/>
      <c r="FQ247" s="121"/>
      <c r="FR247" s="121"/>
      <c r="FS247" s="121"/>
      <c r="FT247" s="121"/>
      <c r="FU247" s="121"/>
      <c r="FV247" s="121"/>
      <c r="FW247" s="121"/>
      <c r="FX247" s="121"/>
      <c r="FY247" s="121"/>
      <c r="FZ247" s="121"/>
      <c r="GA247" s="121"/>
      <c r="GB247" s="121"/>
      <c r="GC247" s="121"/>
      <c r="GD247" s="121"/>
      <c r="GE247" s="121"/>
      <c r="GF247" s="121"/>
      <c r="GG247" s="121"/>
      <c r="GH247" s="121"/>
      <c r="GI247" s="121"/>
      <c r="GJ247" s="121"/>
      <c r="GK247" s="121"/>
      <c r="GL247" s="121"/>
      <c r="GM247" s="121"/>
      <c r="GN247" s="121"/>
      <c r="GO247" s="121"/>
      <c r="GP247" s="121"/>
      <c r="GQ247" s="121"/>
      <c r="GR247" s="121"/>
      <c r="GS247" s="121"/>
      <c r="GT247" s="121"/>
      <c r="GU247" s="121"/>
      <c r="GV247" s="121"/>
      <c r="GW247" s="121"/>
      <c r="GX247" s="121"/>
      <c r="GY247" s="121"/>
      <c r="GZ247" s="121"/>
      <c r="HA247" s="121"/>
      <c r="HB247" s="121"/>
      <c r="HC247" s="121"/>
      <c r="HD247" s="121"/>
      <c r="HE247" s="121"/>
      <c r="HF247" s="121"/>
      <c r="HG247" s="121"/>
      <c r="HH247" s="121"/>
      <c r="HI247" s="121"/>
      <c r="HJ247" s="121"/>
      <c r="HK247" s="121"/>
      <c r="HL247" s="121"/>
      <c r="HM247" s="121"/>
      <c r="HN247" s="121"/>
      <c r="HO247" s="121"/>
      <c r="HP247" s="121"/>
      <c r="HQ247" s="121"/>
      <c r="HR247" s="121"/>
      <c r="HS247" s="121"/>
      <c r="HT247" s="121"/>
      <c r="HU247" s="121"/>
      <c r="HV247" s="121"/>
      <c r="HW247" s="121"/>
      <c r="HX247" s="121"/>
      <c r="HY247" s="121"/>
      <c r="HZ247" s="121"/>
      <c r="IA247" s="121"/>
      <c r="IB247" s="121"/>
      <c r="IC247" s="121"/>
      <c r="ID247" s="121"/>
      <c r="IE247" s="121"/>
      <c r="IF247" s="121"/>
      <c r="IG247" s="121"/>
      <c r="IH247" s="121"/>
      <c r="II247" s="121"/>
      <c r="IJ247" s="121"/>
      <c r="IK247" s="121"/>
      <c r="IL247" s="121"/>
      <c r="IM247" s="121"/>
      <c r="IN247" s="121"/>
      <c r="IO247" s="121"/>
      <c r="IP247" s="121"/>
      <c r="IQ247" s="121"/>
      <c r="IR247" s="121"/>
      <c r="IS247" s="121"/>
    </row>
    <row r="248" spans="1:253" s="122" customFormat="1" ht="12.75" customHeight="1" x14ac:dyDescent="0.2">
      <c r="A248" s="72">
        <v>3.9</v>
      </c>
      <c r="B248" s="72" t="s">
        <v>258</v>
      </c>
      <c r="C248" s="28">
        <v>1</v>
      </c>
      <c r="D248" s="74" t="s">
        <v>16</v>
      </c>
      <c r="E248" s="292"/>
      <c r="F248" s="291"/>
      <c r="G248" s="62"/>
      <c r="H248" s="119"/>
      <c r="I248" s="119"/>
      <c r="J248" s="119"/>
      <c r="K248" s="119"/>
      <c r="L248" s="119"/>
      <c r="M248" s="119"/>
      <c r="N248" s="119"/>
      <c r="O248" s="119"/>
      <c r="P248" s="120"/>
      <c r="Q248" s="120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21"/>
      <c r="AV248" s="121"/>
      <c r="AW248" s="121"/>
      <c r="AX248" s="121"/>
      <c r="AY248" s="121"/>
      <c r="AZ248" s="121"/>
      <c r="BA248" s="121"/>
      <c r="BB248" s="121"/>
      <c r="BC248" s="121"/>
      <c r="BD248" s="121"/>
      <c r="BE248" s="121"/>
      <c r="BF248" s="121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21"/>
      <c r="BS248" s="121"/>
      <c r="BT248" s="121"/>
      <c r="BU248" s="121"/>
      <c r="BV248" s="121"/>
      <c r="BW248" s="121"/>
      <c r="BX248" s="121"/>
      <c r="BY248" s="121"/>
      <c r="BZ248" s="121"/>
      <c r="CA248" s="121"/>
      <c r="CB248" s="121"/>
      <c r="CC248" s="121"/>
      <c r="CD248" s="121"/>
      <c r="CE248" s="121"/>
      <c r="CF248" s="121"/>
      <c r="CG248" s="121"/>
      <c r="CH248" s="121"/>
      <c r="CI248" s="121"/>
      <c r="CJ248" s="121"/>
      <c r="CK248" s="121"/>
      <c r="CL248" s="121"/>
      <c r="CM248" s="121"/>
      <c r="CN248" s="121"/>
      <c r="CO248" s="121"/>
      <c r="CP248" s="121"/>
      <c r="CQ248" s="121"/>
      <c r="CR248" s="121"/>
      <c r="CS248" s="121"/>
      <c r="CT248" s="121"/>
      <c r="CU248" s="121"/>
      <c r="CV248" s="121"/>
      <c r="CW248" s="121"/>
      <c r="CX248" s="121"/>
      <c r="CY248" s="121"/>
      <c r="CZ248" s="121"/>
      <c r="DA248" s="121"/>
      <c r="DB248" s="121"/>
      <c r="DC248" s="121"/>
      <c r="DD248" s="121"/>
      <c r="DE248" s="121"/>
      <c r="DF248" s="121"/>
      <c r="DG248" s="121"/>
      <c r="DH248" s="121"/>
      <c r="DI248" s="121"/>
      <c r="DJ248" s="121"/>
      <c r="DK248" s="121"/>
      <c r="DL248" s="121"/>
      <c r="DM248" s="121"/>
      <c r="DN248" s="121"/>
      <c r="DO248" s="121"/>
      <c r="DP248" s="121"/>
      <c r="DQ248" s="121"/>
      <c r="DR248" s="121"/>
      <c r="DS248" s="121"/>
      <c r="DT248" s="121"/>
      <c r="DU248" s="121"/>
      <c r="DV248" s="121"/>
      <c r="DW248" s="121"/>
      <c r="DX248" s="121"/>
      <c r="DY248" s="121"/>
      <c r="DZ248" s="121"/>
      <c r="EA248" s="121"/>
      <c r="EB248" s="121"/>
      <c r="EC248" s="121"/>
      <c r="ED248" s="121"/>
      <c r="EE248" s="121"/>
      <c r="EF248" s="121"/>
      <c r="EG248" s="121"/>
      <c r="EH248" s="121"/>
      <c r="EI248" s="121"/>
      <c r="EJ248" s="121"/>
      <c r="EK248" s="121"/>
      <c r="EL248" s="121"/>
      <c r="EM248" s="121"/>
      <c r="EN248" s="121"/>
      <c r="EO248" s="121"/>
      <c r="EP248" s="121"/>
      <c r="EQ248" s="121"/>
      <c r="ER248" s="121"/>
      <c r="ES248" s="121"/>
      <c r="ET248" s="121"/>
      <c r="EU248" s="121"/>
      <c r="EV248" s="121"/>
      <c r="EW248" s="121"/>
      <c r="EX248" s="121"/>
      <c r="EY248" s="121"/>
      <c r="EZ248" s="121"/>
      <c r="FA248" s="121"/>
      <c r="FB248" s="121"/>
      <c r="FC248" s="121"/>
      <c r="FD248" s="121"/>
      <c r="FE248" s="121"/>
      <c r="FF248" s="121"/>
      <c r="FG248" s="121"/>
      <c r="FH248" s="121"/>
      <c r="FI248" s="121"/>
      <c r="FJ248" s="121"/>
      <c r="FK248" s="121"/>
      <c r="FL248" s="121"/>
      <c r="FM248" s="121"/>
      <c r="FN248" s="121"/>
      <c r="FO248" s="121"/>
      <c r="FP248" s="121"/>
      <c r="FQ248" s="121"/>
      <c r="FR248" s="121"/>
      <c r="FS248" s="121"/>
      <c r="FT248" s="121"/>
      <c r="FU248" s="121"/>
      <c r="FV248" s="121"/>
      <c r="FW248" s="121"/>
      <c r="FX248" s="121"/>
      <c r="FY248" s="121"/>
      <c r="FZ248" s="121"/>
      <c r="GA248" s="121"/>
      <c r="GB248" s="121"/>
      <c r="GC248" s="121"/>
      <c r="GD248" s="121"/>
      <c r="GE248" s="121"/>
      <c r="GF248" s="121"/>
      <c r="GG248" s="121"/>
      <c r="GH248" s="121"/>
      <c r="GI248" s="121"/>
      <c r="GJ248" s="121"/>
      <c r="GK248" s="121"/>
      <c r="GL248" s="121"/>
      <c r="GM248" s="121"/>
      <c r="GN248" s="121"/>
      <c r="GO248" s="121"/>
      <c r="GP248" s="121"/>
      <c r="GQ248" s="121"/>
      <c r="GR248" s="121"/>
      <c r="GS248" s="121"/>
      <c r="GT248" s="121"/>
      <c r="GU248" s="121"/>
      <c r="GV248" s="121"/>
      <c r="GW248" s="121"/>
      <c r="GX248" s="121"/>
      <c r="GY248" s="121"/>
      <c r="GZ248" s="121"/>
      <c r="HA248" s="121"/>
      <c r="HB248" s="121"/>
      <c r="HC248" s="121"/>
      <c r="HD248" s="121"/>
      <c r="HE248" s="121"/>
      <c r="HF248" s="121"/>
      <c r="HG248" s="121"/>
      <c r="HH248" s="121"/>
      <c r="HI248" s="121"/>
      <c r="HJ248" s="121"/>
      <c r="HK248" s="121"/>
      <c r="HL248" s="121"/>
      <c r="HM248" s="121"/>
      <c r="HN248" s="121"/>
      <c r="HO248" s="121"/>
      <c r="HP248" s="121"/>
      <c r="HQ248" s="121"/>
      <c r="HR248" s="121"/>
      <c r="HS248" s="121"/>
      <c r="HT248" s="121"/>
      <c r="HU248" s="121"/>
      <c r="HV248" s="121"/>
      <c r="HW248" s="121"/>
      <c r="HX248" s="121"/>
      <c r="HY248" s="121"/>
      <c r="HZ248" s="121"/>
      <c r="IA248" s="121"/>
      <c r="IB248" s="121"/>
      <c r="IC248" s="121"/>
      <c r="ID248" s="121"/>
      <c r="IE248" s="121"/>
      <c r="IF248" s="121"/>
      <c r="IG248" s="121"/>
      <c r="IH248" s="121"/>
      <c r="II248" s="121"/>
      <c r="IJ248" s="121"/>
      <c r="IK248" s="121"/>
      <c r="IL248" s="121"/>
      <c r="IM248" s="121"/>
      <c r="IN248" s="121"/>
      <c r="IO248" s="121"/>
      <c r="IP248" s="121"/>
      <c r="IQ248" s="121"/>
      <c r="IR248" s="121"/>
      <c r="IS248" s="121"/>
    </row>
    <row r="249" spans="1:253" s="122" customFormat="1" ht="12.75" customHeight="1" x14ac:dyDescent="0.2">
      <c r="A249" s="138">
        <v>3.1</v>
      </c>
      <c r="B249" s="72" t="s">
        <v>259</v>
      </c>
      <c r="C249" s="28">
        <v>2</v>
      </c>
      <c r="D249" s="74" t="s">
        <v>16</v>
      </c>
      <c r="E249" s="292"/>
      <c r="F249" s="291"/>
      <c r="G249" s="62"/>
      <c r="H249" s="119"/>
      <c r="I249" s="119"/>
      <c r="J249" s="119"/>
      <c r="K249" s="119"/>
      <c r="L249" s="119"/>
      <c r="M249" s="119"/>
      <c r="N249" s="119"/>
      <c r="O249" s="119"/>
      <c r="P249" s="120"/>
      <c r="Q249" s="120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1"/>
      <c r="BB249" s="121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1"/>
      <c r="BZ249" s="121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1"/>
      <c r="CM249" s="121"/>
      <c r="CN249" s="121"/>
      <c r="CO249" s="121"/>
      <c r="CP249" s="121"/>
      <c r="CQ249" s="121"/>
      <c r="CR249" s="121"/>
      <c r="CS249" s="121"/>
      <c r="CT249" s="121"/>
      <c r="CU249" s="121"/>
      <c r="CV249" s="121"/>
      <c r="CW249" s="121"/>
      <c r="CX249" s="121"/>
      <c r="CY249" s="121"/>
      <c r="CZ249" s="121"/>
      <c r="DA249" s="121"/>
      <c r="DB249" s="121"/>
      <c r="DC249" s="121"/>
      <c r="DD249" s="121"/>
      <c r="DE249" s="121"/>
      <c r="DF249" s="121"/>
      <c r="DG249" s="121"/>
      <c r="DH249" s="121"/>
      <c r="DI249" s="121"/>
      <c r="DJ249" s="121"/>
      <c r="DK249" s="12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1"/>
      <c r="DV249" s="121"/>
      <c r="DW249" s="121"/>
      <c r="DX249" s="121"/>
      <c r="DY249" s="121"/>
      <c r="DZ249" s="121"/>
      <c r="EA249" s="121"/>
      <c r="EB249" s="121"/>
      <c r="EC249" s="121"/>
      <c r="ED249" s="121"/>
      <c r="EE249" s="121"/>
      <c r="EF249" s="121"/>
      <c r="EG249" s="121"/>
      <c r="EH249" s="121"/>
      <c r="EI249" s="121"/>
      <c r="EJ249" s="121"/>
      <c r="EK249" s="121"/>
      <c r="EL249" s="121"/>
      <c r="EM249" s="121"/>
      <c r="EN249" s="121"/>
      <c r="EO249" s="121"/>
      <c r="EP249" s="121"/>
      <c r="EQ249" s="121"/>
      <c r="ER249" s="121"/>
      <c r="ES249" s="121"/>
      <c r="ET249" s="121"/>
      <c r="EU249" s="121"/>
      <c r="EV249" s="121"/>
      <c r="EW249" s="121"/>
      <c r="EX249" s="121"/>
      <c r="EY249" s="121"/>
      <c r="EZ249" s="121"/>
      <c r="FA249" s="121"/>
      <c r="FB249" s="121"/>
      <c r="FC249" s="121"/>
      <c r="FD249" s="121"/>
      <c r="FE249" s="121"/>
      <c r="FF249" s="121"/>
      <c r="FG249" s="121"/>
      <c r="FH249" s="121"/>
      <c r="FI249" s="121"/>
      <c r="FJ249" s="121"/>
      <c r="FK249" s="121"/>
      <c r="FL249" s="121"/>
      <c r="FM249" s="121"/>
      <c r="FN249" s="121"/>
      <c r="FO249" s="121"/>
      <c r="FP249" s="121"/>
      <c r="FQ249" s="121"/>
      <c r="FR249" s="121"/>
      <c r="FS249" s="121"/>
      <c r="FT249" s="121"/>
      <c r="FU249" s="121"/>
      <c r="FV249" s="121"/>
      <c r="FW249" s="121"/>
      <c r="FX249" s="121"/>
      <c r="FY249" s="121"/>
      <c r="FZ249" s="121"/>
      <c r="GA249" s="121"/>
      <c r="GB249" s="121"/>
      <c r="GC249" s="121"/>
      <c r="GD249" s="121"/>
      <c r="GE249" s="121"/>
      <c r="GF249" s="121"/>
      <c r="GG249" s="121"/>
      <c r="GH249" s="121"/>
      <c r="GI249" s="121"/>
      <c r="GJ249" s="121"/>
      <c r="GK249" s="121"/>
      <c r="GL249" s="121"/>
      <c r="GM249" s="121"/>
      <c r="GN249" s="121"/>
      <c r="GO249" s="121"/>
      <c r="GP249" s="121"/>
      <c r="GQ249" s="121"/>
      <c r="GR249" s="121"/>
      <c r="GS249" s="121"/>
      <c r="GT249" s="121"/>
      <c r="GU249" s="121"/>
      <c r="GV249" s="121"/>
      <c r="GW249" s="121"/>
      <c r="GX249" s="121"/>
      <c r="GY249" s="121"/>
      <c r="GZ249" s="121"/>
      <c r="HA249" s="121"/>
      <c r="HB249" s="121"/>
      <c r="HC249" s="121"/>
      <c r="HD249" s="121"/>
      <c r="HE249" s="121"/>
      <c r="HF249" s="121"/>
      <c r="HG249" s="121"/>
      <c r="HH249" s="121"/>
      <c r="HI249" s="121"/>
      <c r="HJ249" s="121"/>
      <c r="HK249" s="121"/>
      <c r="HL249" s="121"/>
      <c r="HM249" s="121"/>
      <c r="HN249" s="121"/>
      <c r="HO249" s="121"/>
      <c r="HP249" s="121"/>
      <c r="HQ249" s="121"/>
      <c r="HR249" s="121"/>
      <c r="HS249" s="121"/>
      <c r="HT249" s="121"/>
      <c r="HU249" s="121"/>
      <c r="HV249" s="121"/>
      <c r="HW249" s="121"/>
      <c r="HX249" s="121"/>
      <c r="HY249" s="121"/>
      <c r="HZ249" s="121"/>
      <c r="IA249" s="121"/>
      <c r="IB249" s="121"/>
      <c r="IC249" s="121"/>
      <c r="ID249" s="121"/>
      <c r="IE249" s="121"/>
      <c r="IF249" s="121"/>
      <c r="IG249" s="121"/>
      <c r="IH249" s="121"/>
      <c r="II249" s="121"/>
      <c r="IJ249" s="121"/>
      <c r="IK249" s="121"/>
      <c r="IL249" s="121"/>
      <c r="IM249" s="121"/>
      <c r="IN249" s="121"/>
      <c r="IO249" s="121"/>
      <c r="IP249" s="121"/>
      <c r="IQ249" s="121"/>
      <c r="IR249" s="121"/>
      <c r="IS249" s="121"/>
    </row>
    <row r="250" spans="1:253" s="122" customFormat="1" ht="26.25" customHeight="1" x14ac:dyDescent="0.2">
      <c r="A250" s="100">
        <v>3.11</v>
      </c>
      <c r="B250" s="65" t="s">
        <v>260</v>
      </c>
      <c r="C250" s="132">
        <v>3</v>
      </c>
      <c r="D250" s="74" t="s">
        <v>16</v>
      </c>
      <c r="E250" s="315"/>
      <c r="F250" s="291"/>
      <c r="G250" s="62"/>
      <c r="H250" s="119"/>
      <c r="I250" s="119"/>
      <c r="J250" s="119"/>
      <c r="K250" s="119"/>
      <c r="L250" s="119"/>
      <c r="M250" s="119"/>
      <c r="N250" s="119"/>
      <c r="O250" s="119"/>
      <c r="P250" s="120"/>
      <c r="Q250" s="120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21"/>
      <c r="AV250" s="121"/>
      <c r="AW250" s="121"/>
      <c r="AX250" s="121"/>
      <c r="AY250" s="121"/>
      <c r="AZ250" s="121"/>
      <c r="BA250" s="121"/>
      <c r="BB250" s="121"/>
      <c r="BC250" s="121"/>
      <c r="BD250" s="121"/>
      <c r="BE250" s="121"/>
      <c r="BF250" s="121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21"/>
      <c r="BS250" s="121"/>
      <c r="BT250" s="121"/>
      <c r="BU250" s="121"/>
      <c r="BV250" s="121"/>
      <c r="BW250" s="121"/>
      <c r="BX250" s="121"/>
      <c r="BY250" s="121"/>
      <c r="BZ250" s="121"/>
      <c r="CA250" s="121"/>
      <c r="CB250" s="121"/>
      <c r="CC250" s="121"/>
      <c r="CD250" s="121"/>
      <c r="CE250" s="121"/>
      <c r="CF250" s="121"/>
      <c r="CG250" s="121"/>
      <c r="CH250" s="121"/>
      <c r="CI250" s="121"/>
      <c r="CJ250" s="121"/>
      <c r="CK250" s="121"/>
      <c r="CL250" s="121"/>
      <c r="CM250" s="121"/>
      <c r="CN250" s="121"/>
      <c r="CO250" s="121"/>
      <c r="CP250" s="121"/>
      <c r="CQ250" s="121"/>
      <c r="CR250" s="121"/>
      <c r="CS250" s="121"/>
      <c r="CT250" s="121"/>
      <c r="CU250" s="121"/>
      <c r="CV250" s="121"/>
      <c r="CW250" s="121"/>
      <c r="CX250" s="121"/>
      <c r="CY250" s="121"/>
      <c r="CZ250" s="121"/>
      <c r="DA250" s="121"/>
      <c r="DB250" s="121"/>
      <c r="DC250" s="121"/>
      <c r="DD250" s="121"/>
      <c r="DE250" s="121"/>
      <c r="DF250" s="121"/>
      <c r="DG250" s="121"/>
      <c r="DH250" s="121"/>
      <c r="DI250" s="121"/>
      <c r="DJ250" s="121"/>
      <c r="DK250" s="121"/>
      <c r="DL250" s="121"/>
      <c r="DM250" s="121"/>
      <c r="DN250" s="121"/>
      <c r="DO250" s="121"/>
      <c r="DP250" s="121"/>
      <c r="DQ250" s="121"/>
      <c r="DR250" s="121"/>
      <c r="DS250" s="121"/>
      <c r="DT250" s="121"/>
      <c r="DU250" s="121"/>
      <c r="DV250" s="121"/>
      <c r="DW250" s="121"/>
      <c r="DX250" s="121"/>
      <c r="DY250" s="121"/>
      <c r="DZ250" s="121"/>
      <c r="EA250" s="121"/>
      <c r="EB250" s="121"/>
      <c r="EC250" s="121"/>
      <c r="ED250" s="121"/>
      <c r="EE250" s="121"/>
      <c r="EF250" s="121"/>
      <c r="EG250" s="121"/>
      <c r="EH250" s="121"/>
      <c r="EI250" s="121"/>
      <c r="EJ250" s="121"/>
      <c r="EK250" s="121"/>
      <c r="EL250" s="121"/>
      <c r="EM250" s="121"/>
      <c r="EN250" s="121"/>
      <c r="EO250" s="121"/>
      <c r="EP250" s="121"/>
      <c r="EQ250" s="121"/>
      <c r="ER250" s="121"/>
      <c r="ES250" s="121"/>
      <c r="ET250" s="121"/>
      <c r="EU250" s="121"/>
      <c r="EV250" s="121"/>
      <c r="EW250" s="121"/>
      <c r="EX250" s="121"/>
      <c r="EY250" s="121"/>
      <c r="EZ250" s="121"/>
      <c r="FA250" s="121"/>
      <c r="FB250" s="121"/>
      <c r="FC250" s="121"/>
      <c r="FD250" s="121"/>
      <c r="FE250" s="121"/>
      <c r="FF250" s="121"/>
      <c r="FG250" s="121"/>
      <c r="FH250" s="121"/>
      <c r="FI250" s="121"/>
      <c r="FJ250" s="121"/>
      <c r="FK250" s="121"/>
      <c r="FL250" s="121"/>
      <c r="FM250" s="121"/>
      <c r="FN250" s="121"/>
      <c r="FO250" s="121"/>
      <c r="FP250" s="121"/>
      <c r="FQ250" s="121"/>
      <c r="FR250" s="121"/>
      <c r="FS250" s="121"/>
      <c r="FT250" s="121"/>
      <c r="FU250" s="121"/>
      <c r="FV250" s="121"/>
      <c r="FW250" s="121"/>
      <c r="FX250" s="121"/>
      <c r="FY250" s="121"/>
      <c r="FZ250" s="121"/>
      <c r="GA250" s="121"/>
      <c r="GB250" s="121"/>
      <c r="GC250" s="121"/>
      <c r="GD250" s="121"/>
      <c r="GE250" s="121"/>
      <c r="GF250" s="121"/>
      <c r="GG250" s="121"/>
      <c r="GH250" s="121"/>
      <c r="GI250" s="121"/>
      <c r="GJ250" s="121"/>
      <c r="GK250" s="121"/>
      <c r="GL250" s="121"/>
      <c r="GM250" s="121"/>
      <c r="GN250" s="121"/>
      <c r="GO250" s="121"/>
      <c r="GP250" s="121"/>
      <c r="GQ250" s="121"/>
      <c r="GR250" s="121"/>
      <c r="GS250" s="121"/>
      <c r="GT250" s="121"/>
      <c r="GU250" s="121"/>
      <c r="GV250" s="121"/>
      <c r="GW250" s="121"/>
      <c r="GX250" s="121"/>
      <c r="GY250" s="121"/>
      <c r="GZ250" s="121"/>
      <c r="HA250" s="121"/>
      <c r="HB250" s="121"/>
      <c r="HC250" s="121"/>
      <c r="HD250" s="121"/>
      <c r="HE250" s="121"/>
      <c r="HF250" s="121"/>
      <c r="HG250" s="121"/>
      <c r="HH250" s="121"/>
      <c r="HI250" s="121"/>
      <c r="HJ250" s="121"/>
      <c r="HK250" s="121"/>
      <c r="HL250" s="121"/>
      <c r="HM250" s="121"/>
      <c r="HN250" s="121"/>
      <c r="HO250" s="121"/>
      <c r="HP250" s="121"/>
      <c r="HQ250" s="121"/>
      <c r="HR250" s="121"/>
      <c r="HS250" s="121"/>
      <c r="HT250" s="121"/>
      <c r="HU250" s="121"/>
      <c r="HV250" s="121"/>
      <c r="HW250" s="121"/>
      <c r="HX250" s="121"/>
      <c r="HY250" s="121"/>
      <c r="HZ250" s="121"/>
      <c r="IA250" s="121"/>
      <c r="IB250" s="121"/>
      <c r="IC250" s="121"/>
      <c r="ID250" s="121"/>
      <c r="IE250" s="121"/>
      <c r="IF250" s="121"/>
      <c r="IG250" s="121"/>
      <c r="IH250" s="121"/>
      <c r="II250" s="121"/>
      <c r="IJ250" s="121"/>
      <c r="IK250" s="121"/>
      <c r="IL250" s="121"/>
      <c r="IM250" s="121"/>
      <c r="IN250" s="121"/>
      <c r="IO250" s="121"/>
      <c r="IP250" s="121"/>
      <c r="IQ250" s="121"/>
      <c r="IR250" s="121"/>
      <c r="IS250" s="121"/>
    </row>
    <row r="251" spans="1:253" s="122" customFormat="1" ht="26.25" customHeight="1" x14ac:dyDescent="0.2">
      <c r="A251" s="138">
        <v>3.12</v>
      </c>
      <c r="B251" s="65" t="s">
        <v>261</v>
      </c>
      <c r="C251" s="140">
        <v>1</v>
      </c>
      <c r="D251" s="74" t="s">
        <v>16</v>
      </c>
      <c r="E251" s="294"/>
      <c r="F251" s="316"/>
      <c r="G251" s="62"/>
      <c r="H251" s="119"/>
      <c r="I251" s="119"/>
      <c r="J251" s="119"/>
      <c r="K251" s="119"/>
      <c r="L251" s="119"/>
      <c r="M251" s="119"/>
      <c r="N251" s="119"/>
      <c r="O251" s="119"/>
      <c r="P251" s="120"/>
      <c r="Q251" s="120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21"/>
      <c r="AV251" s="121"/>
      <c r="AW251" s="121"/>
      <c r="AX251" s="121"/>
      <c r="AY251" s="121"/>
      <c r="AZ251" s="121"/>
      <c r="BA251" s="121"/>
      <c r="BB251" s="121"/>
      <c r="BC251" s="121"/>
      <c r="BD251" s="121"/>
      <c r="BE251" s="121"/>
      <c r="BF251" s="121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21"/>
      <c r="BS251" s="121"/>
      <c r="BT251" s="121"/>
      <c r="BU251" s="121"/>
      <c r="BV251" s="121"/>
      <c r="BW251" s="121"/>
      <c r="BX251" s="121"/>
      <c r="BY251" s="121"/>
      <c r="BZ251" s="121"/>
      <c r="CA251" s="121"/>
      <c r="CB251" s="121"/>
      <c r="CC251" s="121"/>
      <c r="CD251" s="121"/>
      <c r="CE251" s="121"/>
      <c r="CF251" s="121"/>
      <c r="CG251" s="121"/>
      <c r="CH251" s="121"/>
      <c r="CI251" s="121"/>
      <c r="CJ251" s="121"/>
      <c r="CK251" s="121"/>
      <c r="CL251" s="121"/>
      <c r="CM251" s="121"/>
      <c r="CN251" s="121"/>
      <c r="CO251" s="121"/>
      <c r="CP251" s="121"/>
      <c r="CQ251" s="121"/>
      <c r="CR251" s="121"/>
      <c r="CS251" s="121"/>
      <c r="CT251" s="121"/>
      <c r="CU251" s="121"/>
      <c r="CV251" s="121"/>
      <c r="CW251" s="121"/>
      <c r="CX251" s="121"/>
      <c r="CY251" s="121"/>
      <c r="CZ251" s="121"/>
      <c r="DA251" s="121"/>
      <c r="DB251" s="121"/>
      <c r="DC251" s="121"/>
      <c r="DD251" s="121"/>
      <c r="DE251" s="121"/>
      <c r="DF251" s="121"/>
      <c r="DG251" s="121"/>
      <c r="DH251" s="121"/>
      <c r="DI251" s="121"/>
      <c r="DJ251" s="121"/>
      <c r="DK251" s="121"/>
      <c r="DL251" s="121"/>
      <c r="DM251" s="121"/>
      <c r="DN251" s="121"/>
      <c r="DO251" s="121"/>
      <c r="DP251" s="121"/>
      <c r="DQ251" s="121"/>
      <c r="DR251" s="121"/>
      <c r="DS251" s="121"/>
      <c r="DT251" s="121"/>
      <c r="DU251" s="121"/>
      <c r="DV251" s="121"/>
      <c r="DW251" s="121"/>
      <c r="DX251" s="121"/>
      <c r="DY251" s="121"/>
      <c r="DZ251" s="121"/>
      <c r="EA251" s="121"/>
      <c r="EB251" s="121"/>
      <c r="EC251" s="121"/>
      <c r="ED251" s="121"/>
      <c r="EE251" s="121"/>
      <c r="EF251" s="121"/>
      <c r="EG251" s="121"/>
      <c r="EH251" s="121"/>
      <c r="EI251" s="121"/>
      <c r="EJ251" s="121"/>
      <c r="EK251" s="121"/>
      <c r="EL251" s="121"/>
      <c r="EM251" s="121"/>
      <c r="EN251" s="121"/>
      <c r="EO251" s="121"/>
      <c r="EP251" s="121"/>
      <c r="EQ251" s="121"/>
      <c r="ER251" s="121"/>
      <c r="ES251" s="121"/>
      <c r="ET251" s="121"/>
      <c r="EU251" s="121"/>
      <c r="EV251" s="121"/>
      <c r="EW251" s="121"/>
      <c r="EX251" s="121"/>
      <c r="EY251" s="121"/>
      <c r="EZ251" s="121"/>
      <c r="FA251" s="121"/>
      <c r="FB251" s="121"/>
      <c r="FC251" s="121"/>
      <c r="FD251" s="121"/>
      <c r="FE251" s="121"/>
      <c r="FF251" s="121"/>
      <c r="FG251" s="121"/>
      <c r="FH251" s="121"/>
      <c r="FI251" s="121"/>
      <c r="FJ251" s="121"/>
      <c r="FK251" s="121"/>
      <c r="FL251" s="121"/>
      <c r="FM251" s="121"/>
      <c r="FN251" s="121"/>
      <c r="FO251" s="121"/>
      <c r="FP251" s="121"/>
      <c r="FQ251" s="121"/>
      <c r="FR251" s="121"/>
      <c r="FS251" s="121"/>
      <c r="FT251" s="121"/>
      <c r="FU251" s="121"/>
      <c r="FV251" s="121"/>
      <c r="FW251" s="121"/>
      <c r="FX251" s="121"/>
      <c r="FY251" s="121"/>
      <c r="FZ251" s="121"/>
      <c r="GA251" s="121"/>
      <c r="GB251" s="121"/>
      <c r="GC251" s="121"/>
      <c r="GD251" s="121"/>
      <c r="GE251" s="121"/>
      <c r="GF251" s="121"/>
      <c r="GG251" s="121"/>
      <c r="GH251" s="121"/>
      <c r="GI251" s="121"/>
      <c r="GJ251" s="121"/>
      <c r="GK251" s="121"/>
      <c r="GL251" s="121"/>
      <c r="GM251" s="121"/>
      <c r="GN251" s="121"/>
      <c r="GO251" s="121"/>
      <c r="GP251" s="121"/>
      <c r="GQ251" s="121"/>
      <c r="GR251" s="121"/>
      <c r="GS251" s="121"/>
      <c r="GT251" s="121"/>
      <c r="GU251" s="121"/>
      <c r="GV251" s="121"/>
      <c r="GW251" s="121"/>
      <c r="GX251" s="121"/>
      <c r="GY251" s="121"/>
      <c r="GZ251" s="121"/>
      <c r="HA251" s="121"/>
      <c r="HB251" s="121"/>
      <c r="HC251" s="121"/>
      <c r="HD251" s="121"/>
      <c r="HE251" s="121"/>
      <c r="HF251" s="121"/>
      <c r="HG251" s="121"/>
      <c r="HH251" s="121"/>
      <c r="HI251" s="121"/>
      <c r="HJ251" s="121"/>
      <c r="HK251" s="121"/>
      <c r="HL251" s="121"/>
      <c r="HM251" s="121"/>
      <c r="HN251" s="121"/>
      <c r="HO251" s="121"/>
      <c r="HP251" s="121"/>
      <c r="HQ251" s="121"/>
      <c r="HR251" s="121"/>
      <c r="HS251" s="121"/>
      <c r="HT251" s="121"/>
      <c r="HU251" s="121"/>
      <c r="HV251" s="121"/>
      <c r="HW251" s="121"/>
      <c r="HX251" s="121"/>
      <c r="HY251" s="121"/>
      <c r="HZ251" s="121"/>
      <c r="IA251" s="121"/>
      <c r="IB251" s="121"/>
      <c r="IC251" s="121"/>
      <c r="ID251" s="121"/>
      <c r="IE251" s="121"/>
      <c r="IF251" s="121"/>
      <c r="IG251" s="121"/>
      <c r="IH251" s="121"/>
      <c r="II251" s="121"/>
      <c r="IJ251" s="121"/>
      <c r="IK251" s="121"/>
      <c r="IL251" s="121"/>
      <c r="IM251" s="121"/>
      <c r="IN251" s="121"/>
      <c r="IO251" s="121"/>
      <c r="IP251" s="121"/>
      <c r="IQ251" s="121"/>
      <c r="IR251" s="121"/>
      <c r="IS251" s="121"/>
    </row>
    <row r="252" spans="1:253" s="122" customFormat="1" ht="27.75" customHeight="1" x14ac:dyDescent="0.2">
      <c r="A252" s="100">
        <v>3.13</v>
      </c>
      <c r="B252" s="65" t="s">
        <v>262</v>
      </c>
      <c r="C252" s="140">
        <v>1</v>
      </c>
      <c r="D252" s="74" t="s">
        <v>16</v>
      </c>
      <c r="E252" s="294"/>
      <c r="F252" s="316"/>
      <c r="G252" s="62"/>
      <c r="H252" s="119"/>
      <c r="I252" s="119"/>
      <c r="J252" s="119"/>
      <c r="K252" s="119"/>
      <c r="L252" s="119"/>
      <c r="M252" s="119"/>
      <c r="N252" s="119"/>
      <c r="O252" s="119"/>
      <c r="P252" s="120"/>
      <c r="Q252" s="120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1"/>
      <c r="BB252" s="121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1"/>
      <c r="BZ252" s="121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1"/>
      <c r="CM252" s="121"/>
      <c r="CN252" s="121"/>
      <c r="CO252" s="121"/>
      <c r="CP252" s="121"/>
      <c r="CQ252" s="121"/>
      <c r="CR252" s="121"/>
      <c r="CS252" s="121"/>
      <c r="CT252" s="121"/>
      <c r="CU252" s="121"/>
      <c r="CV252" s="121"/>
      <c r="CW252" s="121"/>
      <c r="CX252" s="121"/>
      <c r="CY252" s="121"/>
      <c r="CZ252" s="121"/>
      <c r="DA252" s="121"/>
      <c r="DB252" s="121"/>
      <c r="DC252" s="121"/>
      <c r="DD252" s="121"/>
      <c r="DE252" s="121"/>
      <c r="DF252" s="121"/>
      <c r="DG252" s="121"/>
      <c r="DH252" s="121"/>
      <c r="DI252" s="121"/>
      <c r="DJ252" s="121"/>
      <c r="DK252" s="121"/>
      <c r="DL252" s="121"/>
      <c r="DM252" s="121"/>
      <c r="DN252" s="121"/>
      <c r="DO252" s="121"/>
      <c r="DP252" s="121"/>
      <c r="DQ252" s="121"/>
      <c r="DR252" s="121"/>
      <c r="DS252" s="121"/>
      <c r="DT252" s="121"/>
      <c r="DU252" s="121"/>
      <c r="DV252" s="121"/>
      <c r="DW252" s="121"/>
      <c r="DX252" s="121"/>
      <c r="DY252" s="121"/>
      <c r="DZ252" s="121"/>
      <c r="EA252" s="121"/>
      <c r="EB252" s="121"/>
      <c r="EC252" s="121"/>
      <c r="ED252" s="121"/>
      <c r="EE252" s="121"/>
      <c r="EF252" s="121"/>
      <c r="EG252" s="121"/>
      <c r="EH252" s="121"/>
      <c r="EI252" s="121"/>
      <c r="EJ252" s="121"/>
      <c r="EK252" s="121"/>
      <c r="EL252" s="121"/>
      <c r="EM252" s="121"/>
      <c r="EN252" s="121"/>
      <c r="EO252" s="121"/>
      <c r="EP252" s="121"/>
      <c r="EQ252" s="121"/>
      <c r="ER252" s="121"/>
      <c r="ES252" s="121"/>
      <c r="ET252" s="121"/>
      <c r="EU252" s="121"/>
      <c r="EV252" s="121"/>
      <c r="EW252" s="121"/>
      <c r="EX252" s="121"/>
      <c r="EY252" s="121"/>
      <c r="EZ252" s="121"/>
      <c r="FA252" s="121"/>
      <c r="FB252" s="121"/>
      <c r="FC252" s="121"/>
      <c r="FD252" s="121"/>
      <c r="FE252" s="121"/>
      <c r="FF252" s="121"/>
      <c r="FG252" s="121"/>
      <c r="FH252" s="121"/>
      <c r="FI252" s="121"/>
      <c r="FJ252" s="121"/>
      <c r="FK252" s="121"/>
      <c r="FL252" s="121"/>
      <c r="FM252" s="121"/>
      <c r="FN252" s="121"/>
      <c r="FO252" s="121"/>
      <c r="FP252" s="121"/>
      <c r="FQ252" s="121"/>
      <c r="FR252" s="121"/>
      <c r="FS252" s="121"/>
      <c r="FT252" s="121"/>
      <c r="FU252" s="121"/>
      <c r="FV252" s="121"/>
      <c r="FW252" s="121"/>
      <c r="FX252" s="121"/>
      <c r="FY252" s="121"/>
      <c r="FZ252" s="121"/>
      <c r="GA252" s="121"/>
      <c r="GB252" s="121"/>
      <c r="GC252" s="121"/>
      <c r="GD252" s="121"/>
      <c r="GE252" s="121"/>
      <c r="GF252" s="121"/>
      <c r="GG252" s="121"/>
      <c r="GH252" s="121"/>
      <c r="GI252" s="121"/>
      <c r="GJ252" s="121"/>
      <c r="GK252" s="121"/>
      <c r="GL252" s="121"/>
      <c r="GM252" s="121"/>
      <c r="GN252" s="121"/>
      <c r="GO252" s="121"/>
      <c r="GP252" s="121"/>
      <c r="GQ252" s="121"/>
      <c r="GR252" s="121"/>
      <c r="GS252" s="121"/>
      <c r="GT252" s="121"/>
      <c r="GU252" s="121"/>
      <c r="GV252" s="121"/>
      <c r="GW252" s="121"/>
      <c r="GX252" s="121"/>
      <c r="GY252" s="121"/>
      <c r="GZ252" s="121"/>
      <c r="HA252" s="121"/>
      <c r="HB252" s="121"/>
      <c r="HC252" s="121"/>
      <c r="HD252" s="121"/>
      <c r="HE252" s="121"/>
      <c r="HF252" s="121"/>
      <c r="HG252" s="121"/>
      <c r="HH252" s="121"/>
      <c r="HI252" s="121"/>
      <c r="HJ252" s="121"/>
      <c r="HK252" s="121"/>
      <c r="HL252" s="121"/>
      <c r="HM252" s="121"/>
      <c r="HN252" s="121"/>
      <c r="HO252" s="121"/>
      <c r="HP252" s="121"/>
      <c r="HQ252" s="121"/>
      <c r="HR252" s="121"/>
      <c r="HS252" s="121"/>
      <c r="HT252" s="121"/>
      <c r="HU252" s="121"/>
      <c r="HV252" s="121"/>
      <c r="HW252" s="121"/>
      <c r="HX252" s="121"/>
      <c r="HY252" s="121"/>
      <c r="HZ252" s="121"/>
      <c r="IA252" s="121"/>
      <c r="IB252" s="121"/>
      <c r="IC252" s="121"/>
      <c r="ID252" s="121"/>
      <c r="IE252" s="121"/>
      <c r="IF252" s="121"/>
      <c r="IG252" s="121"/>
      <c r="IH252" s="121"/>
      <c r="II252" s="121"/>
      <c r="IJ252" s="121"/>
      <c r="IK252" s="121"/>
      <c r="IL252" s="121"/>
      <c r="IM252" s="121"/>
      <c r="IN252" s="121"/>
      <c r="IO252" s="121"/>
      <c r="IP252" s="121"/>
      <c r="IQ252" s="121"/>
      <c r="IR252" s="121"/>
      <c r="IS252" s="121"/>
    </row>
    <row r="253" spans="1:253" s="122" customFormat="1" ht="27" customHeight="1" x14ac:dyDescent="0.2">
      <c r="A253" s="138">
        <v>3.14</v>
      </c>
      <c r="B253" s="65" t="s">
        <v>263</v>
      </c>
      <c r="C253" s="141">
        <v>1</v>
      </c>
      <c r="D253" s="106" t="s">
        <v>16</v>
      </c>
      <c r="E253" s="317"/>
      <c r="F253" s="318"/>
      <c r="G253" s="62"/>
      <c r="H253" s="119"/>
      <c r="I253" s="119"/>
      <c r="J253" s="119"/>
      <c r="K253" s="119"/>
      <c r="L253" s="119"/>
      <c r="M253" s="119"/>
      <c r="N253" s="119"/>
      <c r="O253" s="119"/>
      <c r="P253" s="120"/>
      <c r="Q253" s="120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21"/>
      <c r="AV253" s="121"/>
      <c r="AW253" s="121"/>
      <c r="AX253" s="121"/>
      <c r="AY253" s="121"/>
      <c r="AZ253" s="121"/>
      <c r="BA253" s="121"/>
      <c r="BB253" s="121"/>
      <c r="BC253" s="121"/>
      <c r="BD253" s="121"/>
      <c r="BE253" s="121"/>
      <c r="BF253" s="121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21"/>
      <c r="BS253" s="121"/>
      <c r="BT253" s="121"/>
      <c r="BU253" s="121"/>
      <c r="BV253" s="121"/>
      <c r="BW253" s="121"/>
      <c r="BX253" s="121"/>
      <c r="BY253" s="121"/>
      <c r="BZ253" s="121"/>
      <c r="CA253" s="121"/>
      <c r="CB253" s="121"/>
      <c r="CC253" s="121"/>
      <c r="CD253" s="121"/>
      <c r="CE253" s="121"/>
      <c r="CF253" s="121"/>
      <c r="CG253" s="121"/>
      <c r="CH253" s="121"/>
      <c r="CI253" s="121"/>
      <c r="CJ253" s="121"/>
      <c r="CK253" s="121"/>
      <c r="CL253" s="121"/>
      <c r="CM253" s="121"/>
      <c r="CN253" s="121"/>
      <c r="CO253" s="121"/>
      <c r="CP253" s="121"/>
      <c r="CQ253" s="121"/>
      <c r="CR253" s="121"/>
      <c r="CS253" s="121"/>
      <c r="CT253" s="121"/>
      <c r="CU253" s="121"/>
      <c r="CV253" s="121"/>
      <c r="CW253" s="121"/>
      <c r="CX253" s="121"/>
      <c r="CY253" s="121"/>
      <c r="CZ253" s="121"/>
      <c r="DA253" s="121"/>
      <c r="DB253" s="121"/>
      <c r="DC253" s="121"/>
      <c r="DD253" s="121"/>
      <c r="DE253" s="121"/>
      <c r="DF253" s="121"/>
      <c r="DG253" s="121"/>
      <c r="DH253" s="121"/>
      <c r="DI253" s="121"/>
      <c r="DJ253" s="121"/>
      <c r="DK253" s="121"/>
      <c r="DL253" s="121"/>
      <c r="DM253" s="121"/>
      <c r="DN253" s="121"/>
      <c r="DO253" s="121"/>
      <c r="DP253" s="121"/>
      <c r="DQ253" s="121"/>
      <c r="DR253" s="121"/>
      <c r="DS253" s="121"/>
      <c r="DT253" s="121"/>
      <c r="DU253" s="121"/>
      <c r="DV253" s="121"/>
      <c r="DW253" s="121"/>
      <c r="DX253" s="121"/>
      <c r="DY253" s="121"/>
      <c r="DZ253" s="121"/>
      <c r="EA253" s="121"/>
      <c r="EB253" s="121"/>
      <c r="EC253" s="121"/>
      <c r="ED253" s="121"/>
      <c r="EE253" s="121"/>
      <c r="EF253" s="121"/>
      <c r="EG253" s="121"/>
      <c r="EH253" s="121"/>
      <c r="EI253" s="121"/>
      <c r="EJ253" s="121"/>
      <c r="EK253" s="121"/>
      <c r="EL253" s="121"/>
      <c r="EM253" s="121"/>
      <c r="EN253" s="121"/>
      <c r="EO253" s="121"/>
      <c r="EP253" s="121"/>
      <c r="EQ253" s="121"/>
      <c r="ER253" s="121"/>
      <c r="ES253" s="121"/>
      <c r="ET253" s="121"/>
      <c r="EU253" s="121"/>
      <c r="EV253" s="121"/>
      <c r="EW253" s="121"/>
      <c r="EX253" s="121"/>
      <c r="EY253" s="121"/>
      <c r="EZ253" s="121"/>
      <c r="FA253" s="121"/>
      <c r="FB253" s="121"/>
      <c r="FC253" s="121"/>
      <c r="FD253" s="121"/>
      <c r="FE253" s="121"/>
      <c r="FF253" s="121"/>
      <c r="FG253" s="121"/>
      <c r="FH253" s="121"/>
      <c r="FI253" s="121"/>
      <c r="FJ253" s="121"/>
      <c r="FK253" s="121"/>
      <c r="FL253" s="121"/>
      <c r="FM253" s="121"/>
      <c r="FN253" s="121"/>
      <c r="FO253" s="121"/>
      <c r="FP253" s="121"/>
      <c r="FQ253" s="121"/>
      <c r="FR253" s="121"/>
      <c r="FS253" s="121"/>
      <c r="FT253" s="121"/>
      <c r="FU253" s="121"/>
      <c r="FV253" s="121"/>
      <c r="FW253" s="121"/>
      <c r="FX253" s="121"/>
      <c r="FY253" s="121"/>
      <c r="FZ253" s="121"/>
      <c r="GA253" s="121"/>
      <c r="GB253" s="121"/>
      <c r="GC253" s="121"/>
      <c r="GD253" s="121"/>
      <c r="GE253" s="121"/>
      <c r="GF253" s="121"/>
      <c r="GG253" s="121"/>
      <c r="GH253" s="121"/>
      <c r="GI253" s="121"/>
      <c r="GJ253" s="121"/>
      <c r="GK253" s="121"/>
      <c r="GL253" s="121"/>
      <c r="GM253" s="121"/>
      <c r="GN253" s="121"/>
      <c r="GO253" s="121"/>
      <c r="GP253" s="121"/>
      <c r="GQ253" s="121"/>
      <c r="GR253" s="121"/>
      <c r="GS253" s="121"/>
      <c r="GT253" s="121"/>
      <c r="GU253" s="121"/>
      <c r="GV253" s="121"/>
      <c r="GW253" s="121"/>
      <c r="GX253" s="121"/>
      <c r="GY253" s="121"/>
      <c r="GZ253" s="121"/>
      <c r="HA253" s="121"/>
      <c r="HB253" s="121"/>
      <c r="HC253" s="121"/>
      <c r="HD253" s="121"/>
      <c r="HE253" s="121"/>
      <c r="HF253" s="121"/>
      <c r="HG253" s="121"/>
      <c r="HH253" s="121"/>
      <c r="HI253" s="121"/>
      <c r="HJ253" s="121"/>
      <c r="HK253" s="121"/>
      <c r="HL253" s="121"/>
      <c r="HM253" s="121"/>
      <c r="HN253" s="121"/>
      <c r="HO253" s="121"/>
      <c r="HP253" s="121"/>
      <c r="HQ253" s="121"/>
      <c r="HR253" s="121"/>
      <c r="HS253" s="121"/>
      <c r="HT253" s="121"/>
      <c r="HU253" s="121"/>
      <c r="HV253" s="121"/>
      <c r="HW253" s="121"/>
      <c r="HX253" s="121"/>
      <c r="HY253" s="121"/>
      <c r="HZ253" s="121"/>
      <c r="IA253" s="121"/>
      <c r="IB253" s="121"/>
      <c r="IC253" s="121"/>
      <c r="ID253" s="121"/>
      <c r="IE253" s="121"/>
      <c r="IF253" s="121"/>
      <c r="IG253" s="121"/>
      <c r="IH253" s="121"/>
      <c r="II253" s="121"/>
      <c r="IJ253" s="121"/>
      <c r="IK253" s="121"/>
      <c r="IL253" s="121"/>
      <c r="IM253" s="121"/>
      <c r="IN253" s="121"/>
      <c r="IO253" s="121"/>
      <c r="IP253" s="121"/>
      <c r="IQ253" s="121"/>
      <c r="IR253" s="121"/>
      <c r="IS253" s="121"/>
    </row>
    <row r="254" spans="1:253" s="122" customFormat="1" ht="12.75" customHeight="1" x14ac:dyDescent="0.2">
      <c r="A254" s="100">
        <v>3.15</v>
      </c>
      <c r="B254" s="72" t="s">
        <v>264</v>
      </c>
      <c r="C254" s="28">
        <v>2</v>
      </c>
      <c r="D254" s="74" t="s">
        <v>16</v>
      </c>
      <c r="E254" s="313"/>
      <c r="F254" s="291"/>
      <c r="G254" s="62"/>
      <c r="H254" s="119"/>
      <c r="I254" s="119"/>
      <c r="J254" s="119"/>
      <c r="K254" s="119"/>
      <c r="L254" s="119"/>
      <c r="M254" s="119"/>
      <c r="N254" s="119"/>
      <c r="O254" s="119"/>
      <c r="P254" s="120"/>
      <c r="Q254" s="120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21"/>
      <c r="AV254" s="121"/>
      <c r="AW254" s="121"/>
      <c r="AX254" s="121"/>
      <c r="AY254" s="121"/>
      <c r="AZ254" s="121"/>
      <c r="BA254" s="121"/>
      <c r="BB254" s="121"/>
      <c r="BC254" s="121"/>
      <c r="BD254" s="121"/>
      <c r="BE254" s="121"/>
      <c r="BF254" s="121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21"/>
      <c r="BS254" s="121"/>
      <c r="BT254" s="121"/>
      <c r="BU254" s="121"/>
      <c r="BV254" s="121"/>
      <c r="BW254" s="121"/>
      <c r="BX254" s="121"/>
      <c r="BY254" s="121"/>
      <c r="BZ254" s="121"/>
      <c r="CA254" s="121"/>
      <c r="CB254" s="121"/>
      <c r="CC254" s="121"/>
      <c r="CD254" s="121"/>
      <c r="CE254" s="121"/>
      <c r="CF254" s="121"/>
      <c r="CG254" s="121"/>
      <c r="CH254" s="121"/>
      <c r="CI254" s="121"/>
      <c r="CJ254" s="121"/>
      <c r="CK254" s="121"/>
      <c r="CL254" s="121"/>
      <c r="CM254" s="121"/>
      <c r="CN254" s="121"/>
      <c r="CO254" s="121"/>
      <c r="CP254" s="121"/>
      <c r="CQ254" s="121"/>
      <c r="CR254" s="121"/>
      <c r="CS254" s="121"/>
      <c r="CT254" s="121"/>
      <c r="CU254" s="121"/>
      <c r="CV254" s="121"/>
      <c r="CW254" s="121"/>
      <c r="CX254" s="121"/>
      <c r="CY254" s="121"/>
      <c r="CZ254" s="121"/>
      <c r="DA254" s="121"/>
      <c r="DB254" s="121"/>
      <c r="DC254" s="121"/>
      <c r="DD254" s="121"/>
      <c r="DE254" s="121"/>
      <c r="DF254" s="121"/>
      <c r="DG254" s="121"/>
      <c r="DH254" s="121"/>
      <c r="DI254" s="121"/>
      <c r="DJ254" s="121"/>
      <c r="DK254" s="121"/>
      <c r="DL254" s="121"/>
      <c r="DM254" s="121"/>
      <c r="DN254" s="121"/>
      <c r="DO254" s="121"/>
      <c r="DP254" s="121"/>
      <c r="DQ254" s="121"/>
      <c r="DR254" s="121"/>
      <c r="DS254" s="121"/>
      <c r="DT254" s="121"/>
      <c r="DU254" s="121"/>
      <c r="DV254" s="121"/>
      <c r="DW254" s="121"/>
      <c r="DX254" s="121"/>
      <c r="DY254" s="121"/>
      <c r="DZ254" s="121"/>
      <c r="EA254" s="121"/>
      <c r="EB254" s="121"/>
      <c r="EC254" s="121"/>
      <c r="ED254" s="121"/>
      <c r="EE254" s="121"/>
      <c r="EF254" s="121"/>
      <c r="EG254" s="121"/>
      <c r="EH254" s="121"/>
      <c r="EI254" s="121"/>
      <c r="EJ254" s="121"/>
      <c r="EK254" s="121"/>
      <c r="EL254" s="121"/>
      <c r="EM254" s="121"/>
      <c r="EN254" s="121"/>
      <c r="EO254" s="121"/>
      <c r="EP254" s="121"/>
      <c r="EQ254" s="121"/>
      <c r="ER254" s="121"/>
      <c r="ES254" s="121"/>
      <c r="ET254" s="121"/>
      <c r="EU254" s="121"/>
      <c r="EV254" s="121"/>
      <c r="EW254" s="121"/>
      <c r="EX254" s="121"/>
      <c r="EY254" s="121"/>
      <c r="EZ254" s="121"/>
      <c r="FA254" s="121"/>
      <c r="FB254" s="121"/>
      <c r="FC254" s="121"/>
      <c r="FD254" s="121"/>
      <c r="FE254" s="121"/>
      <c r="FF254" s="121"/>
      <c r="FG254" s="121"/>
      <c r="FH254" s="121"/>
      <c r="FI254" s="121"/>
      <c r="FJ254" s="121"/>
      <c r="FK254" s="121"/>
      <c r="FL254" s="121"/>
      <c r="FM254" s="121"/>
      <c r="FN254" s="121"/>
      <c r="FO254" s="121"/>
      <c r="FP254" s="121"/>
      <c r="FQ254" s="121"/>
      <c r="FR254" s="121"/>
      <c r="FS254" s="121"/>
      <c r="FT254" s="121"/>
      <c r="FU254" s="121"/>
      <c r="FV254" s="121"/>
      <c r="FW254" s="121"/>
      <c r="FX254" s="121"/>
      <c r="FY254" s="121"/>
      <c r="FZ254" s="121"/>
      <c r="GA254" s="121"/>
      <c r="GB254" s="121"/>
      <c r="GC254" s="121"/>
      <c r="GD254" s="121"/>
      <c r="GE254" s="121"/>
      <c r="GF254" s="121"/>
      <c r="GG254" s="121"/>
      <c r="GH254" s="121"/>
      <c r="GI254" s="121"/>
      <c r="GJ254" s="121"/>
      <c r="GK254" s="121"/>
      <c r="GL254" s="121"/>
      <c r="GM254" s="121"/>
      <c r="GN254" s="121"/>
      <c r="GO254" s="121"/>
      <c r="GP254" s="121"/>
      <c r="GQ254" s="121"/>
      <c r="GR254" s="121"/>
      <c r="GS254" s="121"/>
      <c r="GT254" s="121"/>
      <c r="GU254" s="121"/>
      <c r="GV254" s="121"/>
      <c r="GW254" s="121"/>
      <c r="GX254" s="121"/>
      <c r="GY254" s="121"/>
      <c r="GZ254" s="121"/>
      <c r="HA254" s="121"/>
      <c r="HB254" s="121"/>
      <c r="HC254" s="121"/>
      <c r="HD254" s="121"/>
      <c r="HE254" s="121"/>
      <c r="HF254" s="121"/>
      <c r="HG254" s="121"/>
      <c r="HH254" s="121"/>
      <c r="HI254" s="121"/>
      <c r="HJ254" s="121"/>
      <c r="HK254" s="121"/>
      <c r="HL254" s="121"/>
      <c r="HM254" s="121"/>
      <c r="HN254" s="121"/>
      <c r="HO254" s="121"/>
      <c r="HP254" s="121"/>
      <c r="HQ254" s="121"/>
      <c r="HR254" s="121"/>
      <c r="HS254" s="121"/>
      <c r="HT254" s="121"/>
      <c r="HU254" s="121"/>
      <c r="HV254" s="121"/>
      <c r="HW254" s="121"/>
      <c r="HX254" s="121"/>
      <c r="HY254" s="121"/>
      <c r="HZ254" s="121"/>
      <c r="IA254" s="121"/>
      <c r="IB254" s="121"/>
      <c r="IC254" s="121"/>
      <c r="ID254" s="121"/>
      <c r="IE254" s="121"/>
      <c r="IF254" s="121"/>
      <c r="IG254" s="121"/>
      <c r="IH254" s="121"/>
      <c r="II254" s="121"/>
      <c r="IJ254" s="121"/>
      <c r="IK254" s="121"/>
      <c r="IL254" s="121"/>
      <c r="IM254" s="121"/>
      <c r="IN254" s="121"/>
      <c r="IO254" s="121"/>
      <c r="IP254" s="121"/>
      <c r="IQ254" s="121"/>
      <c r="IR254" s="121"/>
      <c r="IS254" s="121"/>
    </row>
    <row r="255" spans="1:253" s="122" customFormat="1" ht="12.75" customHeight="1" x14ac:dyDescent="0.2">
      <c r="A255" s="138">
        <v>3.16</v>
      </c>
      <c r="B255" s="27" t="s">
        <v>265</v>
      </c>
      <c r="C255" s="28">
        <v>1</v>
      </c>
      <c r="D255" s="29" t="s">
        <v>16</v>
      </c>
      <c r="E255" s="313"/>
      <c r="F255" s="291"/>
      <c r="G255" s="62"/>
      <c r="H255" s="119"/>
      <c r="I255" s="119"/>
      <c r="J255" s="119"/>
      <c r="K255" s="119"/>
      <c r="L255" s="119"/>
      <c r="M255" s="119"/>
      <c r="N255" s="119"/>
      <c r="O255" s="119"/>
      <c r="P255" s="120"/>
      <c r="Q255" s="120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1"/>
      <c r="BB255" s="121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1"/>
      <c r="BZ255" s="121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1"/>
      <c r="CM255" s="121"/>
      <c r="CN255" s="121"/>
      <c r="CO255" s="121"/>
      <c r="CP255" s="121"/>
      <c r="CQ255" s="121"/>
      <c r="CR255" s="121"/>
      <c r="CS255" s="121"/>
      <c r="CT255" s="121"/>
      <c r="CU255" s="121"/>
      <c r="CV255" s="121"/>
      <c r="CW255" s="121"/>
      <c r="CX255" s="121"/>
      <c r="CY255" s="121"/>
      <c r="CZ255" s="121"/>
      <c r="DA255" s="121"/>
      <c r="DB255" s="121"/>
      <c r="DC255" s="121"/>
      <c r="DD255" s="121"/>
      <c r="DE255" s="121"/>
      <c r="DF255" s="121"/>
      <c r="DG255" s="121"/>
      <c r="DH255" s="121"/>
      <c r="DI255" s="121"/>
      <c r="DJ255" s="121"/>
      <c r="DK255" s="121"/>
      <c r="DL255" s="121"/>
      <c r="DM255" s="121"/>
      <c r="DN255" s="121"/>
      <c r="DO255" s="121"/>
      <c r="DP255" s="121"/>
      <c r="DQ255" s="121"/>
      <c r="DR255" s="121"/>
      <c r="DS255" s="121"/>
      <c r="DT255" s="121"/>
      <c r="DU255" s="121"/>
      <c r="DV255" s="121"/>
      <c r="DW255" s="121"/>
      <c r="DX255" s="121"/>
      <c r="DY255" s="121"/>
      <c r="DZ255" s="121"/>
      <c r="EA255" s="121"/>
      <c r="EB255" s="121"/>
      <c r="EC255" s="121"/>
      <c r="ED255" s="121"/>
      <c r="EE255" s="121"/>
      <c r="EF255" s="121"/>
      <c r="EG255" s="121"/>
      <c r="EH255" s="121"/>
      <c r="EI255" s="121"/>
      <c r="EJ255" s="121"/>
      <c r="EK255" s="121"/>
      <c r="EL255" s="121"/>
      <c r="EM255" s="121"/>
      <c r="EN255" s="121"/>
      <c r="EO255" s="121"/>
      <c r="EP255" s="121"/>
      <c r="EQ255" s="121"/>
      <c r="ER255" s="121"/>
      <c r="ES255" s="121"/>
      <c r="ET255" s="121"/>
      <c r="EU255" s="121"/>
      <c r="EV255" s="121"/>
      <c r="EW255" s="121"/>
      <c r="EX255" s="121"/>
      <c r="EY255" s="121"/>
      <c r="EZ255" s="121"/>
      <c r="FA255" s="121"/>
      <c r="FB255" s="121"/>
      <c r="FC255" s="121"/>
      <c r="FD255" s="121"/>
      <c r="FE255" s="121"/>
      <c r="FF255" s="121"/>
      <c r="FG255" s="121"/>
      <c r="FH255" s="121"/>
      <c r="FI255" s="121"/>
      <c r="FJ255" s="121"/>
      <c r="FK255" s="121"/>
      <c r="FL255" s="121"/>
      <c r="FM255" s="121"/>
      <c r="FN255" s="121"/>
      <c r="FO255" s="121"/>
      <c r="FP255" s="121"/>
      <c r="FQ255" s="121"/>
      <c r="FR255" s="121"/>
      <c r="FS255" s="121"/>
      <c r="FT255" s="121"/>
      <c r="FU255" s="121"/>
      <c r="FV255" s="121"/>
      <c r="FW255" s="121"/>
      <c r="FX255" s="121"/>
      <c r="FY255" s="121"/>
      <c r="FZ255" s="121"/>
      <c r="GA255" s="121"/>
      <c r="GB255" s="121"/>
      <c r="GC255" s="121"/>
      <c r="GD255" s="121"/>
      <c r="GE255" s="121"/>
      <c r="GF255" s="121"/>
      <c r="GG255" s="121"/>
      <c r="GH255" s="121"/>
      <c r="GI255" s="121"/>
      <c r="GJ255" s="121"/>
      <c r="GK255" s="121"/>
      <c r="GL255" s="121"/>
      <c r="GM255" s="121"/>
      <c r="GN255" s="121"/>
      <c r="GO255" s="121"/>
      <c r="GP255" s="121"/>
      <c r="GQ255" s="121"/>
      <c r="GR255" s="121"/>
      <c r="GS255" s="121"/>
      <c r="GT255" s="121"/>
      <c r="GU255" s="121"/>
      <c r="GV255" s="121"/>
      <c r="GW255" s="121"/>
      <c r="GX255" s="121"/>
      <c r="GY255" s="121"/>
      <c r="GZ255" s="121"/>
      <c r="HA255" s="121"/>
      <c r="HB255" s="121"/>
      <c r="HC255" s="121"/>
      <c r="HD255" s="121"/>
      <c r="HE255" s="121"/>
      <c r="HF255" s="121"/>
      <c r="HG255" s="121"/>
      <c r="HH255" s="121"/>
      <c r="HI255" s="121"/>
      <c r="HJ255" s="121"/>
      <c r="HK255" s="121"/>
      <c r="HL255" s="121"/>
      <c r="HM255" s="121"/>
      <c r="HN255" s="121"/>
      <c r="HO255" s="121"/>
      <c r="HP255" s="121"/>
      <c r="HQ255" s="121"/>
      <c r="HR255" s="121"/>
      <c r="HS255" s="121"/>
      <c r="HT255" s="121"/>
      <c r="HU255" s="121"/>
      <c r="HV255" s="121"/>
      <c r="HW255" s="121"/>
      <c r="HX255" s="121"/>
      <c r="HY255" s="121"/>
      <c r="HZ255" s="121"/>
      <c r="IA255" s="121"/>
      <c r="IB255" s="121"/>
      <c r="IC255" s="121"/>
      <c r="ID255" s="121"/>
      <c r="IE255" s="121"/>
      <c r="IF255" s="121"/>
      <c r="IG255" s="121"/>
      <c r="IH255" s="121"/>
      <c r="II255" s="121"/>
      <c r="IJ255" s="121"/>
      <c r="IK255" s="121"/>
      <c r="IL255" s="121"/>
      <c r="IM255" s="121"/>
      <c r="IN255" s="121"/>
      <c r="IO255" s="121"/>
      <c r="IP255" s="121"/>
      <c r="IQ255" s="121"/>
      <c r="IR255" s="121"/>
      <c r="IS255" s="121"/>
    </row>
    <row r="256" spans="1:253" s="122" customFormat="1" ht="27" customHeight="1" x14ac:dyDescent="0.2">
      <c r="A256" s="100">
        <v>3.17</v>
      </c>
      <c r="B256" s="27" t="s">
        <v>266</v>
      </c>
      <c r="C256" s="142">
        <v>1</v>
      </c>
      <c r="D256" s="136" t="s">
        <v>16</v>
      </c>
      <c r="E256" s="319"/>
      <c r="F256" s="296"/>
      <c r="G256" s="62"/>
      <c r="H256" s="96"/>
      <c r="I256" s="119"/>
      <c r="J256" s="119"/>
      <c r="K256" s="119"/>
      <c r="L256" s="119"/>
      <c r="M256" s="119"/>
      <c r="N256" s="119"/>
      <c r="O256" s="119"/>
      <c r="P256" s="120"/>
      <c r="Q256" s="120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21"/>
      <c r="AV256" s="121"/>
      <c r="AW256" s="121"/>
      <c r="AX256" s="121"/>
      <c r="AY256" s="121"/>
      <c r="AZ256" s="121"/>
      <c r="BA256" s="121"/>
      <c r="BB256" s="121"/>
      <c r="BC256" s="121"/>
      <c r="BD256" s="121"/>
      <c r="BE256" s="121"/>
      <c r="BF256" s="121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21"/>
      <c r="BS256" s="121"/>
      <c r="BT256" s="121"/>
      <c r="BU256" s="121"/>
      <c r="BV256" s="121"/>
      <c r="BW256" s="121"/>
      <c r="BX256" s="121"/>
      <c r="BY256" s="121"/>
      <c r="BZ256" s="121"/>
      <c r="CA256" s="121"/>
      <c r="CB256" s="121"/>
      <c r="CC256" s="121"/>
      <c r="CD256" s="121"/>
      <c r="CE256" s="121"/>
      <c r="CF256" s="121"/>
      <c r="CG256" s="121"/>
      <c r="CH256" s="121"/>
      <c r="CI256" s="121"/>
      <c r="CJ256" s="121"/>
      <c r="CK256" s="121"/>
      <c r="CL256" s="121"/>
      <c r="CM256" s="121"/>
      <c r="CN256" s="121"/>
      <c r="CO256" s="121"/>
      <c r="CP256" s="121"/>
      <c r="CQ256" s="121"/>
      <c r="CR256" s="121"/>
      <c r="CS256" s="121"/>
      <c r="CT256" s="121"/>
      <c r="CU256" s="121"/>
      <c r="CV256" s="121"/>
      <c r="CW256" s="121"/>
      <c r="CX256" s="121"/>
      <c r="CY256" s="121"/>
      <c r="CZ256" s="121"/>
      <c r="DA256" s="121"/>
      <c r="DB256" s="121"/>
      <c r="DC256" s="121"/>
      <c r="DD256" s="121"/>
      <c r="DE256" s="121"/>
      <c r="DF256" s="121"/>
      <c r="DG256" s="121"/>
      <c r="DH256" s="121"/>
      <c r="DI256" s="121"/>
      <c r="DJ256" s="121"/>
      <c r="DK256" s="121"/>
      <c r="DL256" s="121"/>
      <c r="DM256" s="121"/>
      <c r="DN256" s="121"/>
      <c r="DO256" s="121"/>
      <c r="DP256" s="121"/>
      <c r="DQ256" s="121"/>
      <c r="DR256" s="121"/>
      <c r="DS256" s="121"/>
      <c r="DT256" s="121"/>
      <c r="DU256" s="121"/>
      <c r="DV256" s="121"/>
      <c r="DW256" s="121"/>
      <c r="DX256" s="121"/>
      <c r="DY256" s="121"/>
      <c r="DZ256" s="121"/>
      <c r="EA256" s="121"/>
      <c r="EB256" s="121"/>
      <c r="EC256" s="121"/>
      <c r="ED256" s="121"/>
      <c r="EE256" s="121"/>
      <c r="EF256" s="121"/>
      <c r="EG256" s="121"/>
      <c r="EH256" s="121"/>
      <c r="EI256" s="121"/>
      <c r="EJ256" s="121"/>
      <c r="EK256" s="121"/>
      <c r="EL256" s="121"/>
      <c r="EM256" s="121"/>
      <c r="EN256" s="121"/>
      <c r="EO256" s="121"/>
      <c r="EP256" s="121"/>
      <c r="EQ256" s="121"/>
      <c r="ER256" s="121"/>
      <c r="ES256" s="121"/>
      <c r="ET256" s="121"/>
      <c r="EU256" s="121"/>
      <c r="EV256" s="121"/>
      <c r="EW256" s="121"/>
      <c r="EX256" s="121"/>
      <c r="EY256" s="121"/>
      <c r="EZ256" s="121"/>
      <c r="FA256" s="121"/>
      <c r="FB256" s="121"/>
      <c r="FC256" s="121"/>
      <c r="FD256" s="121"/>
      <c r="FE256" s="121"/>
      <c r="FF256" s="121"/>
      <c r="FG256" s="121"/>
      <c r="FH256" s="121"/>
      <c r="FI256" s="121"/>
      <c r="FJ256" s="121"/>
      <c r="FK256" s="121"/>
      <c r="FL256" s="121"/>
      <c r="FM256" s="121"/>
      <c r="FN256" s="121"/>
      <c r="FO256" s="121"/>
      <c r="FP256" s="121"/>
      <c r="FQ256" s="121"/>
      <c r="FR256" s="121"/>
      <c r="FS256" s="121"/>
      <c r="FT256" s="121"/>
      <c r="FU256" s="121"/>
      <c r="FV256" s="121"/>
      <c r="FW256" s="121"/>
      <c r="FX256" s="121"/>
      <c r="FY256" s="121"/>
      <c r="FZ256" s="121"/>
      <c r="GA256" s="121"/>
      <c r="GB256" s="121"/>
      <c r="GC256" s="121"/>
      <c r="GD256" s="121"/>
      <c r="GE256" s="121"/>
      <c r="GF256" s="121"/>
      <c r="GG256" s="121"/>
      <c r="GH256" s="121"/>
      <c r="GI256" s="121"/>
      <c r="GJ256" s="121"/>
      <c r="GK256" s="121"/>
      <c r="GL256" s="121"/>
      <c r="GM256" s="121"/>
      <c r="GN256" s="121"/>
      <c r="GO256" s="121"/>
      <c r="GP256" s="121"/>
      <c r="GQ256" s="121"/>
      <c r="GR256" s="121"/>
      <c r="GS256" s="121"/>
      <c r="GT256" s="121"/>
      <c r="GU256" s="121"/>
      <c r="GV256" s="121"/>
      <c r="GW256" s="121"/>
      <c r="GX256" s="121"/>
      <c r="GY256" s="121"/>
      <c r="GZ256" s="121"/>
      <c r="HA256" s="121"/>
      <c r="HB256" s="121"/>
      <c r="HC256" s="121"/>
      <c r="HD256" s="121"/>
      <c r="HE256" s="121"/>
      <c r="HF256" s="121"/>
      <c r="HG256" s="121"/>
      <c r="HH256" s="121"/>
      <c r="HI256" s="121"/>
      <c r="HJ256" s="121"/>
      <c r="HK256" s="121"/>
      <c r="HL256" s="121"/>
      <c r="HM256" s="121"/>
      <c r="HN256" s="121"/>
      <c r="HO256" s="121"/>
      <c r="HP256" s="121"/>
      <c r="HQ256" s="121"/>
      <c r="HR256" s="121"/>
      <c r="HS256" s="121"/>
      <c r="HT256" s="121"/>
      <c r="HU256" s="121"/>
      <c r="HV256" s="121"/>
      <c r="HW256" s="121"/>
      <c r="HX256" s="121"/>
      <c r="HY256" s="121"/>
      <c r="HZ256" s="121"/>
      <c r="IA256" s="121"/>
      <c r="IB256" s="121"/>
      <c r="IC256" s="121"/>
      <c r="ID256" s="121"/>
      <c r="IE256" s="121"/>
      <c r="IF256" s="121"/>
      <c r="IG256" s="121"/>
      <c r="IH256" s="121"/>
      <c r="II256" s="121"/>
      <c r="IJ256" s="121"/>
      <c r="IK256" s="121"/>
      <c r="IL256" s="121"/>
      <c r="IM256" s="121"/>
      <c r="IN256" s="121"/>
      <c r="IO256" s="121"/>
      <c r="IP256" s="121"/>
      <c r="IQ256" s="121"/>
      <c r="IR256" s="121"/>
      <c r="IS256" s="121"/>
    </row>
    <row r="257" spans="1:253" s="122" customFormat="1" ht="26.25" customHeight="1" x14ac:dyDescent="0.2">
      <c r="A257" s="138">
        <v>3.18</v>
      </c>
      <c r="B257" s="65" t="s">
        <v>267</v>
      </c>
      <c r="C257" s="132">
        <v>1</v>
      </c>
      <c r="D257" s="12" t="s">
        <v>16</v>
      </c>
      <c r="E257" s="320"/>
      <c r="F257" s="291"/>
      <c r="G257" s="62"/>
      <c r="H257" s="119"/>
      <c r="I257" s="119"/>
      <c r="J257" s="119"/>
      <c r="K257" s="119"/>
      <c r="L257" s="119"/>
      <c r="M257" s="119"/>
      <c r="N257" s="119"/>
      <c r="O257" s="119"/>
      <c r="P257" s="120"/>
      <c r="Q257" s="120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21"/>
      <c r="AV257" s="121"/>
      <c r="AW257" s="121"/>
      <c r="AX257" s="121"/>
      <c r="AY257" s="121"/>
      <c r="AZ257" s="121"/>
      <c r="BA257" s="121"/>
      <c r="BB257" s="121"/>
      <c r="BC257" s="121"/>
      <c r="BD257" s="121"/>
      <c r="BE257" s="121"/>
      <c r="BF257" s="121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21"/>
      <c r="BS257" s="121"/>
      <c r="BT257" s="121"/>
      <c r="BU257" s="121"/>
      <c r="BV257" s="121"/>
      <c r="BW257" s="121"/>
      <c r="BX257" s="121"/>
      <c r="BY257" s="121"/>
      <c r="BZ257" s="121"/>
      <c r="CA257" s="121"/>
      <c r="CB257" s="121"/>
      <c r="CC257" s="121"/>
      <c r="CD257" s="121"/>
      <c r="CE257" s="121"/>
      <c r="CF257" s="121"/>
      <c r="CG257" s="121"/>
      <c r="CH257" s="121"/>
      <c r="CI257" s="121"/>
      <c r="CJ257" s="121"/>
      <c r="CK257" s="121"/>
      <c r="CL257" s="121"/>
      <c r="CM257" s="121"/>
      <c r="CN257" s="121"/>
      <c r="CO257" s="121"/>
      <c r="CP257" s="121"/>
      <c r="CQ257" s="121"/>
      <c r="CR257" s="121"/>
      <c r="CS257" s="121"/>
      <c r="CT257" s="121"/>
      <c r="CU257" s="121"/>
      <c r="CV257" s="121"/>
      <c r="CW257" s="121"/>
      <c r="CX257" s="121"/>
      <c r="CY257" s="121"/>
      <c r="CZ257" s="121"/>
      <c r="DA257" s="121"/>
      <c r="DB257" s="121"/>
      <c r="DC257" s="121"/>
      <c r="DD257" s="121"/>
      <c r="DE257" s="121"/>
      <c r="DF257" s="121"/>
      <c r="DG257" s="121"/>
      <c r="DH257" s="121"/>
      <c r="DI257" s="121"/>
      <c r="DJ257" s="121"/>
      <c r="DK257" s="121"/>
      <c r="DL257" s="121"/>
      <c r="DM257" s="121"/>
      <c r="DN257" s="121"/>
      <c r="DO257" s="121"/>
      <c r="DP257" s="121"/>
      <c r="DQ257" s="121"/>
      <c r="DR257" s="121"/>
      <c r="DS257" s="121"/>
      <c r="DT257" s="121"/>
      <c r="DU257" s="121"/>
      <c r="DV257" s="121"/>
      <c r="DW257" s="121"/>
      <c r="DX257" s="121"/>
      <c r="DY257" s="121"/>
      <c r="DZ257" s="121"/>
      <c r="EA257" s="121"/>
      <c r="EB257" s="121"/>
      <c r="EC257" s="121"/>
      <c r="ED257" s="121"/>
      <c r="EE257" s="121"/>
      <c r="EF257" s="121"/>
      <c r="EG257" s="121"/>
      <c r="EH257" s="121"/>
      <c r="EI257" s="121"/>
      <c r="EJ257" s="121"/>
      <c r="EK257" s="121"/>
      <c r="EL257" s="121"/>
      <c r="EM257" s="121"/>
      <c r="EN257" s="121"/>
      <c r="EO257" s="121"/>
      <c r="EP257" s="121"/>
      <c r="EQ257" s="121"/>
      <c r="ER257" s="121"/>
      <c r="ES257" s="121"/>
      <c r="ET257" s="121"/>
      <c r="EU257" s="121"/>
      <c r="EV257" s="121"/>
      <c r="EW257" s="121"/>
      <c r="EX257" s="121"/>
      <c r="EY257" s="121"/>
      <c r="EZ257" s="121"/>
      <c r="FA257" s="121"/>
      <c r="FB257" s="121"/>
      <c r="FC257" s="121"/>
      <c r="FD257" s="121"/>
      <c r="FE257" s="121"/>
      <c r="FF257" s="121"/>
      <c r="FG257" s="121"/>
      <c r="FH257" s="121"/>
      <c r="FI257" s="121"/>
      <c r="FJ257" s="121"/>
      <c r="FK257" s="121"/>
      <c r="FL257" s="121"/>
      <c r="FM257" s="121"/>
      <c r="FN257" s="121"/>
      <c r="FO257" s="121"/>
      <c r="FP257" s="121"/>
      <c r="FQ257" s="121"/>
      <c r="FR257" s="121"/>
      <c r="FS257" s="121"/>
      <c r="FT257" s="121"/>
      <c r="FU257" s="121"/>
      <c r="FV257" s="121"/>
      <c r="FW257" s="121"/>
      <c r="FX257" s="121"/>
      <c r="FY257" s="121"/>
      <c r="FZ257" s="121"/>
      <c r="GA257" s="121"/>
      <c r="GB257" s="121"/>
      <c r="GC257" s="121"/>
      <c r="GD257" s="121"/>
      <c r="GE257" s="121"/>
      <c r="GF257" s="121"/>
      <c r="GG257" s="121"/>
      <c r="GH257" s="121"/>
      <c r="GI257" s="121"/>
      <c r="GJ257" s="121"/>
      <c r="GK257" s="121"/>
      <c r="GL257" s="121"/>
      <c r="GM257" s="121"/>
      <c r="GN257" s="121"/>
      <c r="GO257" s="121"/>
      <c r="GP257" s="121"/>
      <c r="GQ257" s="121"/>
      <c r="GR257" s="121"/>
      <c r="GS257" s="121"/>
      <c r="GT257" s="121"/>
      <c r="GU257" s="121"/>
      <c r="GV257" s="121"/>
      <c r="GW257" s="121"/>
      <c r="GX257" s="121"/>
      <c r="GY257" s="121"/>
      <c r="GZ257" s="121"/>
      <c r="HA257" s="121"/>
      <c r="HB257" s="121"/>
      <c r="HC257" s="121"/>
      <c r="HD257" s="121"/>
      <c r="HE257" s="121"/>
      <c r="HF257" s="121"/>
      <c r="HG257" s="121"/>
      <c r="HH257" s="121"/>
      <c r="HI257" s="121"/>
      <c r="HJ257" s="121"/>
      <c r="HK257" s="121"/>
      <c r="HL257" s="121"/>
      <c r="HM257" s="121"/>
      <c r="HN257" s="121"/>
      <c r="HO257" s="121"/>
      <c r="HP257" s="121"/>
      <c r="HQ257" s="121"/>
      <c r="HR257" s="121"/>
      <c r="HS257" s="121"/>
      <c r="HT257" s="121"/>
      <c r="HU257" s="121"/>
      <c r="HV257" s="121"/>
      <c r="HW257" s="121"/>
      <c r="HX257" s="121"/>
      <c r="HY257" s="121"/>
      <c r="HZ257" s="121"/>
      <c r="IA257" s="121"/>
      <c r="IB257" s="121"/>
      <c r="IC257" s="121"/>
      <c r="ID257" s="121"/>
      <c r="IE257" s="121"/>
      <c r="IF257" s="121"/>
      <c r="IG257" s="121"/>
      <c r="IH257" s="121"/>
      <c r="II257" s="121"/>
      <c r="IJ257" s="121"/>
      <c r="IK257" s="121"/>
      <c r="IL257" s="121"/>
      <c r="IM257" s="121"/>
      <c r="IN257" s="121"/>
      <c r="IO257" s="121"/>
      <c r="IP257" s="121"/>
      <c r="IQ257" s="121"/>
      <c r="IR257" s="121"/>
      <c r="IS257" s="121"/>
    </row>
    <row r="258" spans="1:253" s="122" customFormat="1" ht="25.5" customHeight="1" x14ac:dyDescent="0.2">
      <c r="A258" s="100">
        <v>3.19</v>
      </c>
      <c r="B258" s="65" t="s">
        <v>268</v>
      </c>
      <c r="C258" s="73">
        <v>2</v>
      </c>
      <c r="D258" s="74" t="s">
        <v>16</v>
      </c>
      <c r="E258" s="292"/>
      <c r="F258" s="291"/>
      <c r="G258" s="62"/>
      <c r="H258" s="119"/>
      <c r="I258" s="119"/>
      <c r="J258" s="119"/>
      <c r="K258" s="119"/>
      <c r="L258" s="119"/>
      <c r="M258" s="119"/>
      <c r="N258" s="119"/>
      <c r="O258" s="119"/>
      <c r="P258" s="120"/>
      <c r="Q258" s="120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21"/>
      <c r="AV258" s="121"/>
      <c r="AW258" s="121"/>
      <c r="AX258" s="121"/>
      <c r="AY258" s="121"/>
      <c r="AZ258" s="121"/>
      <c r="BA258" s="121"/>
      <c r="BB258" s="121"/>
      <c r="BC258" s="121"/>
      <c r="BD258" s="121"/>
      <c r="BE258" s="121"/>
      <c r="BF258" s="121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21"/>
      <c r="BS258" s="121"/>
      <c r="BT258" s="121"/>
      <c r="BU258" s="121"/>
      <c r="BV258" s="121"/>
      <c r="BW258" s="121"/>
      <c r="BX258" s="121"/>
      <c r="BY258" s="121"/>
      <c r="BZ258" s="121"/>
      <c r="CA258" s="121"/>
      <c r="CB258" s="121"/>
      <c r="CC258" s="121"/>
      <c r="CD258" s="121"/>
      <c r="CE258" s="121"/>
      <c r="CF258" s="121"/>
      <c r="CG258" s="121"/>
      <c r="CH258" s="121"/>
      <c r="CI258" s="121"/>
      <c r="CJ258" s="121"/>
      <c r="CK258" s="121"/>
      <c r="CL258" s="121"/>
      <c r="CM258" s="121"/>
      <c r="CN258" s="121"/>
      <c r="CO258" s="121"/>
      <c r="CP258" s="121"/>
      <c r="CQ258" s="121"/>
      <c r="CR258" s="121"/>
      <c r="CS258" s="121"/>
      <c r="CT258" s="121"/>
      <c r="CU258" s="121"/>
      <c r="CV258" s="121"/>
      <c r="CW258" s="121"/>
      <c r="CX258" s="121"/>
      <c r="CY258" s="121"/>
      <c r="CZ258" s="121"/>
      <c r="DA258" s="121"/>
      <c r="DB258" s="121"/>
      <c r="DC258" s="121"/>
      <c r="DD258" s="121"/>
      <c r="DE258" s="121"/>
      <c r="DF258" s="121"/>
      <c r="DG258" s="121"/>
      <c r="DH258" s="121"/>
      <c r="DI258" s="121"/>
      <c r="DJ258" s="121"/>
      <c r="DK258" s="121"/>
      <c r="DL258" s="121"/>
      <c r="DM258" s="121"/>
      <c r="DN258" s="121"/>
      <c r="DO258" s="121"/>
      <c r="DP258" s="121"/>
      <c r="DQ258" s="121"/>
      <c r="DR258" s="121"/>
      <c r="DS258" s="121"/>
      <c r="DT258" s="121"/>
      <c r="DU258" s="121"/>
      <c r="DV258" s="121"/>
      <c r="DW258" s="121"/>
      <c r="DX258" s="121"/>
      <c r="DY258" s="121"/>
      <c r="DZ258" s="121"/>
      <c r="EA258" s="121"/>
      <c r="EB258" s="121"/>
      <c r="EC258" s="121"/>
      <c r="ED258" s="121"/>
      <c r="EE258" s="121"/>
      <c r="EF258" s="121"/>
      <c r="EG258" s="121"/>
      <c r="EH258" s="121"/>
      <c r="EI258" s="121"/>
      <c r="EJ258" s="121"/>
      <c r="EK258" s="121"/>
      <c r="EL258" s="121"/>
      <c r="EM258" s="121"/>
      <c r="EN258" s="121"/>
      <c r="EO258" s="121"/>
      <c r="EP258" s="121"/>
      <c r="EQ258" s="121"/>
      <c r="ER258" s="121"/>
      <c r="ES258" s="121"/>
      <c r="ET258" s="121"/>
      <c r="EU258" s="121"/>
      <c r="EV258" s="121"/>
      <c r="EW258" s="121"/>
      <c r="EX258" s="121"/>
      <c r="EY258" s="121"/>
      <c r="EZ258" s="121"/>
      <c r="FA258" s="121"/>
      <c r="FB258" s="121"/>
      <c r="FC258" s="121"/>
      <c r="FD258" s="121"/>
      <c r="FE258" s="121"/>
      <c r="FF258" s="121"/>
      <c r="FG258" s="121"/>
      <c r="FH258" s="121"/>
      <c r="FI258" s="121"/>
      <c r="FJ258" s="121"/>
      <c r="FK258" s="121"/>
      <c r="FL258" s="121"/>
      <c r="FM258" s="121"/>
      <c r="FN258" s="121"/>
      <c r="FO258" s="121"/>
      <c r="FP258" s="121"/>
      <c r="FQ258" s="121"/>
      <c r="FR258" s="121"/>
      <c r="FS258" s="121"/>
      <c r="FT258" s="121"/>
      <c r="FU258" s="121"/>
      <c r="FV258" s="121"/>
      <c r="FW258" s="121"/>
      <c r="FX258" s="121"/>
      <c r="FY258" s="121"/>
      <c r="FZ258" s="121"/>
      <c r="GA258" s="121"/>
      <c r="GB258" s="121"/>
      <c r="GC258" s="121"/>
      <c r="GD258" s="121"/>
      <c r="GE258" s="121"/>
      <c r="GF258" s="121"/>
      <c r="GG258" s="121"/>
      <c r="GH258" s="121"/>
      <c r="GI258" s="121"/>
      <c r="GJ258" s="121"/>
      <c r="GK258" s="121"/>
      <c r="GL258" s="121"/>
      <c r="GM258" s="121"/>
      <c r="GN258" s="121"/>
      <c r="GO258" s="121"/>
      <c r="GP258" s="121"/>
      <c r="GQ258" s="121"/>
      <c r="GR258" s="121"/>
      <c r="GS258" s="121"/>
      <c r="GT258" s="121"/>
      <c r="GU258" s="121"/>
      <c r="GV258" s="121"/>
      <c r="GW258" s="121"/>
      <c r="GX258" s="121"/>
      <c r="GY258" s="121"/>
      <c r="GZ258" s="121"/>
      <c r="HA258" s="121"/>
      <c r="HB258" s="121"/>
      <c r="HC258" s="121"/>
      <c r="HD258" s="121"/>
      <c r="HE258" s="121"/>
      <c r="HF258" s="121"/>
      <c r="HG258" s="121"/>
      <c r="HH258" s="121"/>
      <c r="HI258" s="121"/>
      <c r="HJ258" s="121"/>
      <c r="HK258" s="121"/>
      <c r="HL258" s="121"/>
      <c r="HM258" s="121"/>
      <c r="HN258" s="121"/>
      <c r="HO258" s="121"/>
      <c r="HP258" s="121"/>
      <c r="HQ258" s="121"/>
      <c r="HR258" s="121"/>
      <c r="HS258" s="121"/>
      <c r="HT258" s="121"/>
      <c r="HU258" s="121"/>
      <c r="HV258" s="121"/>
      <c r="HW258" s="121"/>
      <c r="HX258" s="121"/>
      <c r="HY258" s="121"/>
      <c r="HZ258" s="121"/>
      <c r="IA258" s="121"/>
      <c r="IB258" s="121"/>
      <c r="IC258" s="121"/>
      <c r="ID258" s="121"/>
      <c r="IE258" s="121"/>
      <c r="IF258" s="121"/>
      <c r="IG258" s="121"/>
      <c r="IH258" s="121"/>
      <c r="II258" s="121"/>
      <c r="IJ258" s="121"/>
      <c r="IK258" s="121"/>
      <c r="IL258" s="121"/>
      <c r="IM258" s="121"/>
      <c r="IN258" s="121"/>
      <c r="IO258" s="121"/>
      <c r="IP258" s="121"/>
      <c r="IQ258" s="121"/>
      <c r="IR258" s="121"/>
      <c r="IS258" s="121"/>
    </row>
    <row r="259" spans="1:253" s="227" customFormat="1" ht="12.75" customHeight="1" x14ac:dyDescent="0.2">
      <c r="A259" s="224"/>
      <c r="B259" s="209" t="s">
        <v>269</v>
      </c>
      <c r="C259" s="225"/>
      <c r="D259" s="225"/>
      <c r="E259" s="321"/>
      <c r="F259" s="311"/>
      <c r="G259" s="212"/>
      <c r="H259" s="226"/>
      <c r="I259" s="226"/>
      <c r="J259" s="226"/>
      <c r="K259" s="226"/>
      <c r="L259" s="226"/>
      <c r="M259" s="226"/>
      <c r="N259" s="226"/>
      <c r="O259" s="226"/>
    </row>
    <row r="260" spans="1:253" s="122" customFormat="1" ht="12" customHeight="1" x14ac:dyDescent="0.2">
      <c r="A260" s="9"/>
      <c r="B260" s="10"/>
      <c r="C260" s="11"/>
      <c r="D260" s="12"/>
      <c r="E260" s="305"/>
      <c r="F260" s="306"/>
      <c r="G260" s="62"/>
      <c r="H260" s="119"/>
      <c r="I260" s="119"/>
      <c r="J260" s="119"/>
      <c r="K260" s="119"/>
      <c r="L260" s="119"/>
      <c r="M260" s="119"/>
      <c r="N260" s="119"/>
      <c r="O260" s="119"/>
      <c r="P260" s="120"/>
      <c r="Q260" s="120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  <c r="BD260" s="121"/>
      <c r="BE260" s="121"/>
      <c r="BF260" s="121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21"/>
      <c r="BS260" s="121"/>
      <c r="BT260" s="121"/>
      <c r="BU260" s="121"/>
      <c r="BV260" s="121"/>
      <c r="BW260" s="121"/>
      <c r="BX260" s="121"/>
      <c r="BY260" s="121"/>
      <c r="BZ260" s="121"/>
      <c r="CA260" s="121"/>
      <c r="CB260" s="121"/>
      <c r="CC260" s="121"/>
      <c r="CD260" s="121"/>
      <c r="CE260" s="121"/>
      <c r="CF260" s="121"/>
      <c r="CG260" s="121"/>
      <c r="CH260" s="121"/>
      <c r="CI260" s="121"/>
      <c r="CJ260" s="121"/>
      <c r="CK260" s="121"/>
      <c r="CL260" s="121"/>
      <c r="CM260" s="121"/>
      <c r="CN260" s="121"/>
      <c r="CO260" s="121"/>
      <c r="CP260" s="121"/>
      <c r="CQ260" s="121"/>
      <c r="CR260" s="121"/>
      <c r="CS260" s="121"/>
      <c r="CT260" s="121"/>
      <c r="CU260" s="121"/>
      <c r="CV260" s="121"/>
      <c r="CW260" s="121"/>
      <c r="CX260" s="121"/>
      <c r="CY260" s="121"/>
      <c r="CZ260" s="121"/>
      <c r="DA260" s="121"/>
      <c r="DB260" s="121"/>
      <c r="DC260" s="121"/>
      <c r="DD260" s="121"/>
      <c r="DE260" s="121"/>
      <c r="DF260" s="121"/>
      <c r="DG260" s="121"/>
      <c r="DH260" s="121"/>
      <c r="DI260" s="121"/>
      <c r="DJ260" s="121"/>
      <c r="DK260" s="121"/>
      <c r="DL260" s="121"/>
      <c r="DM260" s="121"/>
      <c r="DN260" s="121"/>
      <c r="DO260" s="121"/>
      <c r="DP260" s="121"/>
      <c r="DQ260" s="121"/>
      <c r="DR260" s="121"/>
      <c r="DS260" s="121"/>
      <c r="DT260" s="121"/>
      <c r="DU260" s="121"/>
      <c r="DV260" s="121"/>
      <c r="DW260" s="121"/>
      <c r="DX260" s="121"/>
      <c r="DY260" s="121"/>
      <c r="DZ260" s="121"/>
      <c r="EA260" s="121"/>
      <c r="EB260" s="121"/>
      <c r="EC260" s="121"/>
      <c r="ED260" s="121"/>
      <c r="EE260" s="121"/>
      <c r="EF260" s="121"/>
      <c r="EG260" s="121"/>
      <c r="EH260" s="121"/>
      <c r="EI260" s="121"/>
      <c r="EJ260" s="121"/>
      <c r="EK260" s="121"/>
      <c r="EL260" s="121"/>
      <c r="EM260" s="121"/>
      <c r="EN260" s="121"/>
      <c r="EO260" s="121"/>
      <c r="EP260" s="121"/>
      <c r="EQ260" s="121"/>
      <c r="ER260" s="121"/>
      <c r="ES260" s="121"/>
      <c r="ET260" s="121"/>
      <c r="EU260" s="121"/>
      <c r="EV260" s="121"/>
      <c r="EW260" s="121"/>
      <c r="EX260" s="121"/>
      <c r="EY260" s="121"/>
      <c r="EZ260" s="121"/>
      <c r="FA260" s="121"/>
      <c r="FB260" s="121"/>
      <c r="FC260" s="121"/>
      <c r="FD260" s="121"/>
      <c r="FE260" s="121"/>
      <c r="FF260" s="121"/>
      <c r="FG260" s="121"/>
      <c r="FH260" s="121"/>
      <c r="FI260" s="121"/>
      <c r="FJ260" s="121"/>
      <c r="FK260" s="121"/>
      <c r="FL260" s="121"/>
      <c r="FM260" s="121"/>
      <c r="FN260" s="121"/>
      <c r="FO260" s="121"/>
      <c r="FP260" s="121"/>
      <c r="FQ260" s="121"/>
      <c r="FR260" s="121"/>
      <c r="FS260" s="121"/>
      <c r="FT260" s="121"/>
      <c r="FU260" s="121"/>
      <c r="FV260" s="121"/>
      <c r="FW260" s="121"/>
      <c r="FX260" s="121"/>
      <c r="FY260" s="121"/>
      <c r="FZ260" s="121"/>
      <c r="GA260" s="121"/>
      <c r="GB260" s="121"/>
      <c r="GC260" s="121"/>
      <c r="GD260" s="121"/>
      <c r="GE260" s="121"/>
      <c r="GF260" s="121"/>
      <c r="GG260" s="121"/>
      <c r="GH260" s="121"/>
      <c r="GI260" s="121"/>
      <c r="GJ260" s="121"/>
      <c r="GK260" s="121"/>
      <c r="GL260" s="121"/>
      <c r="GM260" s="121"/>
      <c r="GN260" s="121"/>
      <c r="GO260" s="121"/>
      <c r="GP260" s="121"/>
      <c r="GQ260" s="121"/>
      <c r="GR260" s="121"/>
      <c r="GS260" s="121"/>
      <c r="GT260" s="121"/>
      <c r="GU260" s="121"/>
      <c r="GV260" s="121"/>
      <c r="GW260" s="121"/>
      <c r="GX260" s="121"/>
      <c r="GY260" s="121"/>
      <c r="GZ260" s="121"/>
      <c r="HA260" s="121"/>
      <c r="HB260" s="121"/>
      <c r="HC260" s="121"/>
      <c r="HD260" s="121"/>
      <c r="HE260" s="121"/>
      <c r="HF260" s="121"/>
      <c r="HG260" s="121"/>
      <c r="HH260" s="121"/>
      <c r="HI260" s="121"/>
      <c r="HJ260" s="121"/>
      <c r="HK260" s="121"/>
      <c r="HL260" s="121"/>
      <c r="HM260" s="121"/>
      <c r="HN260" s="121"/>
      <c r="HO260" s="121"/>
      <c r="HP260" s="121"/>
      <c r="HQ260" s="121"/>
      <c r="HR260" s="121"/>
      <c r="HS260" s="121"/>
      <c r="HT260" s="121"/>
      <c r="HU260" s="121"/>
      <c r="HV260" s="121"/>
      <c r="HW260" s="121"/>
      <c r="HX260" s="121"/>
      <c r="HY260" s="121"/>
      <c r="HZ260" s="121"/>
      <c r="IA260" s="121"/>
      <c r="IB260" s="121"/>
      <c r="IC260" s="121"/>
      <c r="ID260" s="121"/>
      <c r="IE260" s="121"/>
      <c r="IF260" s="121"/>
      <c r="IG260" s="121"/>
      <c r="IH260" s="121"/>
      <c r="II260" s="121"/>
      <c r="IJ260" s="121"/>
      <c r="IK260" s="121"/>
      <c r="IL260" s="121"/>
      <c r="IM260" s="121"/>
      <c r="IN260" s="121"/>
      <c r="IO260" s="121"/>
      <c r="IP260" s="121"/>
      <c r="IQ260" s="121"/>
      <c r="IR260" s="121"/>
      <c r="IS260" s="121"/>
    </row>
    <row r="261" spans="1:253" ht="25.5" x14ac:dyDescent="0.2">
      <c r="A261" s="143" t="s">
        <v>270</v>
      </c>
      <c r="B261" s="103" t="s">
        <v>271</v>
      </c>
      <c r="C261" s="144"/>
      <c r="D261" s="144"/>
      <c r="E261" s="322"/>
      <c r="F261" s="292"/>
      <c r="G261" s="62"/>
      <c r="H261" s="113"/>
    </row>
    <row r="262" spans="1:253" ht="7.5" customHeight="1" x14ac:dyDescent="0.2">
      <c r="A262" s="72"/>
      <c r="B262" s="72"/>
      <c r="C262" s="73"/>
      <c r="D262" s="73"/>
      <c r="E262" s="292"/>
      <c r="F262" s="292"/>
      <c r="G262" s="62"/>
      <c r="H262" s="113"/>
    </row>
    <row r="263" spans="1:253" x14ac:dyDescent="0.2">
      <c r="A263" s="72">
        <v>1</v>
      </c>
      <c r="B263" s="72" t="s">
        <v>66</v>
      </c>
      <c r="C263" s="73">
        <v>3887</v>
      </c>
      <c r="D263" s="106" t="s">
        <v>29</v>
      </c>
      <c r="E263" s="292"/>
      <c r="F263" s="292"/>
      <c r="G263" s="62"/>
      <c r="H263" s="113"/>
    </row>
    <row r="264" spans="1:253" ht="7.5" customHeight="1" x14ac:dyDescent="0.2">
      <c r="A264" s="72"/>
      <c r="B264" s="72"/>
      <c r="C264" s="73"/>
      <c r="D264" s="106"/>
      <c r="E264" s="292"/>
      <c r="F264" s="292"/>
      <c r="G264" s="62"/>
      <c r="H264" s="113"/>
    </row>
    <row r="265" spans="1:253" x14ac:dyDescent="0.2">
      <c r="A265" s="88">
        <v>2</v>
      </c>
      <c r="B265" s="88" t="s">
        <v>95</v>
      </c>
      <c r="C265" s="73"/>
      <c r="D265" s="106"/>
      <c r="E265" s="292"/>
      <c r="F265" s="292"/>
      <c r="G265" s="62"/>
      <c r="H265" s="113"/>
    </row>
    <row r="266" spans="1:253" x14ac:dyDescent="0.2">
      <c r="A266" s="102">
        <v>2.1</v>
      </c>
      <c r="B266" s="103" t="s">
        <v>272</v>
      </c>
      <c r="C266" s="73"/>
      <c r="D266" s="106"/>
      <c r="E266" s="292"/>
      <c r="F266" s="292"/>
      <c r="G266" s="62"/>
      <c r="H266" s="113"/>
    </row>
    <row r="267" spans="1:253" x14ac:dyDescent="0.2">
      <c r="A267" s="116" t="s">
        <v>273</v>
      </c>
      <c r="B267" s="72" t="s">
        <v>274</v>
      </c>
      <c r="C267" s="91">
        <v>3083.1800000000003</v>
      </c>
      <c r="D267" s="106" t="s">
        <v>39</v>
      </c>
      <c r="E267" s="292"/>
      <c r="F267" s="292"/>
      <c r="G267" s="62"/>
      <c r="H267" s="113"/>
    </row>
    <row r="268" spans="1:253" ht="38.25" x14ac:dyDescent="0.2">
      <c r="A268" s="117" t="s">
        <v>275</v>
      </c>
      <c r="B268" s="80" t="s">
        <v>276</v>
      </c>
      <c r="C268" s="139">
        <v>65.286000000000001</v>
      </c>
      <c r="D268" s="74" t="s">
        <v>39</v>
      </c>
      <c r="E268" s="323"/>
      <c r="F268" s="315"/>
      <c r="G268" s="62"/>
      <c r="H268" s="113"/>
    </row>
    <row r="269" spans="1:253" x14ac:dyDescent="0.2">
      <c r="A269" s="72">
        <v>2.2000000000000002</v>
      </c>
      <c r="B269" s="72" t="s">
        <v>277</v>
      </c>
      <c r="C269" s="73">
        <v>231.49</v>
      </c>
      <c r="D269" s="106" t="s">
        <v>39</v>
      </c>
      <c r="E269" s="292"/>
      <c r="F269" s="292"/>
      <c r="G269" s="62"/>
      <c r="H269" s="113"/>
      <c r="I269" s="146"/>
    </row>
    <row r="270" spans="1:253" ht="25.5" x14ac:dyDescent="0.2">
      <c r="A270" s="72">
        <v>2.2999999999999998</v>
      </c>
      <c r="B270" s="65" t="s">
        <v>278</v>
      </c>
      <c r="C270" s="139">
        <v>973.41291720000015</v>
      </c>
      <c r="D270" s="74" t="s">
        <v>39</v>
      </c>
      <c r="E270" s="315"/>
      <c r="F270" s="315"/>
      <c r="G270" s="62"/>
      <c r="H270" s="113"/>
      <c r="I270" s="146"/>
      <c r="J270" s="147"/>
    </row>
    <row r="271" spans="1:253" ht="27" customHeight="1" x14ac:dyDescent="0.2">
      <c r="A271" s="72">
        <v>2.4</v>
      </c>
      <c r="B271" s="65" t="s">
        <v>42</v>
      </c>
      <c r="C271" s="139">
        <v>2703.9247700000005</v>
      </c>
      <c r="D271" s="74" t="s">
        <v>39</v>
      </c>
      <c r="E271" s="315"/>
      <c r="F271" s="315"/>
      <c r="G271" s="62"/>
      <c r="H271" s="113"/>
    </row>
    <row r="272" spans="1:253" ht="25.5" x14ac:dyDescent="0.2">
      <c r="A272" s="72">
        <v>2.5</v>
      </c>
      <c r="B272" s="65" t="s">
        <v>43</v>
      </c>
      <c r="C272" s="139">
        <v>1506.8671931999997</v>
      </c>
      <c r="D272" s="74" t="s">
        <v>39</v>
      </c>
      <c r="E272" s="315"/>
      <c r="F272" s="315"/>
      <c r="G272" s="62"/>
      <c r="H272" s="113"/>
    </row>
    <row r="273" spans="1:253" ht="9" customHeight="1" x14ac:dyDescent="0.2">
      <c r="A273" s="72"/>
      <c r="B273" s="72"/>
      <c r="C273" s="73"/>
      <c r="D273" s="106"/>
      <c r="E273" s="292"/>
      <c r="F273" s="292"/>
      <c r="G273" s="62"/>
      <c r="H273" s="113"/>
    </row>
    <row r="274" spans="1:253" x14ac:dyDescent="0.2">
      <c r="A274" s="88">
        <v>3</v>
      </c>
      <c r="B274" s="88" t="s">
        <v>279</v>
      </c>
      <c r="C274" s="73"/>
      <c r="D274" s="106"/>
      <c r="E274" s="292"/>
      <c r="F274" s="292"/>
      <c r="G274" s="62"/>
      <c r="H274" s="113"/>
    </row>
    <row r="275" spans="1:253" x14ac:dyDescent="0.2">
      <c r="A275" s="72">
        <v>3.1</v>
      </c>
      <c r="B275" s="72" t="s">
        <v>280</v>
      </c>
      <c r="C275" s="73">
        <v>3406.21</v>
      </c>
      <c r="D275" s="106" t="s">
        <v>29</v>
      </c>
      <c r="E275" s="292"/>
      <c r="F275" s="292"/>
      <c r="G275" s="62"/>
      <c r="H275" s="113"/>
      <c r="I275" s="148"/>
    </row>
    <row r="276" spans="1:253" ht="26.25" customHeight="1" x14ac:dyDescent="0.2">
      <c r="A276" s="99">
        <v>3.2</v>
      </c>
      <c r="B276" s="65" t="s">
        <v>281</v>
      </c>
      <c r="C276" s="105">
        <f>860-280</f>
        <v>580</v>
      </c>
      <c r="D276" s="106" t="s">
        <v>29</v>
      </c>
      <c r="E276" s="310"/>
      <c r="F276" s="298"/>
      <c r="G276" s="62"/>
      <c r="H276" s="113"/>
    </row>
    <row r="277" spans="1:253" ht="9" customHeight="1" x14ac:dyDescent="0.2">
      <c r="A277" s="72"/>
      <c r="B277" s="72"/>
      <c r="C277" s="73"/>
      <c r="D277" s="106"/>
      <c r="E277" s="292"/>
      <c r="F277" s="292"/>
      <c r="G277" s="62"/>
      <c r="H277" s="113"/>
    </row>
    <row r="278" spans="1:253" s="94" customFormat="1" ht="13.5" customHeight="1" x14ac:dyDescent="0.2">
      <c r="A278" s="88">
        <v>4</v>
      </c>
      <c r="B278" s="88" t="s">
        <v>282</v>
      </c>
      <c r="C278" s="73"/>
      <c r="D278" s="106"/>
      <c r="E278" s="292"/>
      <c r="F278" s="292"/>
      <c r="G278" s="62"/>
      <c r="H278" s="149"/>
      <c r="I278" s="96"/>
      <c r="J278" s="150"/>
      <c r="K278" s="150"/>
      <c r="L278" s="150"/>
      <c r="M278" s="150"/>
      <c r="N278" s="150"/>
      <c r="O278" s="150"/>
      <c r="P278" s="150"/>
      <c r="Q278" s="150"/>
    </row>
    <row r="279" spans="1:253" ht="12.75" customHeight="1" x14ac:dyDescent="0.2">
      <c r="A279" s="72">
        <v>4.0999999999999996</v>
      </c>
      <c r="B279" s="72" t="s">
        <v>280</v>
      </c>
      <c r="C279" s="73">
        <f>+C275</f>
        <v>3406.21</v>
      </c>
      <c r="D279" s="106" t="s">
        <v>29</v>
      </c>
      <c r="E279" s="292"/>
      <c r="F279" s="292"/>
      <c r="G279" s="62"/>
      <c r="H279" s="113"/>
    </row>
    <row r="280" spans="1:253" ht="12.75" customHeight="1" x14ac:dyDescent="0.2">
      <c r="A280" s="95">
        <v>4.2</v>
      </c>
      <c r="B280" s="95" t="s">
        <v>283</v>
      </c>
      <c r="C280" s="91">
        <f>+C276</f>
        <v>580</v>
      </c>
      <c r="D280" s="136" t="s">
        <v>29</v>
      </c>
      <c r="E280" s="307"/>
      <c r="F280" s="307"/>
      <c r="G280" s="62"/>
      <c r="H280" s="112"/>
    </row>
    <row r="281" spans="1:253" ht="9" customHeight="1" x14ac:dyDescent="0.2">
      <c r="A281" s="72"/>
      <c r="B281" s="72"/>
      <c r="C281" s="73"/>
      <c r="D281" s="106"/>
      <c r="E281" s="292"/>
      <c r="F281" s="292"/>
      <c r="G281" s="62"/>
      <c r="H281" s="113"/>
    </row>
    <row r="282" spans="1:253" ht="13.5" customHeight="1" x14ac:dyDescent="0.2">
      <c r="A282" s="88">
        <v>5</v>
      </c>
      <c r="B282" s="88" t="s">
        <v>284</v>
      </c>
      <c r="C282" s="73"/>
      <c r="D282" s="106"/>
      <c r="E282" s="292"/>
      <c r="F282" s="292"/>
      <c r="G282" s="62"/>
      <c r="H282" s="96"/>
      <c r="I282" s="96"/>
      <c r="J282" s="96"/>
      <c r="K282" s="96"/>
      <c r="L282" s="96"/>
      <c r="M282" s="96"/>
      <c r="N282" s="96"/>
      <c r="O282" s="96"/>
      <c r="P282" s="98"/>
      <c r="Q282" s="98"/>
    </row>
    <row r="283" spans="1:253" ht="25.5" x14ac:dyDescent="0.2">
      <c r="A283" s="100">
        <v>5.0999999999999996</v>
      </c>
      <c r="B283" s="65" t="s">
        <v>49</v>
      </c>
      <c r="C283" s="109">
        <v>6</v>
      </c>
      <c r="D283" s="106" t="s">
        <v>16</v>
      </c>
      <c r="E283" s="300"/>
      <c r="F283" s="300"/>
      <c r="G283" s="62"/>
      <c r="H283" s="96"/>
      <c r="I283" s="96"/>
      <c r="J283" s="96"/>
      <c r="K283" s="96"/>
      <c r="L283" s="96"/>
      <c r="M283" s="96"/>
      <c r="N283" s="96"/>
      <c r="O283" s="96"/>
      <c r="P283" s="98"/>
      <c r="Q283" s="98"/>
    </row>
    <row r="284" spans="1:253" ht="25.5" x14ac:dyDescent="0.2">
      <c r="A284" s="100">
        <v>5.2</v>
      </c>
      <c r="B284" s="65" t="s">
        <v>50</v>
      </c>
      <c r="C284" s="105">
        <v>3</v>
      </c>
      <c r="D284" s="106" t="s">
        <v>16</v>
      </c>
      <c r="E284" s="298"/>
      <c r="F284" s="298"/>
      <c r="G284" s="62"/>
      <c r="H284" s="96"/>
      <c r="I284" s="96"/>
      <c r="J284" s="96"/>
      <c r="K284" s="96"/>
      <c r="L284" s="96"/>
      <c r="M284" s="96"/>
      <c r="N284" s="96"/>
      <c r="O284" s="96"/>
      <c r="P284" s="98"/>
      <c r="Q284" s="98"/>
    </row>
    <row r="285" spans="1:253" ht="25.5" x14ac:dyDescent="0.2">
      <c r="A285" s="100">
        <v>5.3</v>
      </c>
      <c r="B285" s="65" t="s">
        <v>51</v>
      </c>
      <c r="C285" s="105">
        <v>1</v>
      </c>
      <c r="D285" s="106" t="s">
        <v>16</v>
      </c>
      <c r="E285" s="298"/>
      <c r="F285" s="298"/>
      <c r="G285" s="62"/>
      <c r="H285" s="96"/>
      <c r="I285" s="96"/>
      <c r="J285" s="96"/>
      <c r="K285" s="96"/>
      <c r="L285" s="96"/>
      <c r="M285" s="96"/>
      <c r="N285" s="96"/>
      <c r="O285" s="96"/>
      <c r="P285" s="98"/>
      <c r="Q285" s="98"/>
    </row>
    <row r="286" spans="1:253" ht="25.5" x14ac:dyDescent="0.2">
      <c r="A286" s="100">
        <v>5.4</v>
      </c>
      <c r="B286" s="65" t="s">
        <v>52</v>
      </c>
      <c r="C286" s="109">
        <v>1</v>
      </c>
      <c r="D286" s="106" t="s">
        <v>16</v>
      </c>
      <c r="E286" s="300"/>
      <c r="F286" s="300"/>
      <c r="G286" s="62"/>
      <c r="H286" s="96"/>
      <c r="I286" s="96"/>
      <c r="J286" s="96"/>
      <c r="K286" s="96"/>
      <c r="L286" s="96"/>
      <c r="M286" s="96"/>
      <c r="N286" s="96"/>
      <c r="O286" s="96"/>
      <c r="P286" s="98"/>
      <c r="Q286" s="98"/>
    </row>
    <row r="287" spans="1:253" ht="25.5" x14ac:dyDescent="0.2">
      <c r="A287" s="100">
        <v>5.5</v>
      </c>
      <c r="B287" s="65" t="s">
        <v>20</v>
      </c>
      <c r="C287" s="105">
        <v>5</v>
      </c>
      <c r="D287" s="106" t="s">
        <v>16</v>
      </c>
      <c r="E287" s="298"/>
      <c r="F287" s="298"/>
      <c r="G287" s="62"/>
      <c r="H287" s="96"/>
      <c r="I287" s="96"/>
      <c r="J287" s="96"/>
      <c r="K287" s="96"/>
      <c r="L287" s="96"/>
      <c r="M287" s="96"/>
      <c r="N287" s="96"/>
      <c r="O287" s="96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98"/>
      <c r="AY287" s="98"/>
      <c r="AZ287" s="98"/>
      <c r="BA287" s="98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98"/>
      <c r="BM287" s="98"/>
      <c r="BN287" s="98"/>
      <c r="BO287" s="98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98"/>
      <c r="CA287" s="98"/>
      <c r="CB287" s="98"/>
      <c r="CC287" s="98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98"/>
      <c r="CO287" s="98"/>
      <c r="CP287" s="98"/>
      <c r="CQ287" s="98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98"/>
      <c r="DC287" s="98"/>
      <c r="DD287" s="98"/>
      <c r="DE287" s="98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98"/>
      <c r="DQ287" s="98"/>
      <c r="DR287" s="98"/>
      <c r="DS287" s="98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98"/>
      <c r="EE287" s="98"/>
      <c r="EF287" s="98"/>
      <c r="EG287" s="98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98"/>
      <c r="ES287" s="98"/>
      <c r="ET287" s="98"/>
      <c r="EU287" s="98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98"/>
      <c r="FG287" s="98"/>
      <c r="FH287" s="98"/>
      <c r="FI287" s="98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98"/>
      <c r="FU287" s="98"/>
      <c r="FV287" s="98"/>
      <c r="FW287" s="98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98"/>
      <c r="GI287" s="98"/>
      <c r="GJ287" s="98"/>
      <c r="GK287" s="98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98"/>
      <c r="GW287" s="98"/>
      <c r="GX287" s="98"/>
      <c r="GY287" s="98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98"/>
      <c r="HK287" s="98"/>
      <c r="HL287" s="98"/>
      <c r="HM287" s="98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98"/>
      <c r="HY287" s="98"/>
      <c r="HZ287" s="98"/>
      <c r="IA287" s="98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98"/>
      <c r="IM287" s="98"/>
      <c r="IN287" s="98"/>
      <c r="IO287" s="98"/>
      <c r="IP287" s="98"/>
      <c r="IQ287" s="98"/>
      <c r="IR287" s="98"/>
      <c r="IS287" s="98"/>
    </row>
    <row r="288" spans="1:253" s="98" customFormat="1" x14ac:dyDescent="0.2">
      <c r="A288" s="100">
        <v>5.6</v>
      </c>
      <c r="B288" s="95" t="s">
        <v>285</v>
      </c>
      <c r="C288" s="73">
        <v>2</v>
      </c>
      <c r="D288" s="106" t="s">
        <v>16</v>
      </c>
      <c r="E288" s="307"/>
      <c r="F288" s="292"/>
      <c r="G288" s="62"/>
      <c r="H288" s="96"/>
      <c r="I288" s="96"/>
      <c r="J288" s="96"/>
      <c r="K288" s="96"/>
      <c r="L288" s="96"/>
      <c r="M288" s="96"/>
      <c r="N288" s="96"/>
      <c r="O288" s="96"/>
    </row>
    <row r="289" spans="1:253" s="98" customFormat="1" ht="39" customHeight="1" x14ac:dyDescent="0.2">
      <c r="A289" s="151">
        <v>5.7</v>
      </c>
      <c r="B289" s="80" t="s">
        <v>286</v>
      </c>
      <c r="C289" s="145">
        <v>4</v>
      </c>
      <c r="D289" s="12" t="s">
        <v>16</v>
      </c>
      <c r="E289" s="323"/>
      <c r="F289" s="323"/>
      <c r="G289" s="62"/>
      <c r="H289" s="96"/>
      <c r="I289" s="96"/>
      <c r="J289" s="96"/>
      <c r="K289" s="96"/>
      <c r="L289" s="96"/>
      <c r="M289" s="96"/>
      <c r="N289" s="96"/>
      <c r="O289" s="96"/>
    </row>
    <row r="290" spans="1:253" s="98" customFormat="1" ht="39" customHeight="1" x14ac:dyDescent="0.2">
      <c r="A290" s="151">
        <v>5.8</v>
      </c>
      <c r="B290" s="80" t="s">
        <v>287</v>
      </c>
      <c r="C290" s="145">
        <v>4</v>
      </c>
      <c r="D290" s="12" t="s">
        <v>16</v>
      </c>
      <c r="E290" s="323"/>
      <c r="F290" s="323"/>
      <c r="G290" s="62"/>
      <c r="H290" s="96"/>
      <c r="I290" s="96"/>
      <c r="J290" s="96"/>
      <c r="K290" s="96"/>
      <c r="L290" s="96"/>
      <c r="M290" s="96"/>
      <c r="N290" s="96"/>
      <c r="O290" s="96"/>
    </row>
    <row r="291" spans="1:253" s="98" customFormat="1" ht="12.75" customHeight="1" x14ac:dyDescent="0.2">
      <c r="A291" s="100">
        <v>5.9</v>
      </c>
      <c r="B291" s="95" t="s">
        <v>288</v>
      </c>
      <c r="C291" s="73">
        <v>1</v>
      </c>
      <c r="D291" s="106" t="s">
        <v>16</v>
      </c>
      <c r="E291" s="307"/>
      <c r="F291" s="292"/>
      <c r="G291" s="62"/>
      <c r="H291" s="96"/>
      <c r="I291" s="96"/>
      <c r="J291" s="96"/>
      <c r="K291" s="96"/>
      <c r="L291" s="96"/>
      <c r="M291" s="96"/>
      <c r="N291" s="96"/>
      <c r="O291" s="96"/>
    </row>
    <row r="292" spans="1:253" s="98" customFormat="1" ht="12.75" customHeight="1" x14ac:dyDescent="0.2">
      <c r="A292" s="107">
        <v>5.0999999999999996</v>
      </c>
      <c r="B292" s="95" t="s">
        <v>289</v>
      </c>
      <c r="C292" s="73">
        <v>1</v>
      </c>
      <c r="D292" s="106" t="s">
        <v>16</v>
      </c>
      <c r="E292" s="307"/>
      <c r="F292" s="292"/>
      <c r="G292" s="62"/>
      <c r="H292" s="96"/>
      <c r="I292" s="96"/>
      <c r="J292" s="96"/>
      <c r="K292" s="96"/>
      <c r="L292" s="96"/>
      <c r="M292" s="96"/>
      <c r="N292" s="96"/>
      <c r="O292" s="96"/>
    </row>
    <row r="293" spans="1:253" ht="12.75" customHeight="1" x14ac:dyDescent="0.2">
      <c r="A293" s="107">
        <v>5.1100000000000003</v>
      </c>
      <c r="B293" s="72" t="s">
        <v>290</v>
      </c>
      <c r="C293" s="73">
        <v>35</v>
      </c>
      <c r="D293" s="106" t="s">
        <v>16</v>
      </c>
      <c r="E293" s="292"/>
      <c r="F293" s="292"/>
      <c r="G293" s="62"/>
      <c r="H293" s="51"/>
      <c r="I293" s="51"/>
      <c r="J293" s="51"/>
      <c r="K293" s="51"/>
      <c r="L293" s="51"/>
      <c r="M293" s="51"/>
      <c r="N293" s="51"/>
      <c r="O293" s="51"/>
      <c r="P293" s="34"/>
      <c r="Q293" s="34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  <c r="EF293" s="46"/>
      <c r="EG293" s="46"/>
      <c r="EH293" s="46"/>
      <c r="EI293" s="46"/>
      <c r="EJ293" s="46"/>
      <c r="EK293" s="46"/>
      <c r="EL293" s="46"/>
      <c r="EM293" s="46"/>
      <c r="EN293" s="46"/>
      <c r="EO293" s="46"/>
      <c r="EP293" s="46"/>
      <c r="EQ293" s="46"/>
      <c r="ER293" s="46"/>
      <c r="ES293" s="46"/>
      <c r="ET293" s="46"/>
      <c r="EU293" s="46"/>
      <c r="EV293" s="46"/>
      <c r="EW293" s="46"/>
      <c r="EX293" s="46"/>
      <c r="EY293" s="46"/>
      <c r="EZ293" s="46"/>
      <c r="FA293" s="46"/>
      <c r="FB293" s="46"/>
      <c r="FC293" s="46"/>
      <c r="FD293" s="46"/>
      <c r="FE293" s="46"/>
      <c r="FF293" s="46"/>
      <c r="FG293" s="46"/>
      <c r="FH293" s="46"/>
      <c r="FI293" s="46"/>
      <c r="FJ293" s="46"/>
      <c r="FK293" s="46"/>
      <c r="FL293" s="46"/>
      <c r="FM293" s="46"/>
      <c r="FN293" s="46"/>
      <c r="FO293" s="46"/>
      <c r="FP293" s="46"/>
      <c r="FQ293" s="46"/>
      <c r="FR293" s="46"/>
      <c r="FS293" s="46"/>
      <c r="FT293" s="46"/>
      <c r="FU293" s="46"/>
      <c r="FV293" s="46"/>
      <c r="FW293" s="46"/>
      <c r="FX293" s="46"/>
      <c r="FY293" s="46"/>
      <c r="FZ293" s="46"/>
      <c r="GA293" s="46"/>
      <c r="GB293" s="46"/>
      <c r="GC293" s="46"/>
      <c r="GD293" s="46"/>
      <c r="GE293" s="46"/>
      <c r="GF293" s="46"/>
      <c r="GG293" s="46"/>
      <c r="GH293" s="46"/>
      <c r="GI293" s="46"/>
      <c r="GJ293" s="46"/>
      <c r="GK293" s="46"/>
      <c r="GL293" s="46"/>
      <c r="GM293" s="46"/>
      <c r="GN293" s="46"/>
      <c r="GO293" s="46"/>
      <c r="GP293" s="46"/>
      <c r="GQ293" s="46"/>
      <c r="GR293" s="46"/>
      <c r="GS293" s="46"/>
      <c r="GT293" s="46"/>
      <c r="GU293" s="46"/>
      <c r="GV293" s="46"/>
      <c r="GW293" s="46"/>
      <c r="GX293" s="46"/>
      <c r="GY293" s="46"/>
      <c r="GZ293" s="46"/>
      <c r="HA293" s="46"/>
      <c r="HB293" s="46"/>
      <c r="HC293" s="46"/>
      <c r="HD293" s="46"/>
      <c r="HE293" s="46"/>
      <c r="HF293" s="46"/>
      <c r="HG293" s="46"/>
      <c r="HH293" s="46"/>
      <c r="HI293" s="46"/>
      <c r="HJ293" s="46"/>
      <c r="HK293" s="46"/>
      <c r="HL293" s="46"/>
      <c r="HM293" s="46"/>
      <c r="HN293" s="46"/>
      <c r="HO293" s="46"/>
      <c r="HP293" s="46"/>
      <c r="HQ293" s="46"/>
      <c r="HR293" s="46"/>
      <c r="HS293" s="46"/>
      <c r="HT293" s="46"/>
      <c r="HU293" s="46"/>
      <c r="HV293" s="46"/>
      <c r="HW293" s="46"/>
      <c r="HX293" s="46"/>
      <c r="HY293" s="46"/>
      <c r="HZ293" s="46"/>
      <c r="IA293" s="46"/>
      <c r="IB293" s="46"/>
      <c r="IC293" s="46"/>
      <c r="ID293" s="46"/>
      <c r="IE293" s="46"/>
      <c r="IF293" s="46"/>
      <c r="IG293" s="46"/>
      <c r="IH293" s="46"/>
      <c r="II293" s="46"/>
      <c r="IJ293" s="46"/>
      <c r="IK293" s="46"/>
      <c r="IL293" s="46"/>
      <c r="IM293" s="46"/>
      <c r="IN293" s="46"/>
      <c r="IO293" s="46"/>
      <c r="IP293" s="46"/>
      <c r="IQ293" s="46"/>
      <c r="IR293" s="46"/>
      <c r="IS293" s="46"/>
    </row>
    <row r="294" spans="1:253" ht="13.5" customHeight="1" x14ac:dyDescent="0.2">
      <c r="A294" s="107">
        <v>5.12</v>
      </c>
      <c r="B294" s="75" t="s">
        <v>291</v>
      </c>
      <c r="C294" s="109">
        <v>34</v>
      </c>
      <c r="D294" s="106" t="s">
        <v>16</v>
      </c>
      <c r="E294" s="300"/>
      <c r="F294" s="300"/>
      <c r="G294" s="62"/>
      <c r="H294" s="51"/>
      <c r="I294" s="51"/>
      <c r="J294" s="51"/>
      <c r="K294" s="51"/>
      <c r="L294" s="51"/>
      <c r="M294" s="51"/>
      <c r="N294" s="51"/>
      <c r="O294" s="51"/>
      <c r="P294" s="34"/>
      <c r="Q294" s="34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  <c r="GG294" s="46"/>
      <c r="GH294" s="46"/>
      <c r="GI294" s="46"/>
      <c r="GJ294" s="46"/>
      <c r="GK294" s="46"/>
      <c r="GL294" s="46"/>
      <c r="GM294" s="46"/>
      <c r="GN294" s="46"/>
      <c r="GO294" s="46"/>
      <c r="GP294" s="46"/>
      <c r="GQ294" s="46"/>
      <c r="GR294" s="46"/>
      <c r="GS294" s="46"/>
      <c r="GT294" s="46"/>
      <c r="GU294" s="46"/>
      <c r="GV294" s="46"/>
      <c r="GW294" s="46"/>
      <c r="GX294" s="46"/>
      <c r="GY294" s="46"/>
      <c r="GZ294" s="46"/>
      <c r="HA294" s="46"/>
      <c r="HB294" s="46"/>
      <c r="HC294" s="46"/>
      <c r="HD294" s="46"/>
      <c r="HE294" s="46"/>
      <c r="HF294" s="46"/>
      <c r="HG294" s="46"/>
      <c r="HH294" s="46"/>
      <c r="HI294" s="46"/>
      <c r="HJ294" s="46"/>
      <c r="HK294" s="46"/>
      <c r="HL294" s="46"/>
      <c r="HM294" s="46"/>
      <c r="HN294" s="46"/>
      <c r="HO294" s="46"/>
      <c r="HP294" s="46"/>
      <c r="HQ294" s="46"/>
      <c r="HR294" s="46"/>
      <c r="HS294" s="46"/>
      <c r="HT294" s="46"/>
      <c r="HU294" s="46"/>
      <c r="HV294" s="46"/>
      <c r="HW294" s="46"/>
      <c r="HX294" s="46"/>
      <c r="HY294" s="46"/>
      <c r="HZ294" s="46"/>
      <c r="IA294" s="46"/>
      <c r="IB294" s="46"/>
      <c r="IC294" s="46"/>
      <c r="ID294" s="46"/>
      <c r="IE294" s="46"/>
      <c r="IF294" s="46"/>
      <c r="IG294" s="46"/>
      <c r="IH294" s="46"/>
      <c r="II294" s="46"/>
      <c r="IJ294" s="46"/>
      <c r="IK294" s="46"/>
      <c r="IL294" s="46"/>
      <c r="IM294" s="46"/>
      <c r="IN294" s="46"/>
      <c r="IO294" s="46"/>
      <c r="IP294" s="46"/>
      <c r="IQ294" s="46"/>
      <c r="IR294" s="46"/>
      <c r="IS294" s="46"/>
    </row>
    <row r="295" spans="1:253" ht="8.25" customHeight="1" x14ac:dyDescent="0.2">
      <c r="A295" s="72"/>
      <c r="B295" s="72"/>
      <c r="C295" s="73"/>
      <c r="D295" s="106"/>
      <c r="E295" s="292"/>
      <c r="F295" s="292"/>
      <c r="G295" s="62"/>
      <c r="H295" s="51"/>
      <c r="I295" s="51"/>
      <c r="J295" s="51"/>
      <c r="K295" s="51"/>
      <c r="L295" s="51"/>
      <c r="M295" s="51"/>
      <c r="N295" s="51"/>
      <c r="O295" s="51"/>
      <c r="P295" s="34"/>
      <c r="Q295" s="34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  <c r="GG295" s="46"/>
      <c r="GH295" s="46"/>
      <c r="GI295" s="46"/>
      <c r="GJ295" s="46"/>
      <c r="GK295" s="46"/>
      <c r="GL295" s="46"/>
      <c r="GM295" s="46"/>
      <c r="GN295" s="46"/>
      <c r="GO295" s="46"/>
      <c r="GP295" s="46"/>
      <c r="GQ295" s="46"/>
      <c r="GR295" s="46"/>
      <c r="GS295" s="46"/>
      <c r="GT295" s="46"/>
      <c r="GU295" s="46"/>
      <c r="GV295" s="46"/>
      <c r="GW295" s="46"/>
      <c r="GX295" s="46"/>
      <c r="GY295" s="46"/>
      <c r="GZ295" s="46"/>
      <c r="HA295" s="46"/>
      <c r="HB295" s="46"/>
      <c r="HC295" s="46"/>
      <c r="HD295" s="46"/>
      <c r="HE295" s="46"/>
      <c r="HF295" s="46"/>
      <c r="HG295" s="46"/>
      <c r="HH295" s="46"/>
      <c r="HI295" s="46"/>
      <c r="HJ295" s="46"/>
      <c r="HK295" s="46"/>
      <c r="HL295" s="46"/>
      <c r="HM295" s="46"/>
      <c r="HN295" s="46"/>
      <c r="HO295" s="46"/>
      <c r="HP295" s="46"/>
      <c r="HQ295" s="46"/>
      <c r="HR295" s="46"/>
      <c r="HS295" s="46"/>
      <c r="HT295" s="46"/>
      <c r="HU295" s="46"/>
      <c r="HV295" s="46"/>
      <c r="HW295" s="46"/>
      <c r="HX295" s="46"/>
      <c r="HY295" s="46"/>
      <c r="HZ295" s="46"/>
      <c r="IA295" s="46"/>
      <c r="IB295" s="46"/>
      <c r="IC295" s="46"/>
      <c r="ID295" s="46"/>
      <c r="IE295" s="46"/>
      <c r="IF295" s="46"/>
      <c r="IG295" s="46"/>
      <c r="IH295" s="46"/>
      <c r="II295" s="46"/>
      <c r="IJ295" s="46"/>
      <c r="IK295" s="46"/>
      <c r="IL295" s="46"/>
      <c r="IM295" s="46"/>
      <c r="IN295" s="46"/>
      <c r="IO295" s="46"/>
      <c r="IP295" s="46"/>
      <c r="IQ295" s="46"/>
      <c r="IR295" s="46"/>
      <c r="IS295" s="46"/>
    </row>
    <row r="296" spans="1:253" ht="12.75" customHeight="1" x14ac:dyDescent="0.2">
      <c r="A296" s="88">
        <v>6</v>
      </c>
      <c r="B296" s="88" t="s">
        <v>57</v>
      </c>
      <c r="C296" s="73"/>
      <c r="D296" s="106"/>
      <c r="E296" s="292"/>
      <c r="F296" s="292"/>
      <c r="G296" s="62"/>
      <c r="H296" s="51"/>
      <c r="I296" s="51"/>
      <c r="J296" s="51"/>
      <c r="K296" s="51"/>
      <c r="L296" s="51"/>
      <c r="M296" s="51"/>
      <c r="N296" s="51"/>
      <c r="O296" s="51"/>
      <c r="P296" s="34"/>
      <c r="Q296" s="34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  <c r="EY296" s="46"/>
      <c r="EZ296" s="46"/>
      <c r="FA296" s="46"/>
      <c r="FB296" s="46"/>
      <c r="FC296" s="46"/>
      <c r="FD296" s="46"/>
      <c r="FE296" s="46"/>
      <c r="FF296" s="46"/>
      <c r="FG296" s="46"/>
      <c r="FH296" s="46"/>
      <c r="FI296" s="46"/>
      <c r="FJ296" s="46"/>
      <c r="FK296" s="46"/>
      <c r="FL296" s="46"/>
      <c r="FM296" s="46"/>
      <c r="FN296" s="46"/>
      <c r="FO296" s="46"/>
      <c r="FP296" s="46"/>
      <c r="FQ296" s="46"/>
      <c r="FR296" s="46"/>
      <c r="FS296" s="46"/>
      <c r="FT296" s="46"/>
      <c r="FU296" s="46"/>
      <c r="FV296" s="46"/>
      <c r="FW296" s="46"/>
      <c r="FX296" s="46"/>
      <c r="FY296" s="46"/>
      <c r="FZ296" s="46"/>
      <c r="GA296" s="46"/>
      <c r="GB296" s="46"/>
      <c r="GC296" s="46"/>
      <c r="GD296" s="46"/>
      <c r="GE296" s="46"/>
      <c r="GF296" s="46"/>
      <c r="GG296" s="46"/>
      <c r="GH296" s="46"/>
      <c r="GI296" s="46"/>
      <c r="GJ296" s="46"/>
      <c r="GK296" s="46"/>
      <c r="GL296" s="46"/>
      <c r="GM296" s="46"/>
      <c r="GN296" s="46"/>
      <c r="GO296" s="46"/>
      <c r="GP296" s="46"/>
      <c r="GQ296" s="46"/>
      <c r="GR296" s="46"/>
      <c r="GS296" s="46"/>
      <c r="GT296" s="46"/>
      <c r="GU296" s="46"/>
      <c r="GV296" s="46"/>
      <c r="GW296" s="46"/>
      <c r="GX296" s="46"/>
      <c r="GY296" s="46"/>
      <c r="GZ296" s="46"/>
      <c r="HA296" s="46"/>
      <c r="HB296" s="46"/>
      <c r="HC296" s="46"/>
      <c r="HD296" s="46"/>
      <c r="HE296" s="46"/>
      <c r="HF296" s="46"/>
      <c r="HG296" s="46"/>
      <c r="HH296" s="46"/>
      <c r="HI296" s="46"/>
      <c r="HJ296" s="46"/>
      <c r="HK296" s="46"/>
      <c r="HL296" s="46"/>
      <c r="HM296" s="46"/>
      <c r="HN296" s="46"/>
      <c r="HO296" s="46"/>
      <c r="HP296" s="46"/>
      <c r="HQ296" s="46"/>
      <c r="HR296" s="46"/>
      <c r="HS296" s="46"/>
      <c r="HT296" s="46"/>
      <c r="HU296" s="46"/>
      <c r="HV296" s="46"/>
      <c r="HW296" s="46"/>
      <c r="HX296" s="46"/>
      <c r="HY296" s="46"/>
      <c r="HZ296" s="46"/>
      <c r="IA296" s="46"/>
      <c r="IB296" s="46"/>
      <c r="IC296" s="46"/>
      <c r="ID296" s="46"/>
      <c r="IE296" s="46"/>
      <c r="IF296" s="46"/>
      <c r="IG296" s="46"/>
      <c r="IH296" s="46"/>
      <c r="II296" s="46"/>
      <c r="IJ296" s="46"/>
      <c r="IK296" s="46"/>
      <c r="IL296" s="46"/>
      <c r="IM296" s="46"/>
      <c r="IN296" s="46"/>
      <c r="IO296" s="46"/>
      <c r="IP296" s="46"/>
      <c r="IQ296" s="46"/>
      <c r="IR296" s="46"/>
      <c r="IS296" s="46"/>
    </row>
    <row r="297" spans="1:253" ht="12.75" customHeight="1" x14ac:dyDescent="0.2">
      <c r="A297" s="72">
        <v>6.1</v>
      </c>
      <c r="B297" s="72" t="s">
        <v>292</v>
      </c>
      <c r="C297" s="73">
        <v>4</v>
      </c>
      <c r="D297" s="106" t="s">
        <v>16</v>
      </c>
      <c r="E297" s="292"/>
      <c r="F297" s="292"/>
      <c r="G297" s="62"/>
      <c r="H297" s="96"/>
      <c r="I297" s="96"/>
      <c r="J297" s="96"/>
      <c r="K297" s="96"/>
      <c r="L297" s="96"/>
      <c r="M297" s="96"/>
      <c r="N297" s="96"/>
      <c r="O297" s="96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98"/>
      <c r="AY297" s="98"/>
      <c r="AZ297" s="98"/>
      <c r="BA297" s="98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98"/>
      <c r="BM297" s="98"/>
      <c r="BN297" s="98"/>
      <c r="BO297" s="98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98"/>
      <c r="CA297" s="98"/>
      <c r="CB297" s="98"/>
      <c r="CC297" s="98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98"/>
      <c r="CO297" s="98"/>
      <c r="CP297" s="98"/>
      <c r="CQ297" s="98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98"/>
      <c r="DC297" s="98"/>
      <c r="DD297" s="98"/>
      <c r="DE297" s="98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98"/>
      <c r="DQ297" s="98"/>
      <c r="DR297" s="98"/>
      <c r="DS297" s="98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98"/>
      <c r="EE297" s="98"/>
      <c r="EF297" s="98"/>
      <c r="EG297" s="98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98"/>
      <c r="ES297" s="98"/>
      <c r="ET297" s="98"/>
      <c r="EU297" s="98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98"/>
      <c r="FG297" s="98"/>
      <c r="FH297" s="98"/>
      <c r="FI297" s="98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98"/>
      <c r="FU297" s="98"/>
      <c r="FV297" s="98"/>
      <c r="FW297" s="98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98"/>
      <c r="GI297" s="98"/>
      <c r="GJ297" s="98"/>
      <c r="GK297" s="98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98"/>
      <c r="GW297" s="98"/>
      <c r="GX297" s="98"/>
      <c r="GY297" s="98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98"/>
      <c r="HK297" s="98"/>
      <c r="HL297" s="98"/>
      <c r="HM297" s="98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98"/>
      <c r="HY297" s="98"/>
      <c r="HZ297" s="98"/>
      <c r="IA297" s="98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98"/>
      <c r="IM297" s="98"/>
      <c r="IN297" s="98"/>
      <c r="IO297" s="98"/>
      <c r="IP297" s="98"/>
      <c r="IQ297" s="98"/>
      <c r="IR297" s="98"/>
      <c r="IS297" s="98"/>
    </row>
    <row r="298" spans="1:253" ht="12.75" customHeight="1" x14ac:dyDescent="0.2">
      <c r="A298" s="72">
        <v>6.2</v>
      </c>
      <c r="B298" s="72" t="s">
        <v>293</v>
      </c>
      <c r="C298" s="73">
        <v>1</v>
      </c>
      <c r="D298" s="106" t="s">
        <v>16</v>
      </c>
      <c r="E298" s="292"/>
      <c r="F298" s="292"/>
      <c r="G298" s="62"/>
      <c r="H298" s="96"/>
      <c r="I298" s="96"/>
      <c r="J298" s="96"/>
      <c r="K298" s="96"/>
      <c r="L298" s="96"/>
      <c r="M298" s="96"/>
      <c r="N298" s="96"/>
      <c r="O298" s="96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98"/>
      <c r="AY298" s="98"/>
      <c r="AZ298" s="98"/>
      <c r="BA298" s="98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98"/>
      <c r="BM298" s="98"/>
      <c r="BN298" s="98"/>
      <c r="BO298" s="98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98"/>
      <c r="CA298" s="98"/>
      <c r="CB298" s="98"/>
      <c r="CC298" s="98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98"/>
      <c r="CO298" s="98"/>
      <c r="CP298" s="98"/>
      <c r="CQ298" s="98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98"/>
      <c r="DC298" s="98"/>
      <c r="DD298" s="98"/>
      <c r="DE298" s="98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98"/>
      <c r="DQ298" s="98"/>
      <c r="DR298" s="98"/>
      <c r="DS298" s="98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98"/>
      <c r="EE298" s="98"/>
      <c r="EF298" s="98"/>
      <c r="EG298" s="98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98"/>
      <c r="ES298" s="98"/>
      <c r="ET298" s="98"/>
      <c r="EU298" s="98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98"/>
      <c r="FG298" s="98"/>
      <c r="FH298" s="98"/>
      <c r="FI298" s="98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98"/>
      <c r="FU298" s="98"/>
      <c r="FV298" s="98"/>
      <c r="FW298" s="98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98"/>
      <c r="GI298" s="98"/>
      <c r="GJ298" s="98"/>
      <c r="GK298" s="98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98"/>
      <c r="GW298" s="98"/>
      <c r="GX298" s="98"/>
      <c r="GY298" s="98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98"/>
      <c r="HK298" s="98"/>
      <c r="HL298" s="98"/>
      <c r="HM298" s="98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98"/>
      <c r="HY298" s="98"/>
      <c r="HZ298" s="98"/>
      <c r="IA298" s="98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98"/>
      <c r="IM298" s="98"/>
      <c r="IN298" s="98"/>
      <c r="IO298" s="98"/>
      <c r="IP298" s="98"/>
      <c r="IQ298" s="98"/>
      <c r="IR298" s="98"/>
      <c r="IS298" s="98"/>
    </row>
    <row r="299" spans="1:253" ht="12.75" customHeight="1" x14ac:dyDescent="0.2">
      <c r="A299" s="72">
        <v>6.3</v>
      </c>
      <c r="B299" s="95" t="s">
        <v>294</v>
      </c>
      <c r="C299" s="73">
        <v>4</v>
      </c>
      <c r="D299" s="106" t="s">
        <v>16</v>
      </c>
      <c r="E299" s="292"/>
      <c r="F299" s="292"/>
      <c r="G299" s="62"/>
      <c r="H299" s="51"/>
      <c r="I299" s="51"/>
      <c r="J299" s="51"/>
      <c r="K299" s="51"/>
      <c r="L299" s="51"/>
      <c r="M299" s="51"/>
      <c r="N299" s="51"/>
      <c r="O299" s="51"/>
      <c r="P299" s="34"/>
      <c r="Q299" s="34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  <c r="GG299" s="46"/>
      <c r="GH299" s="46"/>
      <c r="GI299" s="46"/>
      <c r="GJ299" s="46"/>
      <c r="GK299" s="46"/>
      <c r="GL299" s="46"/>
      <c r="GM299" s="46"/>
      <c r="GN299" s="46"/>
      <c r="GO299" s="46"/>
      <c r="GP299" s="46"/>
      <c r="GQ299" s="46"/>
      <c r="GR299" s="46"/>
      <c r="GS299" s="46"/>
      <c r="GT299" s="46"/>
      <c r="GU299" s="46"/>
      <c r="GV299" s="46"/>
      <c r="GW299" s="46"/>
      <c r="GX299" s="46"/>
      <c r="GY299" s="46"/>
      <c r="GZ299" s="46"/>
      <c r="HA299" s="46"/>
      <c r="HB299" s="46"/>
      <c r="HC299" s="46"/>
      <c r="HD299" s="46"/>
      <c r="HE299" s="46"/>
      <c r="HF299" s="46"/>
      <c r="HG299" s="46"/>
      <c r="HH299" s="46"/>
      <c r="HI299" s="46"/>
      <c r="HJ299" s="46"/>
      <c r="HK299" s="46"/>
      <c r="HL299" s="46"/>
      <c r="HM299" s="46"/>
      <c r="HN299" s="46"/>
      <c r="HO299" s="46"/>
      <c r="HP299" s="46"/>
      <c r="HQ299" s="46"/>
      <c r="HR299" s="46"/>
      <c r="HS299" s="46"/>
      <c r="HT299" s="46"/>
      <c r="HU299" s="46"/>
      <c r="HV299" s="46"/>
      <c r="HW299" s="46"/>
      <c r="HX299" s="46"/>
      <c r="HY299" s="46"/>
      <c r="HZ299" s="46"/>
      <c r="IA299" s="46"/>
      <c r="IB299" s="46"/>
      <c r="IC299" s="46"/>
      <c r="ID299" s="46"/>
      <c r="IE299" s="46"/>
      <c r="IF299" s="46"/>
      <c r="IG299" s="46"/>
      <c r="IH299" s="46"/>
      <c r="II299" s="46"/>
      <c r="IJ299" s="46"/>
      <c r="IK299" s="46"/>
      <c r="IL299" s="46"/>
      <c r="IM299" s="46"/>
      <c r="IN299" s="46"/>
      <c r="IO299" s="46"/>
      <c r="IP299" s="46"/>
      <c r="IQ299" s="46"/>
      <c r="IR299" s="46"/>
      <c r="IS299" s="46"/>
    </row>
    <row r="300" spans="1:253" ht="12.75" customHeight="1" x14ac:dyDescent="0.2">
      <c r="A300" s="72">
        <v>6.4</v>
      </c>
      <c r="B300" s="95" t="s">
        <v>295</v>
      </c>
      <c r="C300" s="73">
        <v>1</v>
      </c>
      <c r="D300" s="106" t="s">
        <v>16</v>
      </c>
      <c r="E300" s="292"/>
      <c r="F300" s="292"/>
      <c r="G300" s="62"/>
      <c r="H300" s="51"/>
      <c r="I300" s="51"/>
      <c r="J300" s="51"/>
      <c r="K300" s="51"/>
      <c r="L300" s="51"/>
      <c r="M300" s="51"/>
      <c r="N300" s="51"/>
      <c r="O300" s="51"/>
      <c r="P300" s="34"/>
      <c r="Q300" s="34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46"/>
      <c r="DP300" s="46"/>
      <c r="DQ300" s="46"/>
      <c r="DR300" s="46"/>
      <c r="DS300" s="46"/>
      <c r="DT300" s="46"/>
      <c r="DU300" s="46"/>
      <c r="DV300" s="46"/>
      <c r="DW300" s="46"/>
      <c r="DX300" s="46"/>
      <c r="DY300" s="46"/>
      <c r="DZ300" s="46"/>
      <c r="EA300" s="46"/>
      <c r="EB300" s="46"/>
      <c r="EC300" s="46"/>
      <c r="ED300" s="46"/>
      <c r="EE300" s="46"/>
      <c r="EF300" s="46"/>
      <c r="EG300" s="46"/>
      <c r="EH300" s="46"/>
      <c r="EI300" s="46"/>
      <c r="EJ300" s="46"/>
      <c r="EK300" s="46"/>
      <c r="EL300" s="46"/>
      <c r="EM300" s="46"/>
      <c r="EN300" s="46"/>
      <c r="EO300" s="46"/>
      <c r="EP300" s="46"/>
      <c r="EQ300" s="46"/>
      <c r="ER300" s="46"/>
      <c r="ES300" s="46"/>
      <c r="ET300" s="46"/>
      <c r="EU300" s="46"/>
      <c r="EV300" s="46"/>
      <c r="EW300" s="46"/>
      <c r="EX300" s="46"/>
      <c r="EY300" s="46"/>
      <c r="EZ300" s="46"/>
      <c r="FA300" s="46"/>
      <c r="FB300" s="46"/>
      <c r="FC300" s="46"/>
      <c r="FD300" s="46"/>
      <c r="FE300" s="46"/>
      <c r="FF300" s="46"/>
      <c r="FG300" s="46"/>
      <c r="FH300" s="46"/>
      <c r="FI300" s="46"/>
      <c r="FJ300" s="46"/>
      <c r="FK300" s="46"/>
      <c r="FL300" s="46"/>
      <c r="FM300" s="46"/>
      <c r="FN300" s="46"/>
      <c r="FO300" s="46"/>
      <c r="FP300" s="46"/>
      <c r="FQ300" s="46"/>
      <c r="FR300" s="46"/>
      <c r="FS300" s="46"/>
      <c r="FT300" s="46"/>
      <c r="FU300" s="46"/>
      <c r="FV300" s="46"/>
      <c r="FW300" s="46"/>
      <c r="FX300" s="46"/>
      <c r="FY300" s="46"/>
      <c r="FZ300" s="46"/>
      <c r="GA300" s="46"/>
      <c r="GB300" s="46"/>
      <c r="GC300" s="46"/>
      <c r="GD300" s="46"/>
      <c r="GE300" s="46"/>
      <c r="GF300" s="46"/>
      <c r="GG300" s="46"/>
      <c r="GH300" s="46"/>
      <c r="GI300" s="46"/>
      <c r="GJ300" s="46"/>
      <c r="GK300" s="46"/>
      <c r="GL300" s="46"/>
      <c r="GM300" s="46"/>
      <c r="GN300" s="46"/>
      <c r="GO300" s="46"/>
      <c r="GP300" s="46"/>
      <c r="GQ300" s="46"/>
      <c r="GR300" s="46"/>
      <c r="GS300" s="46"/>
      <c r="GT300" s="46"/>
      <c r="GU300" s="46"/>
      <c r="GV300" s="46"/>
      <c r="GW300" s="46"/>
      <c r="GX300" s="46"/>
      <c r="GY300" s="46"/>
      <c r="GZ300" s="46"/>
      <c r="HA300" s="46"/>
      <c r="HB300" s="46"/>
      <c r="HC300" s="46"/>
      <c r="HD300" s="46"/>
      <c r="HE300" s="46"/>
      <c r="HF300" s="46"/>
      <c r="HG300" s="46"/>
      <c r="HH300" s="46"/>
      <c r="HI300" s="46"/>
      <c r="HJ300" s="46"/>
      <c r="HK300" s="46"/>
      <c r="HL300" s="46"/>
      <c r="HM300" s="46"/>
      <c r="HN300" s="46"/>
      <c r="HO300" s="46"/>
      <c r="HP300" s="46"/>
      <c r="HQ300" s="46"/>
      <c r="HR300" s="46"/>
      <c r="HS300" s="46"/>
      <c r="HT300" s="46"/>
      <c r="HU300" s="46"/>
      <c r="HV300" s="46"/>
      <c r="HW300" s="46"/>
      <c r="HX300" s="46"/>
      <c r="HY300" s="46"/>
      <c r="HZ300" s="46"/>
      <c r="IA300" s="46"/>
      <c r="IB300" s="46"/>
      <c r="IC300" s="46"/>
      <c r="ID300" s="46"/>
      <c r="IE300" s="46"/>
      <c r="IF300" s="46"/>
      <c r="IG300" s="46"/>
      <c r="IH300" s="46"/>
      <c r="II300" s="46"/>
      <c r="IJ300" s="46"/>
      <c r="IK300" s="46"/>
      <c r="IL300" s="46"/>
      <c r="IM300" s="46"/>
      <c r="IN300" s="46"/>
      <c r="IO300" s="46"/>
      <c r="IP300" s="46"/>
      <c r="IQ300" s="46"/>
      <c r="IR300" s="46"/>
      <c r="IS300" s="46"/>
    </row>
    <row r="301" spans="1:253" ht="13.5" customHeight="1" x14ac:dyDescent="0.2">
      <c r="A301" s="72">
        <v>6.5</v>
      </c>
      <c r="B301" s="72" t="s">
        <v>296</v>
      </c>
      <c r="C301" s="73">
        <v>2</v>
      </c>
      <c r="D301" s="106" t="s">
        <v>16</v>
      </c>
      <c r="E301" s="292"/>
      <c r="F301" s="292"/>
      <c r="G301" s="62"/>
      <c r="H301" s="96"/>
      <c r="I301" s="96"/>
      <c r="J301" s="96"/>
      <c r="K301" s="96"/>
      <c r="L301" s="96"/>
      <c r="M301" s="96"/>
      <c r="N301" s="96"/>
      <c r="O301" s="96"/>
      <c r="P301" s="98"/>
      <c r="Q301" s="98"/>
    </row>
    <row r="302" spans="1:253" ht="13.5" customHeight="1" x14ac:dyDescent="0.2">
      <c r="A302" s="72">
        <v>6.6</v>
      </c>
      <c r="B302" s="72" t="s">
        <v>297</v>
      </c>
      <c r="C302" s="73">
        <v>1</v>
      </c>
      <c r="D302" s="106" t="s">
        <v>16</v>
      </c>
      <c r="E302" s="292"/>
      <c r="F302" s="292"/>
      <c r="G302" s="62"/>
      <c r="H302" s="96"/>
      <c r="I302" s="96"/>
      <c r="J302" s="96"/>
      <c r="K302" s="96"/>
      <c r="L302" s="96"/>
      <c r="M302" s="96"/>
      <c r="N302" s="96"/>
      <c r="O302" s="96"/>
      <c r="P302" s="98"/>
      <c r="Q302" s="98"/>
    </row>
    <row r="303" spans="1:253" x14ac:dyDescent="0.2">
      <c r="A303" s="72">
        <v>6.7</v>
      </c>
      <c r="B303" s="80" t="s">
        <v>61</v>
      </c>
      <c r="C303" s="139">
        <v>3</v>
      </c>
      <c r="D303" s="74" t="s">
        <v>16</v>
      </c>
      <c r="E303" s="315"/>
      <c r="F303" s="315"/>
      <c r="G303" s="62"/>
      <c r="H303" s="96"/>
      <c r="I303" s="96"/>
      <c r="J303" s="96"/>
      <c r="K303" s="96"/>
      <c r="L303" s="96"/>
      <c r="M303" s="96"/>
      <c r="N303" s="96"/>
      <c r="O303" s="96"/>
      <c r="P303" s="98"/>
      <c r="Q303" s="98"/>
    </row>
    <row r="304" spans="1:253" ht="27" customHeight="1" x14ac:dyDescent="0.2">
      <c r="A304" s="100">
        <v>6.8</v>
      </c>
      <c r="B304" s="80" t="s">
        <v>298</v>
      </c>
      <c r="C304" s="139">
        <v>10</v>
      </c>
      <c r="D304" s="74" t="s">
        <v>16</v>
      </c>
      <c r="E304" s="315"/>
      <c r="F304" s="315"/>
      <c r="G304" s="62"/>
      <c r="H304" s="96"/>
      <c r="I304" s="96"/>
      <c r="J304" s="96"/>
      <c r="K304" s="96"/>
      <c r="L304" s="96"/>
      <c r="M304" s="96"/>
      <c r="N304" s="96"/>
      <c r="O304" s="96"/>
      <c r="P304" s="98"/>
      <c r="Q304" s="98"/>
    </row>
    <row r="305" spans="1:17" ht="10.5" customHeight="1" x14ac:dyDescent="0.2">
      <c r="A305" s="72"/>
      <c r="B305" s="72"/>
      <c r="C305" s="73"/>
      <c r="D305" s="106"/>
      <c r="E305" s="292"/>
      <c r="F305" s="298"/>
      <c r="G305" s="62"/>
      <c r="H305" s="113"/>
    </row>
    <row r="306" spans="1:17" ht="12.75" customHeight="1" x14ac:dyDescent="0.2">
      <c r="A306" s="88">
        <v>7</v>
      </c>
      <c r="B306" s="88" t="s">
        <v>63</v>
      </c>
      <c r="C306" s="73"/>
      <c r="D306" s="106"/>
      <c r="E306" s="292"/>
      <c r="F306" s="298"/>
      <c r="G306" s="62"/>
      <c r="H306" s="113"/>
    </row>
    <row r="307" spans="1:17" ht="12.75" customHeight="1" x14ac:dyDescent="0.2">
      <c r="A307" s="88">
        <v>7.1</v>
      </c>
      <c r="B307" s="152" t="s">
        <v>299</v>
      </c>
      <c r="C307" s="153"/>
      <c r="D307" s="154"/>
      <c r="E307" s="324"/>
      <c r="F307" s="325"/>
      <c r="G307" s="62"/>
      <c r="H307" s="113"/>
      <c r="I307" s="8"/>
    </row>
    <row r="308" spans="1:17" ht="12.75" customHeight="1" x14ac:dyDescent="0.2">
      <c r="A308" s="116" t="s">
        <v>65</v>
      </c>
      <c r="B308" s="72" t="s">
        <v>66</v>
      </c>
      <c r="C308" s="153">
        <v>1</v>
      </c>
      <c r="D308" s="154" t="s">
        <v>16</v>
      </c>
      <c r="E308" s="324"/>
      <c r="F308" s="326"/>
      <c r="G308" s="62"/>
      <c r="H308" s="113"/>
      <c r="I308" s="8"/>
    </row>
    <row r="309" spans="1:17" ht="27" customHeight="1" x14ac:dyDescent="0.2">
      <c r="A309" s="155" t="s">
        <v>67</v>
      </c>
      <c r="B309" s="65" t="s">
        <v>300</v>
      </c>
      <c r="C309" s="153">
        <v>8</v>
      </c>
      <c r="D309" s="154" t="s">
        <v>29</v>
      </c>
      <c r="E309" s="324"/>
      <c r="F309" s="327"/>
      <c r="G309" s="62"/>
      <c r="H309" s="113"/>
      <c r="I309" s="6"/>
    </row>
    <row r="310" spans="1:17" ht="27" customHeight="1" x14ac:dyDescent="0.2">
      <c r="A310" s="116" t="s">
        <v>69</v>
      </c>
      <c r="B310" s="156" t="s">
        <v>301</v>
      </c>
      <c r="C310" s="153">
        <v>4</v>
      </c>
      <c r="D310" s="154" t="s">
        <v>16</v>
      </c>
      <c r="E310" s="324"/>
      <c r="F310" s="327"/>
      <c r="G310" s="62"/>
      <c r="H310" s="113"/>
      <c r="I310" s="6"/>
    </row>
    <row r="311" spans="1:17" ht="12.75" customHeight="1" x14ac:dyDescent="0.2">
      <c r="A311" s="155" t="s">
        <v>71</v>
      </c>
      <c r="B311" s="72" t="s">
        <v>302</v>
      </c>
      <c r="C311" s="153">
        <v>2</v>
      </c>
      <c r="D311" s="154" t="s">
        <v>16</v>
      </c>
      <c r="E311" s="324"/>
      <c r="F311" s="327"/>
      <c r="G311" s="62"/>
      <c r="H311" s="113"/>
      <c r="I311" s="6"/>
    </row>
    <row r="312" spans="1:17" ht="12.75" customHeight="1" x14ac:dyDescent="0.2">
      <c r="A312" s="39" t="s">
        <v>73</v>
      </c>
      <c r="B312" s="157" t="s">
        <v>303</v>
      </c>
      <c r="C312" s="153">
        <v>2</v>
      </c>
      <c r="D312" s="154" t="s">
        <v>16</v>
      </c>
      <c r="E312" s="324"/>
      <c r="F312" s="327"/>
      <c r="G312" s="62"/>
      <c r="H312" s="112"/>
      <c r="I312" s="6"/>
    </row>
    <row r="313" spans="1:17" ht="12.75" customHeight="1" x14ac:dyDescent="0.2">
      <c r="A313" s="155" t="s">
        <v>75</v>
      </c>
      <c r="B313" s="157" t="s">
        <v>304</v>
      </c>
      <c r="C313" s="153">
        <f>0.15*3.14*C309</f>
        <v>3.7679999999999998</v>
      </c>
      <c r="D313" s="154" t="s">
        <v>31</v>
      </c>
      <c r="E313" s="324"/>
      <c r="F313" s="327"/>
      <c r="G313" s="62"/>
      <c r="H313" s="113"/>
      <c r="I313" s="6"/>
    </row>
    <row r="314" spans="1:17" ht="12.75" customHeight="1" x14ac:dyDescent="0.2">
      <c r="A314" s="116" t="s">
        <v>77</v>
      </c>
      <c r="B314" s="157" t="s">
        <v>305</v>
      </c>
      <c r="C314" s="153">
        <f>0.15*3.14*C309</f>
        <v>3.7679999999999998</v>
      </c>
      <c r="D314" s="154" t="s">
        <v>31</v>
      </c>
      <c r="E314" s="324"/>
      <c r="F314" s="327"/>
      <c r="G314" s="62"/>
      <c r="H314" s="113"/>
    </row>
    <row r="315" spans="1:17" ht="12.75" customHeight="1" x14ac:dyDescent="0.2">
      <c r="A315" s="155" t="s">
        <v>306</v>
      </c>
      <c r="B315" s="157" t="s">
        <v>307</v>
      </c>
      <c r="C315" s="153">
        <v>2</v>
      </c>
      <c r="D315" s="154" t="s">
        <v>16</v>
      </c>
      <c r="E315" s="324"/>
      <c r="F315" s="327"/>
      <c r="G315" s="62"/>
      <c r="H315" s="113"/>
    </row>
    <row r="316" spans="1:17" ht="12.75" customHeight="1" x14ac:dyDescent="0.2">
      <c r="A316" s="116" t="s">
        <v>308</v>
      </c>
      <c r="B316" s="157" t="s">
        <v>309</v>
      </c>
      <c r="C316" s="153">
        <v>1</v>
      </c>
      <c r="D316" s="154" t="s">
        <v>16</v>
      </c>
      <c r="E316" s="324"/>
      <c r="F316" s="327"/>
      <c r="G316" s="62"/>
      <c r="H316" s="113"/>
    </row>
    <row r="317" spans="1:17" ht="12.75" customHeight="1" x14ac:dyDescent="0.2">
      <c r="A317" s="95"/>
      <c r="B317" s="95"/>
      <c r="C317" s="91"/>
      <c r="D317" s="136"/>
      <c r="E317" s="307"/>
      <c r="F317" s="327"/>
      <c r="G317" s="62"/>
      <c r="H317" s="112"/>
    </row>
    <row r="318" spans="1:17" s="69" customFormat="1" ht="12.75" customHeight="1" x14ac:dyDescent="0.2">
      <c r="A318" s="88">
        <v>7.2</v>
      </c>
      <c r="B318" s="88" t="s">
        <v>310</v>
      </c>
      <c r="C318" s="134"/>
      <c r="D318" s="111"/>
      <c r="E318" s="309"/>
      <c r="F318" s="327"/>
      <c r="G318" s="6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</row>
    <row r="319" spans="1:17" ht="12.75" customHeight="1" x14ac:dyDescent="0.2">
      <c r="A319" s="39" t="s">
        <v>80</v>
      </c>
      <c r="B319" s="95" t="s">
        <v>66</v>
      </c>
      <c r="C319" s="91">
        <v>1</v>
      </c>
      <c r="D319" s="136" t="s">
        <v>16</v>
      </c>
      <c r="E319" s="307"/>
      <c r="F319" s="327"/>
      <c r="G319" s="62"/>
      <c r="H319" s="112"/>
      <c r="I319" s="6"/>
    </row>
    <row r="320" spans="1:17" ht="12.75" customHeight="1" x14ac:dyDescent="0.2">
      <c r="A320" s="39" t="s">
        <v>81</v>
      </c>
      <c r="B320" s="95" t="s">
        <v>38</v>
      </c>
      <c r="C320" s="91">
        <v>20.25</v>
      </c>
      <c r="D320" s="136" t="s">
        <v>39</v>
      </c>
      <c r="E320" s="307"/>
      <c r="F320" s="327"/>
      <c r="G320" s="62"/>
      <c r="H320" s="112"/>
      <c r="I320" s="6"/>
    </row>
    <row r="321" spans="1:9" ht="25.5" customHeight="1" x14ac:dyDescent="0.2">
      <c r="A321" s="39" t="s">
        <v>82</v>
      </c>
      <c r="B321" s="80" t="s">
        <v>42</v>
      </c>
      <c r="C321" s="135">
        <v>18.809999999999999</v>
      </c>
      <c r="D321" s="136" t="s">
        <v>39</v>
      </c>
      <c r="E321" s="310"/>
      <c r="F321" s="328"/>
      <c r="G321" s="62"/>
      <c r="H321" s="112"/>
      <c r="I321" s="6"/>
    </row>
    <row r="322" spans="1:9" ht="12.75" customHeight="1" x14ac:dyDescent="0.2">
      <c r="A322" s="39" t="s">
        <v>83</v>
      </c>
      <c r="B322" s="80" t="s">
        <v>311</v>
      </c>
      <c r="C322" s="91">
        <v>1.73</v>
      </c>
      <c r="D322" s="136" t="s">
        <v>39</v>
      </c>
      <c r="E322" s="307"/>
      <c r="F322" s="310"/>
      <c r="G322" s="62"/>
      <c r="H322" s="112"/>
      <c r="I322" s="6"/>
    </row>
    <row r="323" spans="1:9" ht="24.75" customHeight="1" x14ac:dyDescent="0.2">
      <c r="A323" s="39" t="s">
        <v>84</v>
      </c>
      <c r="B323" s="80" t="s">
        <v>312</v>
      </c>
      <c r="C323" s="91">
        <v>25</v>
      </c>
      <c r="D323" s="136" t="s">
        <v>29</v>
      </c>
      <c r="E323" s="307"/>
      <c r="F323" s="310"/>
      <c r="G323" s="62"/>
      <c r="H323" s="112"/>
    </row>
    <row r="324" spans="1:9" ht="12.75" customHeight="1" x14ac:dyDescent="0.2">
      <c r="A324" s="39" t="s">
        <v>85</v>
      </c>
      <c r="B324" s="156" t="s">
        <v>301</v>
      </c>
      <c r="C324" s="153">
        <v>4</v>
      </c>
      <c r="D324" s="154" t="s">
        <v>16</v>
      </c>
      <c r="E324" s="324"/>
      <c r="F324" s="327"/>
      <c r="G324" s="62"/>
      <c r="H324" s="112"/>
    </row>
    <row r="325" spans="1:9" ht="12.75" customHeight="1" x14ac:dyDescent="0.2">
      <c r="A325" s="39" t="s">
        <v>86</v>
      </c>
      <c r="B325" s="95" t="s">
        <v>313</v>
      </c>
      <c r="C325" s="153">
        <v>2</v>
      </c>
      <c r="D325" s="154" t="s">
        <v>16</v>
      </c>
      <c r="E325" s="324"/>
      <c r="F325" s="327"/>
      <c r="G325" s="62"/>
      <c r="H325" s="112"/>
    </row>
    <row r="326" spans="1:9" ht="12.75" customHeight="1" x14ac:dyDescent="0.2">
      <c r="A326" s="39" t="s">
        <v>314</v>
      </c>
      <c r="B326" s="157" t="s">
        <v>303</v>
      </c>
      <c r="C326" s="153">
        <v>2</v>
      </c>
      <c r="D326" s="154" t="s">
        <v>16</v>
      </c>
      <c r="E326" s="324"/>
      <c r="F326" s="327"/>
      <c r="G326" s="62"/>
      <c r="H326" s="112"/>
    </row>
    <row r="327" spans="1:9" ht="12.75" customHeight="1" x14ac:dyDescent="0.2">
      <c r="A327" s="39" t="s">
        <v>315</v>
      </c>
      <c r="B327" s="95" t="s">
        <v>316</v>
      </c>
      <c r="C327" s="91">
        <v>1</v>
      </c>
      <c r="D327" s="136" t="s">
        <v>16</v>
      </c>
      <c r="E327" s="307"/>
      <c r="F327" s="327"/>
      <c r="G327" s="62"/>
      <c r="H327" s="112"/>
    </row>
    <row r="328" spans="1:9" ht="11.25" customHeight="1" x14ac:dyDescent="0.2">
      <c r="A328" s="95"/>
      <c r="B328" s="95"/>
      <c r="C328" s="91"/>
      <c r="D328" s="136"/>
      <c r="E328" s="307"/>
      <c r="F328" s="327"/>
      <c r="G328" s="62"/>
      <c r="H328" s="112"/>
    </row>
    <row r="329" spans="1:9" ht="11.25" customHeight="1" x14ac:dyDescent="0.2">
      <c r="A329" s="88">
        <v>8</v>
      </c>
      <c r="B329" s="88" t="s">
        <v>317</v>
      </c>
      <c r="C329" s="91"/>
      <c r="D329" s="136"/>
      <c r="E329" s="307"/>
      <c r="F329" s="310"/>
      <c r="G329" s="62"/>
      <c r="H329" s="112"/>
    </row>
    <row r="330" spans="1:9" ht="12.75" customHeight="1" x14ac:dyDescent="0.2">
      <c r="A330" s="95">
        <v>8.1</v>
      </c>
      <c r="B330" s="95" t="s">
        <v>318</v>
      </c>
      <c r="C330" s="91">
        <v>3307</v>
      </c>
      <c r="D330" s="136" t="s">
        <v>29</v>
      </c>
      <c r="E330" s="307"/>
      <c r="F330" s="310"/>
      <c r="G330" s="62"/>
      <c r="H330" s="112"/>
    </row>
    <row r="331" spans="1:9" ht="13.5" customHeight="1" x14ac:dyDescent="0.2">
      <c r="A331" s="95">
        <v>8.1999999999999993</v>
      </c>
      <c r="B331" s="95" t="s">
        <v>319</v>
      </c>
      <c r="C331" s="91">
        <v>580</v>
      </c>
      <c r="D331" s="136" t="s">
        <v>29</v>
      </c>
      <c r="E331" s="307"/>
      <c r="F331" s="310"/>
      <c r="G331" s="62"/>
      <c r="H331" s="112"/>
    </row>
    <row r="332" spans="1:9" ht="9" customHeight="1" x14ac:dyDescent="0.2">
      <c r="A332" s="72"/>
      <c r="B332" s="72"/>
      <c r="C332" s="73"/>
      <c r="D332" s="106"/>
      <c r="E332" s="292"/>
      <c r="F332" s="327"/>
      <c r="G332" s="62"/>
      <c r="H332" s="113"/>
    </row>
    <row r="333" spans="1:9" ht="12.75" customHeight="1" x14ac:dyDescent="0.2">
      <c r="A333" s="88">
        <v>9</v>
      </c>
      <c r="B333" s="88" t="s">
        <v>320</v>
      </c>
      <c r="C333" s="73"/>
      <c r="D333" s="106"/>
      <c r="E333" s="292"/>
      <c r="F333" s="292"/>
      <c r="G333" s="62"/>
      <c r="H333" s="113"/>
    </row>
    <row r="334" spans="1:9" ht="12.75" customHeight="1" x14ac:dyDescent="0.2">
      <c r="A334" s="95">
        <v>9.1</v>
      </c>
      <c r="B334" s="95" t="s">
        <v>321</v>
      </c>
      <c r="C334" s="91">
        <v>100</v>
      </c>
      <c r="D334" s="136" t="s">
        <v>29</v>
      </c>
      <c r="E334" s="307"/>
      <c r="F334" s="307"/>
      <c r="G334" s="62"/>
      <c r="H334" s="112"/>
    </row>
    <row r="335" spans="1:9" ht="26.25" customHeight="1" x14ac:dyDescent="0.2">
      <c r="A335" s="158">
        <v>9.1999999999999993</v>
      </c>
      <c r="B335" s="80" t="s">
        <v>322</v>
      </c>
      <c r="C335" s="145">
        <v>51.6</v>
      </c>
      <c r="D335" s="12" t="s">
        <v>39</v>
      </c>
      <c r="E335" s="323"/>
      <c r="F335" s="323"/>
      <c r="G335" s="62"/>
      <c r="H335" s="112"/>
    </row>
    <row r="336" spans="1:9" ht="12.75" customHeight="1" x14ac:dyDescent="0.2">
      <c r="A336" s="95">
        <v>9.4</v>
      </c>
      <c r="B336" s="95" t="s">
        <v>323</v>
      </c>
      <c r="C336" s="91">
        <v>8</v>
      </c>
      <c r="D336" s="136" t="s">
        <v>39</v>
      </c>
      <c r="E336" s="307"/>
      <c r="F336" s="307"/>
      <c r="G336" s="62"/>
      <c r="H336" s="112"/>
    </row>
    <row r="337" spans="1:253" ht="12.75" customHeight="1" x14ac:dyDescent="0.2">
      <c r="A337" s="95">
        <v>9.5</v>
      </c>
      <c r="B337" s="95" t="s">
        <v>324</v>
      </c>
      <c r="C337" s="91">
        <v>154</v>
      </c>
      <c r="D337" s="136" t="s">
        <v>31</v>
      </c>
      <c r="E337" s="307"/>
      <c r="F337" s="307"/>
      <c r="G337" s="62"/>
      <c r="H337" s="112"/>
    </row>
    <row r="338" spans="1:253" ht="9" customHeight="1" x14ac:dyDescent="0.2">
      <c r="A338" s="95"/>
      <c r="B338" s="95"/>
      <c r="C338" s="91"/>
      <c r="D338" s="136"/>
      <c r="E338" s="307"/>
      <c r="F338" s="327"/>
      <c r="G338" s="62"/>
      <c r="H338" s="113"/>
    </row>
    <row r="339" spans="1:253" ht="25.5" customHeight="1" x14ac:dyDescent="0.2">
      <c r="A339" s="151">
        <v>10</v>
      </c>
      <c r="B339" s="80" t="s">
        <v>325</v>
      </c>
      <c r="C339" s="91">
        <f>+C263</f>
        <v>3887</v>
      </c>
      <c r="D339" s="12" t="s">
        <v>29</v>
      </c>
      <c r="E339" s="307"/>
      <c r="F339" s="307"/>
      <c r="G339" s="62"/>
      <c r="H339" s="96"/>
      <c r="I339" s="96"/>
      <c r="J339" s="96"/>
      <c r="K339" s="96"/>
      <c r="L339" s="96"/>
      <c r="M339" s="96"/>
      <c r="N339" s="96"/>
      <c r="O339" s="96"/>
      <c r="P339" s="98"/>
      <c r="Q339" s="98"/>
    </row>
    <row r="340" spans="1:253" ht="9.75" customHeight="1" x14ac:dyDescent="0.2">
      <c r="A340" s="72"/>
      <c r="B340" s="72"/>
      <c r="C340" s="73"/>
      <c r="D340" s="106"/>
      <c r="E340" s="292"/>
      <c r="F340" s="292"/>
      <c r="G340" s="62"/>
      <c r="H340" s="96"/>
      <c r="I340" s="96"/>
      <c r="J340" s="96"/>
      <c r="K340" s="96"/>
      <c r="L340" s="96"/>
      <c r="M340" s="96"/>
      <c r="N340" s="96"/>
      <c r="O340" s="96"/>
      <c r="P340" s="98"/>
      <c r="Q340" s="98"/>
    </row>
    <row r="341" spans="1:253" ht="13.5" customHeight="1" x14ac:dyDescent="0.2">
      <c r="A341" s="88">
        <v>11</v>
      </c>
      <c r="B341" s="88" t="s">
        <v>326</v>
      </c>
      <c r="C341" s="73"/>
      <c r="D341" s="106"/>
      <c r="E341" s="292"/>
      <c r="F341" s="292"/>
      <c r="G341" s="62"/>
      <c r="H341" s="113"/>
      <c r="I341" s="159"/>
      <c r="K341" s="160"/>
    </row>
    <row r="342" spans="1:253" ht="13.5" customHeight="1" x14ac:dyDescent="0.2">
      <c r="A342" s="95">
        <v>11.1</v>
      </c>
      <c r="B342" s="95" t="s">
        <v>327</v>
      </c>
      <c r="C342" s="73">
        <v>3638</v>
      </c>
      <c r="D342" s="106" t="s">
        <v>29</v>
      </c>
      <c r="E342" s="292"/>
      <c r="F342" s="292"/>
      <c r="G342" s="62"/>
      <c r="H342" s="112"/>
      <c r="K342" s="160"/>
    </row>
    <row r="343" spans="1:253" ht="13.5" customHeight="1" x14ac:dyDescent="0.2">
      <c r="A343" s="95">
        <v>11.2</v>
      </c>
      <c r="B343" s="72" t="s">
        <v>328</v>
      </c>
      <c r="C343" s="73">
        <f>+C342/2*0.7</f>
        <v>1273.3</v>
      </c>
      <c r="D343" s="106" t="s">
        <v>31</v>
      </c>
      <c r="E343" s="292"/>
      <c r="F343" s="292"/>
      <c r="G343" s="62"/>
      <c r="H343" s="112"/>
      <c r="K343" s="160"/>
    </row>
    <row r="344" spans="1:253" ht="13.5" customHeight="1" x14ac:dyDescent="0.2">
      <c r="A344" s="95">
        <v>11.3</v>
      </c>
      <c r="B344" s="95" t="s">
        <v>329</v>
      </c>
      <c r="C344" s="73">
        <f>+C343*0.05*1.35</f>
        <v>85.947749999999999</v>
      </c>
      <c r="D344" s="106" t="s">
        <v>39</v>
      </c>
      <c r="E344" s="292"/>
      <c r="F344" s="292"/>
      <c r="G344" s="62"/>
      <c r="H344" s="112"/>
      <c r="K344" s="160"/>
    </row>
    <row r="345" spans="1:253" ht="25.5" x14ac:dyDescent="0.2">
      <c r="A345" s="151">
        <v>11.6</v>
      </c>
      <c r="B345" s="80" t="s">
        <v>330</v>
      </c>
      <c r="C345" s="73">
        <f>+C342/2*0.7*1.25</f>
        <v>1591.625</v>
      </c>
      <c r="D345" s="106" t="s">
        <v>31</v>
      </c>
      <c r="E345" s="307"/>
      <c r="F345" s="292"/>
      <c r="G345" s="62"/>
      <c r="H345" s="112"/>
      <c r="I345" s="114"/>
      <c r="K345" s="160"/>
    </row>
    <row r="346" spans="1:253" ht="13.5" customHeight="1" x14ac:dyDescent="0.2">
      <c r="A346" s="95">
        <v>11.7</v>
      </c>
      <c r="B346" s="95" t="s">
        <v>331</v>
      </c>
      <c r="C346" s="73">
        <f>+(C345*0.05*1.25)*30</f>
        <v>2984.2968750000005</v>
      </c>
      <c r="D346" s="161" t="s">
        <v>332</v>
      </c>
      <c r="E346" s="292"/>
      <c r="F346" s="292"/>
      <c r="G346" s="62"/>
      <c r="H346" s="112"/>
      <c r="I346" s="114"/>
    </row>
    <row r="347" spans="1:253" ht="13.5" customHeight="1" x14ac:dyDescent="0.2">
      <c r="A347" s="72"/>
      <c r="B347" s="72"/>
      <c r="C347" s="73"/>
      <c r="D347" s="106"/>
      <c r="E347" s="292"/>
      <c r="F347" s="292"/>
      <c r="G347" s="62"/>
      <c r="H347" s="113"/>
    </row>
    <row r="348" spans="1:253" ht="26.25" customHeight="1" x14ac:dyDescent="0.2">
      <c r="A348" s="100">
        <v>12</v>
      </c>
      <c r="B348" s="103" t="s">
        <v>333</v>
      </c>
      <c r="C348" s="105"/>
      <c r="D348" s="106"/>
      <c r="E348" s="298"/>
      <c r="F348" s="328"/>
      <c r="G348" s="62"/>
      <c r="H348" s="113"/>
      <c r="I348" s="160"/>
      <c r="K348" s="160"/>
    </row>
    <row r="349" spans="1:253" ht="27.75" customHeight="1" x14ac:dyDescent="0.2">
      <c r="A349" s="155">
        <v>13</v>
      </c>
      <c r="B349" s="80" t="s">
        <v>334</v>
      </c>
      <c r="C349" s="105">
        <v>8</v>
      </c>
      <c r="D349" s="106" t="s">
        <v>335</v>
      </c>
      <c r="E349" s="298"/>
      <c r="F349" s="328"/>
      <c r="G349" s="62"/>
      <c r="H349" s="113"/>
    </row>
    <row r="350" spans="1:253" s="216" customFormat="1" ht="12.75" customHeight="1" x14ac:dyDescent="0.2">
      <c r="A350" s="208" t="s">
        <v>90</v>
      </c>
      <c r="B350" s="209" t="s">
        <v>336</v>
      </c>
      <c r="C350" s="210"/>
      <c r="D350" s="211"/>
      <c r="E350" s="303"/>
      <c r="F350" s="304"/>
      <c r="G350" s="212"/>
      <c r="H350" s="213"/>
      <c r="I350" s="228"/>
      <c r="J350" s="228"/>
      <c r="K350" s="213"/>
      <c r="L350" s="213"/>
      <c r="M350" s="213"/>
      <c r="N350" s="213"/>
      <c r="O350" s="213"/>
      <c r="P350" s="214"/>
      <c r="Q350" s="214"/>
      <c r="R350" s="215"/>
      <c r="S350" s="215"/>
      <c r="T350" s="215"/>
      <c r="U350" s="215"/>
      <c r="V350" s="215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5"/>
      <c r="AT350" s="215"/>
      <c r="AU350" s="215"/>
      <c r="AV350" s="215"/>
      <c r="AW350" s="215"/>
      <c r="AX350" s="215"/>
      <c r="AY350" s="215"/>
      <c r="AZ350" s="215"/>
      <c r="BA350" s="215"/>
      <c r="BB350" s="215"/>
      <c r="BC350" s="215"/>
      <c r="BD350" s="215"/>
      <c r="BE350" s="215"/>
      <c r="BF350" s="215"/>
      <c r="BG350" s="215"/>
      <c r="BH350" s="215"/>
      <c r="BI350" s="215"/>
      <c r="BJ350" s="215"/>
      <c r="BK350" s="215"/>
      <c r="BL350" s="215"/>
      <c r="BM350" s="215"/>
      <c r="BN350" s="215"/>
      <c r="BO350" s="215"/>
      <c r="BP350" s="215"/>
      <c r="BQ350" s="215"/>
      <c r="BR350" s="215"/>
      <c r="BS350" s="215"/>
      <c r="BT350" s="215"/>
      <c r="BU350" s="215"/>
      <c r="BV350" s="215"/>
      <c r="BW350" s="215"/>
      <c r="BX350" s="215"/>
      <c r="BY350" s="215"/>
      <c r="BZ350" s="215"/>
      <c r="CA350" s="215"/>
      <c r="CB350" s="215"/>
      <c r="CC350" s="215"/>
      <c r="CD350" s="215"/>
      <c r="CE350" s="215"/>
      <c r="CF350" s="215"/>
      <c r="CG350" s="215"/>
      <c r="CH350" s="215"/>
      <c r="CI350" s="215"/>
      <c r="CJ350" s="215"/>
      <c r="CK350" s="215"/>
      <c r="CL350" s="215"/>
      <c r="CM350" s="215"/>
      <c r="CN350" s="215"/>
      <c r="CO350" s="215"/>
      <c r="CP350" s="215"/>
      <c r="CQ350" s="215"/>
      <c r="CR350" s="215"/>
      <c r="CS350" s="215"/>
      <c r="CT350" s="215"/>
      <c r="CU350" s="215"/>
      <c r="CV350" s="215"/>
      <c r="CW350" s="215"/>
      <c r="CX350" s="215"/>
      <c r="CY350" s="215"/>
      <c r="CZ350" s="215"/>
      <c r="DA350" s="215"/>
      <c r="DB350" s="215"/>
      <c r="DC350" s="215"/>
      <c r="DD350" s="215"/>
      <c r="DE350" s="215"/>
      <c r="DF350" s="215"/>
      <c r="DG350" s="215"/>
      <c r="DH350" s="215"/>
      <c r="DI350" s="215"/>
      <c r="DJ350" s="215"/>
      <c r="DK350" s="215"/>
      <c r="DL350" s="215"/>
      <c r="DM350" s="215"/>
      <c r="DN350" s="215"/>
      <c r="DO350" s="215"/>
      <c r="DP350" s="215"/>
      <c r="DQ350" s="215"/>
      <c r="DR350" s="215"/>
      <c r="DS350" s="215"/>
      <c r="DT350" s="215"/>
      <c r="DU350" s="215"/>
      <c r="DV350" s="215"/>
      <c r="DW350" s="215"/>
      <c r="DX350" s="215"/>
      <c r="DY350" s="215"/>
      <c r="DZ350" s="215"/>
      <c r="EA350" s="215"/>
      <c r="EB350" s="215"/>
      <c r="EC350" s="215"/>
      <c r="ED350" s="215"/>
      <c r="EE350" s="215"/>
      <c r="EF350" s="215"/>
      <c r="EG350" s="215"/>
      <c r="EH350" s="215"/>
      <c r="EI350" s="215"/>
      <c r="EJ350" s="215"/>
      <c r="EK350" s="215"/>
      <c r="EL350" s="215"/>
      <c r="EM350" s="215"/>
      <c r="EN350" s="215"/>
      <c r="EO350" s="215"/>
      <c r="EP350" s="215"/>
      <c r="EQ350" s="215"/>
      <c r="ER350" s="215"/>
      <c r="ES350" s="215"/>
      <c r="ET350" s="215"/>
      <c r="EU350" s="215"/>
      <c r="EV350" s="215"/>
      <c r="EW350" s="215"/>
      <c r="EX350" s="215"/>
      <c r="EY350" s="215"/>
      <c r="EZ350" s="215"/>
      <c r="FA350" s="215"/>
      <c r="FB350" s="215"/>
      <c r="FC350" s="215"/>
      <c r="FD350" s="215"/>
      <c r="FE350" s="215"/>
      <c r="FF350" s="215"/>
      <c r="FG350" s="215"/>
      <c r="FH350" s="215"/>
      <c r="FI350" s="215"/>
      <c r="FJ350" s="215"/>
      <c r="FK350" s="215"/>
      <c r="FL350" s="215"/>
      <c r="FM350" s="215"/>
      <c r="FN350" s="215"/>
      <c r="FO350" s="215"/>
      <c r="FP350" s="215"/>
      <c r="FQ350" s="215"/>
      <c r="FR350" s="215"/>
      <c r="FS350" s="215"/>
      <c r="FT350" s="215"/>
      <c r="FU350" s="215"/>
      <c r="FV350" s="215"/>
      <c r="FW350" s="215"/>
      <c r="FX350" s="215"/>
      <c r="FY350" s="215"/>
      <c r="FZ350" s="215"/>
      <c r="GA350" s="215"/>
      <c r="GB350" s="215"/>
      <c r="GC350" s="215"/>
      <c r="GD350" s="215"/>
      <c r="GE350" s="215"/>
      <c r="GF350" s="215"/>
      <c r="GG350" s="215"/>
      <c r="GH350" s="215"/>
      <c r="GI350" s="215"/>
      <c r="GJ350" s="215"/>
      <c r="GK350" s="215"/>
      <c r="GL350" s="215"/>
      <c r="GM350" s="215"/>
      <c r="GN350" s="215"/>
      <c r="GO350" s="215"/>
      <c r="GP350" s="215"/>
      <c r="GQ350" s="215"/>
      <c r="GR350" s="215"/>
      <c r="GS350" s="215"/>
      <c r="GT350" s="215"/>
      <c r="GU350" s="215"/>
      <c r="GV350" s="215"/>
      <c r="GW350" s="215"/>
      <c r="GX350" s="215"/>
      <c r="GY350" s="215"/>
      <c r="GZ350" s="215"/>
      <c r="HA350" s="215"/>
      <c r="HB350" s="215"/>
      <c r="HC350" s="215"/>
      <c r="HD350" s="215"/>
      <c r="HE350" s="215"/>
      <c r="HF350" s="215"/>
      <c r="HG350" s="215"/>
      <c r="HH350" s="215"/>
      <c r="HI350" s="215"/>
      <c r="HJ350" s="215"/>
      <c r="HK350" s="215"/>
      <c r="HL350" s="215"/>
      <c r="HM350" s="215"/>
      <c r="HN350" s="215"/>
      <c r="HO350" s="215"/>
      <c r="HP350" s="215"/>
      <c r="HQ350" s="215"/>
      <c r="HR350" s="215"/>
      <c r="HS350" s="215"/>
      <c r="HT350" s="215"/>
      <c r="HU350" s="215"/>
      <c r="HV350" s="215"/>
      <c r="HW350" s="215"/>
      <c r="HX350" s="215"/>
      <c r="HY350" s="215"/>
      <c r="HZ350" s="215"/>
      <c r="IA350" s="215"/>
      <c r="IB350" s="215"/>
      <c r="IC350" s="215"/>
      <c r="ID350" s="215"/>
      <c r="IE350" s="215"/>
      <c r="IF350" s="215"/>
      <c r="IG350" s="215"/>
      <c r="IH350" s="215"/>
      <c r="II350" s="215"/>
      <c r="IJ350" s="215"/>
      <c r="IK350" s="215"/>
      <c r="IL350" s="215"/>
      <c r="IM350" s="215"/>
      <c r="IN350" s="215"/>
      <c r="IO350" s="215"/>
      <c r="IP350" s="215"/>
      <c r="IQ350" s="215"/>
      <c r="IR350" s="215"/>
      <c r="IS350" s="215"/>
    </row>
    <row r="351" spans="1:253" ht="11.25" customHeight="1" x14ac:dyDescent="0.2">
      <c r="A351" s="19"/>
      <c r="B351" s="20"/>
      <c r="C351" s="1"/>
      <c r="D351" s="21"/>
      <c r="E351" s="329"/>
      <c r="F351" s="279"/>
      <c r="G351" s="62"/>
      <c r="H351" s="113"/>
    </row>
    <row r="352" spans="1:253" ht="27" customHeight="1" x14ac:dyDescent="0.2">
      <c r="A352" s="22" t="s">
        <v>337</v>
      </c>
      <c r="B352" s="23" t="s">
        <v>338</v>
      </c>
      <c r="C352" s="1"/>
      <c r="D352" s="21"/>
      <c r="E352" s="329"/>
      <c r="F352" s="279"/>
      <c r="G352" s="62"/>
      <c r="H352" s="113"/>
    </row>
    <row r="353" spans="1:9" ht="5.25" customHeight="1" x14ac:dyDescent="0.2">
      <c r="A353" s="19"/>
      <c r="B353" s="20"/>
      <c r="C353" s="1"/>
      <c r="D353" s="21"/>
      <c r="E353" s="329"/>
      <c r="F353" s="279"/>
      <c r="G353" s="62"/>
      <c r="H353" s="113"/>
    </row>
    <row r="354" spans="1:9" ht="38.25" customHeight="1" x14ac:dyDescent="0.2">
      <c r="A354" s="25">
        <v>1</v>
      </c>
      <c r="B354" s="20" t="s">
        <v>339</v>
      </c>
      <c r="C354" s="1">
        <v>2</v>
      </c>
      <c r="D354" s="21" t="s">
        <v>16</v>
      </c>
      <c r="E354" s="329"/>
      <c r="F354" s="279"/>
      <c r="G354" s="62"/>
      <c r="H354" s="113"/>
    </row>
    <row r="355" spans="1:9" ht="27" customHeight="1" x14ac:dyDescent="0.2">
      <c r="A355" s="25">
        <v>2</v>
      </c>
      <c r="B355" s="65" t="s">
        <v>340</v>
      </c>
      <c r="C355" s="1">
        <v>1</v>
      </c>
      <c r="D355" s="21" t="s">
        <v>16</v>
      </c>
      <c r="E355" s="298"/>
      <c r="F355" s="279"/>
      <c r="G355" s="62"/>
      <c r="H355" s="113"/>
    </row>
    <row r="356" spans="1:9" ht="12.75" customHeight="1" x14ac:dyDescent="0.2">
      <c r="A356" s="25"/>
      <c r="B356" s="65"/>
      <c r="C356" s="1"/>
      <c r="D356" s="21"/>
      <c r="E356" s="298"/>
      <c r="F356" s="279"/>
      <c r="G356" s="62"/>
      <c r="H356" s="113"/>
    </row>
    <row r="357" spans="1:9" ht="52.5" customHeight="1" x14ac:dyDescent="0.2">
      <c r="A357" s="162">
        <v>3</v>
      </c>
      <c r="B357" s="80" t="s">
        <v>341</v>
      </c>
      <c r="C357" s="1">
        <v>1</v>
      </c>
      <c r="D357" s="21" t="s">
        <v>16</v>
      </c>
      <c r="E357" s="298"/>
      <c r="F357" s="279"/>
      <c r="G357" s="62"/>
      <c r="H357" s="113"/>
    </row>
    <row r="358" spans="1:9" ht="12.75" customHeight="1" x14ac:dyDescent="0.2">
      <c r="A358" s="19"/>
      <c r="B358" s="20"/>
      <c r="C358" s="1"/>
      <c r="D358" s="21"/>
      <c r="E358" s="329"/>
      <c r="F358" s="279"/>
      <c r="G358" s="62"/>
      <c r="H358" s="113"/>
    </row>
    <row r="359" spans="1:9" ht="12.75" customHeight="1" x14ac:dyDescent="0.2">
      <c r="A359" s="24">
        <v>4</v>
      </c>
      <c r="B359" s="23" t="s">
        <v>124</v>
      </c>
      <c r="C359" s="1"/>
      <c r="D359" s="21"/>
      <c r="E359" s="329"/>
      <c r="F359" s="279"/>
      <c r="G359" s="62"/>
      <c r="H359" s="113"/>
    </row>
    <row r="360" spans="1:9" ht="27" customHeight="1" x14ac:dyDescent="0.2">
      <c r="A360" s="19">
        <v>4.0999999999999996</v>
      </c>
      <c r="B360" s="20" t="s">
        <v>342</v>
      </c>
      <c r="C360" s="1">
        <v>220</v>
      </c>
      <c r="D360" s="21" t="s">
        <v>31</v>
      </c>
      <c r="E360" s="329"/>
      <c r="F360" s="279"/>
      <c r="G360" s="62"/>
      <c r="H360" s="113"/>
    </row>
    <row r="361" spans="1:9" ht="39.75" customHeight="1" x14ac:dyDescent="0.2">
      <c r="A361" s="19">
        <v>4.2</v>
      </c>
      <c r="B361" s="20" t="s">
        <v>343</v>
      </c>
      <c r="C361" s="1">
        <v>1</v>
      </c>
      <c r="D361" s="21" t="s">
        <v>16</v>
      </c>
      <c r="E361" s="329"/>
      <c r="F361" s="279"/>
      <c r="G361" s="62"/>
      <c r="H361" s="113"/>
    </row>
    <row r="362" spans="1:9" ht="9.75" customHeight="1" x14ac:dyDescent="0.2">
      <c r="A362" s="19"/>
      <c r="B362" s="20"/>
      <c r="C362" s="1"/>
      <c r="D362" s="21"/>
      <c r="E362" s="329"/>
      <c r="F362" s="279"/>
      <c r="G362" s="62"/>
      <c r="H362" s="113"/>
    </row>
    <row r="363" spans="1:9" ht="12.75" customHeight="1" x14ac:dyDescent="0.2">
      <c r="A363" s="24">
        <v>5</v>
      </c>
      <c r="B363" s="23" t="s">
        <v>344</v>
      </c>
      <c r="C363" s="1"/>
      <c r="D363" s="21"/>
      <c r="E363" s="329"/>
      <c r="F363" s="279"/>
      <c r="G363" s="62"/>
      <c r="H363" s="113"/>
    </row>
    <row r="364" spans="1:9" ht="25.5" customHeight="1" x14ac:dyDescent="0.2">
      <c r="A364" s="19">
        <v>5.0999999999999996</v>
      </c>
      <c r="B364" s="65" t="s">
        <v>312</v>
      </c>
      <c r="C364" s="1">
        <v>20</v>
      </c>
      <c r="D364" s="21" t="s">
        <v>29</v>
      </c>
      <c r="E364" s="298"/>
      <c r="F364" s="279"/>
      <c r="G364" s="62"/>
      <c r="H364" s="113"/>
    </row>
    <row r="365" spans="1:9" ht="26.25" customHeight="1" x14ac:dyDescent="0.2">
      <c r="A365" s="19">
        <v>5.2</v>
      </c>
      <c r="B365" s="156" t="s">
        <v>345</v>
      </c>
      <c r="C365" s="153">
        <v>5</v>
      </c>
      <c r="D365" s="154" t="s">
        <v>16</v>
      </c>
      <c r="E365" s="324"/>
      <c r="F365" s="279"/>
      <c r="G365" s="62"/>
      <c r="H365" s="113"/>
    </row>
    <row r="366" spans="1:9" ht="14.25" customHeight="1" x14ac:dyDescent="0.2">
      <c r="A366" s="19">
        <v>5.3</v>
      </c>
      <c r="B366" s="72" t="s">
        <v>346</v>
      </c>
      <c r="C366" s="153">
        <v>1</v>
      </c>
      <c r="D366" s="154" t="s">
        <v>16</v>
      </c>
      <c r="E366" s="324"/>
      <c r="F366" s="279"/>
      <c r="G366" s="62"/>
      <c r="H366" s="113"/>
    </row>
    <row r="367" spans="1:9" ht="40.5" customHeight="1" x14ac:dyDescent="0.2">
      <c r="A367" s="19">
        <v>5.4</v>
      </c>
      <c r="B367" s="65" t="s">
        <v>58</v>
      </c>
      <c r="C367" s="105">
        <v>3</v>
      </c>
      <c r="D367" s="106" t="s">
        <v>16</v>
      </c>
      <c r="E367" s="298"/>
      <c r="F367" s="279"/>
      <c r="G367" s="62"/>
      <c r="H367" s="113"/>
    </row>
    <row r="368" spans="1:9" ht="12.75" customHeight="1" x14ac:dyDescent="0.2">
      <c r="A368" s="19">
        <v>5.5</v>
      </c>
      <c r="B368" s="20" t="s">
        <v>347</v>
      </c>
      <c r="C368" s="1">
        <v>3</v>
      </c>
      <c r="D368" s="21" t="s">
        <v>16</v>
      </c>
      <c r="E368" s="329"/>
      <c r="F368" s="279"/>
      <c r="G368" s="62"/>
      <c r="H368" s="113"/>
      <c r="I368" s="163"/>
    </row>
    <row r="369" spans="1:17" ht="12.75" customHeight="1" x14ac:dyDescent="0.2">
      <c r="A369" s="19">
        <v>5.6</v>
      </c>
      <c r="B369" s="20" t="s">
        <v>26</v>
      </c>
      <c r="C369" s="1">
        <v>1</v>
      </c>
      <c r="D369" s="21" t="s">
        <v>16</v>
      </c>
      <c r="E369" s="329"/>
      <c r="F369" s="279"/>
      <c r="G369" s="62"/>
      <c r="H369" s="113"/>
    </row>
    <row r="370" spans="1:17" ht="10.5" customHeight="1" x14ac:dyDescent="0.2">
      <c r="A370" s="19"/>
      <c r="B370" s="20"/>
      <c r="C370" s="1"/>
      <c r="D370" s="21"/>
      <c r="E370" s="329"/>
      <c r="F370" s="279"/>
      <c r="G370" s="62"/>
      <c r="H370" s="113"/>
    </row>
    <row r="371" spans="1:17" ht="12.75" customHeight="1" x14ac:dyDescent="0.2">
      <c r="A371" s="24">
        <v>6</v>
      </c>
      <c r="B371" s="23" t="s">
        <v>37</v>
      </c>
      <c r="C371" s="1"/>
      <c r="D371" s="21"/>
      <c r="E371" s="329"/>
      <c r="F371" s="279"/>
      <c r="G371" s="62"/>
      <c r="H371" s="113"/>
    </row>
    <row r="372" spans="1:17" ht="12.75" customHeight="1" x14ac:dyDescent="0.2">
      <c r="A372" s="79">
        <v>6.1</v>
      </c>
      <c r="B372" s="80" t="s">
        <v>348</v>
      </c>
      <c r="C372" s="139">
        <v>16.2</v>
      </c>
      <c r="D372" s="74" t="s">
        <v>39</v>
      </c>
      <c r="E372" s="323"/>
      <c r="F372" s="315"/>
      <c r="G372" s="62"/>
      <c r="H372" s="113"/>
    </row>
    <row r="373" spans="1:17" ht="26.25" customHeight="1" x14ac:dyDescent="0.2">
      <c r="A373" s="79">
        <v>6.2</v>
      </c>
      <c r="B373" s="65" t="s">
        <v>42</v>
      </c>
      <c r="C373" s="139">
        <v>15.04</v>
      </c>
      <c r="D373" s="74" t="s">
        <v>39</v>
      </c>
      <c r="E373" s="315"/>
      <c r="F373" s="315"/>
      <c r="G373" s="62"/>
      <c r="H373" s="113"/>
    </row>
    <row r="374" spans="1:17" ht="12.75" customHeight="1" x14ac:dyDescent="0.2">
      <c r="A374" s="79">
        <v>6.3</v>
      </c>
      <c r="B374" s="65" t="s">
        <v>311</v>
      </c>
      <c r="C374" s="139">
        <v>1.39</v>
      </c>
      <c r="D374" s="74" t="s">
        <v>16</v>
      </c>
      <c r="E374" s="315"/>
      <c r="F374" s="315"/>
      <c r="G374" s="62"/>
      <c r="H374" s="113"/>
    </row>
    <row r="375" spans="1:17" ht="12.75" customHeight="1" x14ac:dyDescent="0.2">
      <c r="A375" s="19"/>
      <c r="B375" s="20"/>
      <c r="C375" s="1"/>
      <c r="D375" s="21"/>
      <c r="E375" s="329"/>
      <c r="F375" s="279"/>
      <c r="G375" s="62"/>
      <c r="H375" s="113"/>
    </row>
    <row r="376" spans="1:17" ht="27.75" customHeight="1" x14ac:dyDescent="0.2">
      <c r="A376" s="25">
        <v>7</v>
      </c>
      <c r="B376" s="20" t="s">
        <v>349</v>
      </c>
      <c r="C376" s="1">
        <v>60</v>
      </c>
      <c r="D376" s="21" t="s">
        <v>29</v>
      </c>
      <c r="E376" s="329"/>
      <c r="F376" s="279"/>
      <c r="G376" s="62"/>
      <c r="H376" s="164"/>
    </row>
    <row r="377" spans="1:17" ht="7.5" customHeight="1" x14ac:dyDescent="0.2">
      <c r="A377" s="19"/>
      <c r="B377" s="20"/>
      <c r="C377" s="1"/>
      <c r="D377" s="21"/>
      <c r="E377" s="329"/>
      <c r="F377" s="279"/>
      <c r="G377" s="62"/>
      <c r="H377" s="164"/>
    </row>
    <row r="378" spans="1:17" ht="25.5" x14ac:dyDescent="0.2">
      <c r="A378" s="25">
        <v>8</v>
      </c>
      <c r="B378" s="20" t="s">
        <v>350</v>
      </c>
      <c r="C378" s="1">
        <v>1</v>
      </c>
      <c r="D378" s="21" t="s">
        <v>16</v>
      </c>
      <c r="E378" s="329"/>
      <c r="F378" s="279"/>
      <c r="G378" s="62"/>
      <c r="H378" s="164"/>
    </row>
    <row r="379" spans="1:17" ht="14.25" customHeight="1" x14ac:dyDescent="0.2">
      <c r="A379" s="25">
        <v>9</v>
      </c>
      <c r="B379" s="20" t="s">
        <v>351</v>
      </c>
      <c r="C379" s="1">
        <v>2</v>
      </c>
      <c r="D379" s="21" t="s">
        <v>16</v>
      </c>
      <c r="E379" s="329"/>
      <c r="F379" s="279"/>
      <c r="G379" s="62"/>
      <c r="H379" s="164"/>
    </row>
    <row r="380" spans="1:17" ht="14.25" customHeight="1" x14ac:dyDescent="0.2">
      <c r="A380" s="25">
        <v>10</v>
      </c>
      <c r="B380" s="20" t="s">
        <v>33</v>
      </c>
      <c r="C380" s="1">
        <v>1</v>
      </c>
      <c r="D380" s="21" t="s">
        <v>16</v>
      </c>
      <c r="E380" s="329"/>
      <c r="F380" s="279"/>
      <c r="G380" s="62"/>
      <c r="H380" s="164"/>
      <c r="I380" s="114"/>
    </row>
    <row r="381" spans="1:17" s="233" customFormat="1" ht="14.25" customHeight="1" x14ac:dyDescent="0.2">
      <c r="A381" s="229"/>
      <c r="B381" s="209" t="s">
        <v>352</v>
      </c>
      <c r="C381" s="210"/>
      <c r="D381" s="211"/>
      <c r="E381" s="303"/>
      <c r="F381" s="304"/>
      <c r="G381" s="212"/>
      <c r="H381" s="230"/>
      <c r="I381" s="213"/>
      <c r="J381" s="231"/>
      <c r="K381" s="232"/>
      <c r="L381" s="232"/>
      <c r="M381" s="232"/>
      <c r="N381" s="232"/>
      <c r="O381" s="232"/>
      <c r="P381" s="232"/>
      <c r="Q381" s="232"/>
    </row>
    <row r="382" spans="1:17" ht="6" customHeight="1" x14ac:dyDescent="0.2">
      <c r="A382" s="19"/>
      <c r="B382" s="20"/>
      <c r="C382" s="1"/>
      <c r="D382" s="21"/>
      <c r="E382" s="329"/>
      <c r="F382" s="279"/>
      <c r="G382" s="62"/>
      <c r="H382" s="113"/>
      <c r="I382" s="160"/>
    </row>
    <row r="383" spans="1:17" ht="12.75" customHeight="1" x14ac:dyDescent="0.2">
      <c r="A383" s="165" t="s">
        <v>353</v>
      </c>
      <c r="B383" s="166" t="s">
        <v>354</v>
      </c>
      <c r="C383" s="167"/>
      <c r="D383" s="168"/>
      <c r="E383" s="330"/>
      <c r="F383" s="331"/>
      <c r="G383" s="62"/>
      <c r="H383" s="113"/>
    </row>
    <row r="384" spans="1:17" ht="9" customHeight="1" x14ac:dyDescent="0.2">
      <c r="A384" s="169"/>
      <c r="B384" s="170"/>
      <c r="C384" s="171"/>
      <c r="D384" s="172"/>
      <c r="E384" s="332"/>
      <c r="F384" s="333"/>
      <c r="G384" s="62"/>
      <c r="H384" s="113"/>
    </row>
    <row r="385" spans="1:8" ht="12.75" customHeight="1" x14ac:dyDescent="0.2">
      <c r="A385" s="173">
        <v>1.1000000000000001</v>
      </c>
      <c r="B385" s="170" t="s">
        <v>355</v>
      </c>
      <c r="C385" s="171"/>
      <c r="D385" s="172"/>
      <c r="E385" s="332"/>
      <c r="F385" s="333"/>
      <c r="G385" s="62"/>
      <c r="H385" s="113"/>
    </row>
    <row r="386" spans="1:8" ht="12.75" customHeight="1" x14ac:dyDescent="0.2">
      <c r="A386" s="173" t="s">
        <v>356</v>
      </c>
      <c r="B386" s="170" t="s">
        <v>357</v>
      </c>
      <c r="C386" s="171"/>
      <c r="D386" s="172"/>
      <c r="E386" s="332"/>
      <c r="F386" s="333"/>
      <c r="G386" s="62"/>
      <c r="H386" s="113"/>
    </row>
    <row r="387" spans="1:8" ht="12.75" customHeight="1" x14ac:dyDescent="0.2">
      <c r="A387" s="174" t="s">
        <v>358</v>
      </c>
      <c r="B387" s="175" t="s">
        <v>359</v>
      </c>
      <c r="C387" s="13">
        <v>150</v>
      </c>
      <c r="D387" s="12" t="s">
        <v>29</v>
      </c>
      <c r="E387" s="176"/>
      <c r="F387" s="334"/>
      <c r="G387" s="62"/>
      <c r="H387" s="113"/>
    </row>
    <row r="388" spans="1:8" ht="8.25" customHeight="1" x14ac:dyDescent="0.2">
      <c r="A388" s="169"/>
      <c r="B388" s="170"/>
      <c r="C388" s="171"/>
      <c r="D388" s="172"/>
      <c r="E388" s="332"/>
      <c r="F388" s="334"/>
      <c r="G388" s="62"/>
      <c r="H388" s="113"/>
    </row>
    <row r="389" spans="1:8" ht="12.75" customHeight="1" x14ac:dyDescent="0.2">
      <c r="A389" s="177" t="s">
        <v>360</v>
      </c>
      <c r="B389" s="178" t="s">
        <v>361</v>
      </c>
      <c r="C389" s="13"/>
      <c r="D389" s="12"/>
      <c r="E389" s="176"/>
      <c r="F389" s="334"/>
      <c r="G389" s="62"/>
      <c r="H389" s="113"/>
    </row>
    <row r="390" spans="1:8" ht="12.75" customHeight="1" x14ac:dyDescent="0.2">
      <c r="A390" s="174" t="s">
        <v>362</v>
      </c>
      <c r="B390" s="175" t="s">
        <v>363</v>
      </c>
      <c r="C390" s="13">
        <f>150*0.8</f>
        <v>120</v>
      </c>
      <c r="D390" s="12" t="s">
        <v>31</v>
      </c>
      <c r="E390" s="176"/>
      <c r="F390" s="334"/>
      <c r="G390" s="62"/>
      <c r="H390" s="113"/>
    </row>
    <row r="391" spans="1:8" ht="12.75" customHeight="1" x14ac:dyDescent="0.2">
      <c r="A391" s="174" t="s">
        <v>364</v>
      </c>
      <c r="B391" s="175" t="s">
        <v>365</v>
      </c>
      <c r="C391" s="13">
        <v>150</v>
      </c>
      <c r="D391" s="12" t="s">
        <v>29</v>
      </c>
      <c r="E391" s="176"/>
      <c r="F391" s="334"/>
      <c r="G391" s="62"/>
      <c r="H391" s="113"/>
    </row>
    <row r="392" spans="1:8" ht="7.5" customHeight="1" x14ac:dyDescent="0.2">
      <c r="A392" s="174"/>
      <c r="B392" s="175"/>
      <c r="C392" s="13"/>
      <c r="D392" s="12"/>
      <c r="E392" s="176"/>
      <c r="F392" s="334"/>
      <c r="G392" s="62"/>
      <c r="H392" s="113"/>
    </row>
    <row r="393" spans="1:8" ht="12.75" customHeight="1" x14ac:dyDescent="0.2">
      <c r="A393" s="177">
        <v>1.2</v>
      </c>
      <c r="B393" s="178" t="s">
        <v>366</v>
      </c>
      <c r="C393" s="14"/>
      <c r="D393" s="179"/>
      <c r="E393" s="180"/>
      <c r="F393" s="334"/>
      <c r="G393" s="62"/>
      <c r="H393" s="113"/>
    </row>
    <row r="394" spans="1:8" ht="12.75" customHeight="1" x14ac:dyDescent="0.2">
      <c r="A394" s="177" t="s">
        <v>367</v>
      </c>
      <c r="B394" s="178" t="s">
        <v>368</v>
      </c>
      <c r="C394" s="14"/>
      <c r="D394" s="179"/>
      <c r="E394" s="180"/>
      <c r="F394" s="335"/>
      <c r="G394" s="62"/>
      <c r="H394" s="113"/>
    </row>
    <row r="395" spans="1:8" ht="12.75" customHeight="1" x14ac:dyDescent="0.2">
      <c r="A395" s="174" t="s">
        <v>369</v>
      </c>
      <c r="B395" s="175" t="s">
        <v>370</v>
      </c>
      <c r="C395" s="13">
        <v>25</v>
      </c>
      <c r="D395" s="12" t="s">
        <v>29</v>
      </c>
      <c r="E395" s="176"/>
      <c r="F395" s="334"/>
      <c r="G395" s="62"/>
      <c r="H395" s="113"/>
    </row>
    <row r="396" spans="1:8" ht="12.75" customHeight="1" x14ac:dyDescent="0.2">
      <c r="A396" s="174" t="s">
        <v>371</v>
      </c>
      <c r="B396" s="175" t="s">
        <v>372</v>
      </c>
      <c r="C396" s="13">
        <v>25</v>
      </c>
      <c r="D396" s="12" t="s">
        <v>29</v>
      </c>
      <c r="E396" s="176"/>
      <c r="F396" s="334"/>
      <c r="G396" s="62"/>
      <c r="H396" s="113"/>
    </row>
    <row r="397" spans="1:8" ht="12.75" customHeight="1" x14ac:dyDescent="0.2">
      <c r="A397" s="174" t="s">
        <v>373</v>
      </c>
      <c r="B397" s="175" t="s">
        <v>374</v>
      </c>
      <c r="C397" s="13">
        <v>25</v>
      </c>
      <c r="D397" s="12" t="s">
        <v>29</v>
      </c>
      <c r="E397" s="176"/>
      <c r="F397" s="334"/>
      <c r="G397" s="62"/>
      <c r="H397" s="113"/>
    </row>
    <row r="398" spans="1:8" ht="12.75" customHeight="1" x14ac:dyDescent="0.2">
      <c r="A398" s="174" t="s">
        <v>375</v>
      </c>
      <c r="B398" s="175" t="s">
        <v>376</v>
      </c>
      <c r="C398" s="13">
        <v>10</v>
      </c>
      <c r="D398" s="12" t="s">
        <v>29</v>
      </c>
      <c r="E398" s="176"/>
      <c r="F398" s="334"/>
      <c r="G398" s="62"/>
      <c r="H398" s="113"/>
    </row>
    <row r="399" spans="1:8" ht="12.75" customHeight="1" x14ac:dyDescent="0.2">
      <c r="A399" s="174" t="s">
        <v>377</v>
      </c>
      <c r="B399" s="175" t="s">
        <v>378</v>
      </c>
      <c r="C399" s="13">
        <v>10</v>
      </c>
      <c r="D399" s="12" t="s">
        <v>29</v>
      </c>
      <c r="E399" s="176"/>
      <c r="F399" s="334"/>
      <c r="G399" s="62"/>
      <c r="H399" s="113"/>
    </row>
    <row r="400" spans="1:8" ht="10.5" customHeight="1" x14ac:dyDescent="0.2">
      <c r="A400" s="174"/>
      <c r="B400" s="175"/>
      <c r="C400" s="13">
        <v>0</v>
      </c>
      <c r="D400" s="12"/>
      <c r="E400" s="176"/>
      <c r="F400" s="334"/>
      <c r="G400" s="62"/>
      <c r="H400" s="113"/>
    </row>
    <row r="401" spans="1:17" ht="12.75" customHeight="1" x14ac:dyDescent="0.2">
      <c r="A401" s="177" t="s">
        <v>379</v>
      </c>
      <c r="B401" s="178" t="s">
        <v>380</v>
      </c>
      <c r="C401" s="14"/>
      <c r="D401" s="179"/>
      <c r="E401" s="180"/>
      <c r="F401" s="335"/>
      <c r="G401" s="62"/>
      <c r="H401" s="113"/>
    </row>
    <row r="402" spans="1:17" ht="12.75" customHeight="1" x14ac:dyDescent="0.2">
      <c r="A402" s="174" t="s">
        <v>381</v>
      </c>
      <c r="B402" s="175" t="s">
        <v>382</v>
      </c>
      <c r="C402" s="13">
        <v>50</v>
      </c>
      <c r="D402" s="12" t="s">
        <v>16</v>
      </c>
      <c r="E402" s="176"/>
      <c r="F402" s="334"/>
      <c r="G402" s="62"/>
      <c r="H402" s="113"/>
    </row>
    <row r="403" spans="1:17" ht="12.75" customHeight="1" x14ac:dyDescent="0.2">
      <c r="A403" s="174" t="s">
        <v>383</v>
      </c>
      <c r="B403" s="175" t="s">
        <v>384</v>
      </c>
      <c r="C403" s="13">
        <v>50</v>
      </c>
      <c r="D403" s="12" t="s">
        <v>16</v>
      </c>
      <c r="E403" s="176"/>
      <c r="F403" s="334"/>
      <c r="G403" s="62"/>
      <c r="H403" s="113"/>
    </row>
    <row r="404" spans="1:17" ht="12.75" customHeight="1" x14ac:dyDescent="0.2">
      <c r="A404" s="174" t="s">
        <v>385</v>
      </c>
      <c r="B404" s="175" t="s">
        <v>386</v>
      </c>
      <c r="C404" s="13">
        <v>50</v>
      </c>
      <c r="D404" s="12" t="s">
        <v>16</v>
      </c>
      <c r="E404" s="176"/>
      <c r="F404" s="334"/>
      <c r="G404" s="62"/>
      <c r="H404" s="113"/>
    </row>
    <row r="405" spans="1:17" ht="12.75" customHeight="1" x14ac:dyDescent="0.2">
      <c r="A405" s="174" t="s">
        <v>387</v>
      </c>
      <c r="B405" s="175" t="s">
        <v>388</v>
      </c>
      <c r="C405" s="13">
        <v>20</v>
      </c>
      <c r="D405" s="12" t="s">
        <v>16</v>
      </c>
      <c r="E405" s="176"/>
      <c r="F405" s="334"/>
      <c r="G405" s="62"/>
      <c r="H405" s="113"/>
    </row>
    <row r="406" spans="1:17" ht="12.75" customHeight="1" x14ac:dyDescent="0.2">
      <c r="A406" s="174" t="s">
        <v>389</v>
      </c>
      <c r="B406" s="175" t="s">
        <v>390</v>
      </c>
      <c r="C406" s="13">
        <v>20</v>
      </c>
      <c r="D406" s="12" t="s">
        <v>16</v>
      </c>
      <c r="E406" s="176"/>
      <c r="F406" s="334"/>
      <c r="G406" s="62"/>
      <c r="H406" s="113"/>
    </row>
    <row r="407" spans="1:17" ht="9.75" customHeight="1" x14ac:dyDescent="0.2">
      <c r="A407" s="174"/>
      <c r="B407" s="175"/>
      <c r="C407" s="13">
        <v>0</v>
      </c>
      <c r="D407" s="12"/>
      <c r="E407" s="176"/>
      <c r="F407" s="334"/>
      <c r="G407" s="62"/>
      <c r="H407" s="113"/>
    </row>
    <row r="408" spans="1:17" ht="12.75" customHeight="1" x14ac:dyDescent="0.2">
      <c r="A408" s="177" t="s">
        <v>391</v>
      </c>
      <c r="B408" s="178" t="s">
        <v>392</v>
      </c>
      <c r="C408" s="14">
        <v>0</v>
      </c>
      <c r="D408" s="179"/>
      <c r="E408" s="180"/>
      <c r="F408" s="335"/>
      <c r="G408" s="62"/>
      <c r="H408" s="113"/>
    </row>
    <row r="409" spans="1:17" ht="12.75" customHeight="1" x14ac:dyDescent="0.2">
      <c r="A409" s="174" t="s">
        <v>393</v>
      </c>
      <c r="B409" s="175" t="s">
        <v>394</v>
      </c>
      <c r="C409" s="13">
        <f>8*4</f>
        <v>32</v>
      </c>
      <c r="D409" s="12" t="s">
        <v>335</v>
      </c>
      <c r="E409" s="176"/>
      <c r="F409" s="334"/>
      <c r="G409" s="62"/>
      <c r="H409" s="113"/>
    </row>
    <row r="410" spans="1:17" ht="6" customHeight="1" x14ac:dyDescent="0.2">
      <c r="A410" s="174"/>
      <c r="B410" s="175"/>
      <c r="C410" s="13">
        <v>0</v>
      </c>
      <c r="D410" s="12"/>
      <c r="E410" s="176"/>
      <c r="F410" s="334"/>
      <c r="G410" s="62"/>
      <c r="H410" s="113"/>
    </row>
    <row r="411" spans="1:17" ht="12.75" customHeight="1" x14ac:dyDescent="0.2">
      <c r="A411" s="177" t="s">
        <v>395</v>
      </c>
      <c r="B411" s="178" t="s">
        <v>26</v>
      </c>
      <c r="C411" s="14">
        <v>0</v>
      </c>
      <c r="D411" s="179"/>
      <c r="E411" s="180"/>
      <c r="F411" s="335"/>
      <c r="G411" s="62"/>
      <c r="H411" s="113"/>
    </row>
    <row r="412" spans="1:17" ht="12.75" customHeight="1" x14ac:dyDescent="0.2">
      <c r="A412" s="174" t="s">
        <v>396</v>
      </c>
      <c r="B412" s="175" t="s">
        <v>397</v>
      </c>
      <c r="C412" s="13">
        <v>5</v>
      </c>
      <c r="D412" s="12" t="s">
        <v>398</v>
      </c>
      <c r="E412" s="176"/>
      <c r="F412" s="334"/>
      <c r="G412" s="62"/>
      <c r="H412" s="113"/>
    </row>
    <row r="413" spans="1:17" ht="12.75" customHeight="1" x14ac:dyDescent="0.2">
      <c r="A413" s="174" t="s">
        <v>399</v>
      </c>
      <c r="B413" s="175" t="s">
        <v>400</v>
      </c>
      <c r="C413" s="13">
        <v>5</v>
      </c>
      <c r="D413" s="12" t="s">
        <v>398</v>
      </c>
      <c r="E413" s="176"/>
      <c r="F413" s="334"/>
      <c r="G413" s="62"/>
      <c r="H413" s="113"/>
    </row>
    <row r="414" spans="1:17" s="233" customFormat="1" ht="12.75" customHeight="1" x14ac:dyDescent="0.2">
      <c r="A414" s="229"/>
      <c r="B414" s="209" t="s">
        <v>401</v>
      </c>
      <c r="C414" s="210"/>
      <c r="D414" s="211"/>
      <c r="E414" s="303"/>
      <c r="F414" s="304"/>
      <c r="G414" s="212"/>
      <c r="H414" s="230"/>
      <c r="I414" s="232"/>
      <c r="J414" s="232"/>
      <c r="K414" s="232"/>
      <c r="L414" s="232"/>
      <c r="M414" s="232"/>
      <c r="N414" s="232"/>
      <c r="O414" s="232"/>
      <c r="P414" s="232"/>
      <c r="Q414" s="232"/>
    </row>
    <row r="415" spans="1:17" ht="8.25" customHeight="1" x14ac:dyDescent="0.2">
      <c r="A415" s="19"/>
      <c r="B415" s="20"/>
      <c r="C415" s="1"/>
      <c r="D415" s="21"/>
      <c r="E415" s="329"/>
      <c r="F415" s="279"/>
      <c r="G415" s="62"/>
      <c r="H415" s="113"/>
    </row>
    <row r="416" spans="1:17" s="182" customFormat="1" x14ac:dyDescent="0.2">
      <c r="A416" s="10" t="s">
        <v>402</v>
      </c>
      <c r="B416" s="88" t="s">
        <v>403</v>
      </c>
      <c r="C416" s="73"/>
      <c r="D416" s="73"/>
      <c r="E416" s="292"/>
      <c r="F416" s="292"/>
      <c r="G416" s="62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</row>
    <row r="417" spans="1:253" s="182" customFormat="1" ht="6.75" customHeight="1" x14ac:dyDescent="0.2">
      <c r="A417" s="10"/>
      <c r="B417" s="88"/>
      <c r="C417" s="73"/>
      <c r="D417" s="73"/>
      <c r="E417" s="292"/>
      <c r="F417" s="292"/>
      <c r="G417" s="62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</row>
    <row r="418" spans="1:253" s="184" customFormat="1" ht="51.75" customHeight="1" x14ac:dyDescent="0.2">
      <c r="A418" s="117" t="s">
        <v>404</v>
      </c>
      <c r="B418" s="65" t="s">
        <v>405</v>
      </c>
      <c r="C418" s="73">
        <v>1</v>
      </c>
      <c r="D418" s="74" t="s">
        <v>16</v>
      </c>
      <c r="E418" s="292"/>
      <c r="F418" s="292"/>
      <c r="G418" s="62"/>
      <c r="H418" s="150"/>
      <c r="I418" s="150"/>
      <c r="J418" s="150"/>
      <c r="K418" s="150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</row>
    <row r="419" spans="1:253" s="184" customFormat="1" ht="9" customHeight="1" x14ac:dyDescent="0.2">
      <c r="A419" s="72"/>
      <c r="B419" s="72"/>
      <c r="C419" s="73"/>
      <c r="D419" s="74"/>
      <c r="E419" s="292"/>
      <c r="F419" s="292"/>
      <c r="G419" s="62"/>
      <c r="H419" s="150"/>
      <c r="I419" s="150"/>
      <c r="J419" s="150"/>
      <c r="K419" s="150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</row>
    <row r="420" spans="1:253" s="187" customFormat="1" ht="25.5" x14ac:dyDescent="0.2">
      <c r="A420" s="155" t="s">
        <v>406</v>
      </c>
      <c r="B420" s="65" t="s">
        <v>407</v>
      </c>
      <c r="C420" s="73">
        <v>5</v>
      </c>
      <c r="D420" s="185" t="s">
        <v>408</v>
      </c>
      <c r="E420" s="307"/>
      <c r="F420" s="292"/>
      <c r="G420" s="62"/>
      <c r="H420" s="150"/>
      <c r="I420" s="150"/>
      <c r="J420" s="150"/>
      <c r="K420" s="150"/>
      <c r="L420" s="186"/>
      <c r="M420" s="186"/>
      <c r="N420" s="186"/>
      <c r="O420" s="186"/>
      <c r="P420" s="186"/>
      <c r="Q420" s="186"/>
      <c r="R420" s="186"/>
      <c r="S420" s="186"/>
      <c r="T420" s="186"/>
      <c r="U420" s="186"/>
      <c r="V420" s="186"/>
      <c r="W420" s="186"/>
      <c r="X420" s="186"/>
      <c r="Y420" s="186"/>
      <c r="Z420" s="186"/>
      <c r="AA420" s="186"/>
      <c r="AB420" s="186"/>
      <c r="AC420" s="186"/>
      <c r="AD420" s="186"/>
      <c r="AE420" s="186"/>
      <c r="AF420" s="186"/>
      <c r="AG420" s="186"/>
      <c r="AH420" s="186"/>
      <c r="AI420" s="186"/>
    </row>
    <row r="421" spans="1:253" s="236" customFormat="1" x14ac:dyDescent="0.2">
      <c r="A421" s="208"/>
      <c r="B421" s="209" t="s">
        <v>409</v>
      </c>
      <c r="C421" s="210"/>
      <c r="D421" s="211"/>
      <c r="E421" s="303"/>
      <c r="F421" s="304"/>
      <c r="G421" s="212"/>
      <c r="H421" s="234"/>
      <c r="I421" s="234"/>
      <c r="J421" s="234"/>
      <c r="K421" s="234"/>
      <c r="L421" s="235"/>
      <c r="M421" s="235"/>
      <c r="N421" s="235"/>
      <c r="O421" s="235"/>
      <c r="P421" s="235"/>
      <c r="Q421" s="235"/>
      <c r="R421" s="235"/>
      <c r="S421" s="235"/>
      <c r="T421" s="235"/>
      <c r="U421" s="235"/>
      <c r="V421" s="235"/>
      <c r="W421" s="235"/>
      <c r="X421" s="235"/>
      <c r="Y421" s="235"/>
      <c r="Z421" s="235"/>
      <c r="AA421" s="235"/>
      <c r="AB421" s="235"/>
      <c r="AC421" s="235"/>
      <c r="AD421" s="235"/>
      <c r="AE421" s="235"/>
      <c r="AF421" s="235"/>
      <c r="AG421" s="235"/>
      <c r="AH421" s="235"/>
      <c r="AI421" s="235"/>
    </row>
    <row r="422" spans="1:253" s="182" customFormat="1" ht="12" customHeight="1" x14ac:dyDescent="0.2">
      <c r="A422" s="26"/>
      <c r="B422" s="27"/>
      <c r="C422" s="28"/>
      <c r="D422" s="29"/>
      <c r="E422" s="314"/>
      <c r="F422" s="314"/>
      <c r="G422" s="62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</row>
    <row r="423" spans="1:253" s="242" customFormat="1" ht="13.5" customHeight="1" x14ac:dyDescent="0.2">
      <c r="A423" s="237"/>
      <c r="B423" s="238" t="s">
        <v>410</v>
      </c>
      <c r="C423" s="239"/>
      <c r="D423" s="240"/>
      <c r="E423" s="336"/>
      <c r="F423" s="337"/>
      <c r="G423" s="212"/>
      <c r="H423" s="241"/>
      <c r="I423" s="241"/>
      <c r="J423" s="241"/>
      <c r="K423" s="241"/>
      <c r="L423" s="241"/>
      <c r="M423" s="241"/>
      <c r="N423" s="241"/>
      <c r="O423" s="241"/>
      <c r="P423" s="241"/>
      <c r="Q423" s="241"/>
    </row>
    <row r="424" spans="1:253" s="242" customFormat="1" x14ac:dyDescent="0.2">
      <c r="A424" s="243"/>
      <c r="B424" s="244" t="s">
        <v>411</v>
      </c>
      <c r="C424" s="245"/>
      <c r="D424" s="246"/>
      <c r="E424" s="338"/>
      <c r="F424" s="339">
        <f>F423</f>
        <v>0</v>
      </c>
      <c r="G424" s="247"/>
      <c r="H424" s="248"/>
      <c r="I424" s="241"/>
      <c r="J424" s="241"/>
      <c r="K424" s="241"/>
      <c r="L424" s="241"/>
      <c r="M424" s="241"/>
      <c r="N424" s="241"/>
      <c r="O424" s="241"/>
      <c r="P424" s="241"/>
      <c r="Q424" s="241"/>
    </row>
    <row r="425" spans="1:253" s="189" customFormat="1" ht="12.75" customHeight="1" x14ac:dyDescent="0.2">
      <c r="A425" s="31"/>
      <c r="B425" s="32"/>
      <c r="C425" s="33"/>
      <c r="D425" s="32"/>
      <c r="E425" s="329"/>
      <c r="F425" s="340"/>
      <c r="G425" s="34"/>
    </row>
    <row r="426" spans="1:253" s="191" customFormat="1" ht="14.25" customHeight="1" x14ac:dyDescent="0.2">
      <c r="A426" s="31"/>
      <c r="B426" s="35" t="s">
        <v>412</v>
      </c>
      <c r="C426" s="36">
        <v>0.1</v>
      </c>
      <c r="D426" s="32"/>
      <c r="E426" s="341"/>
      <c r="F426" s="342"/>
      <c r="G426" s="37"/>
      <c r="H426" s="190"/>
    </row>
    <row r="427" spans="1:253" s="115" customFormat="1" ht="12.75" customHeight="1" x14ac:dyDescent="0.2">
      <c r="A427" s="31"/>
      <c r="B427" s="35" t="s">
        <v>413</v>
      </c>
      <c r="C427" s="36">
        <v>0.04</v>
      </c>
      <c r="D427" s="32"/>
      <c r="E427" s="341"/>
      <c r="F427" s="342"/>
      <c r="G427" s="3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  <c r="BZ427" s="47"/>
      <c r="CA427" s="47"/>
      <c r="CB427" s="47"/>
      <c r="CC427" s="47"/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  <c r="DB427" s="47"/>
      <c r="DC427" s="47"/>
      <c r="DD427" s="47"/>
      <c r="DE427" s="47"/>
      <c r="DF427" s="47"/>
      <c r="DG427" s="47"/>
      <c r="DH427" s="47"/>
      <c r="DI427" s="47"/>
      <c r="DJ427" s="47"/>
      <c r="DK427" s="47"/>
      <c r="DL427" s="47"/>
      <c r="DM427" s="47"/>
      <c r="DN427" s="47"/>
      <c r="DO427" s="47"/>
      <c r="DP427" s="47"/>
      <c r="DQ427" s="47"/>
      <c r="DR427" s="47"/>
      <c r="DS427" s="47"/>
      <c r="DT427" s="47"/>
      <c r="DU427" s="47"/>
      <c r="DV427" s="47"/>
      <c r="DW427" s="47"/>
      <c r="DX427" s="47"/>
      <c r="DY427" s="47"/>
      <c r="DZ427" s="47"/>
      <c r="EA427" s="47"/>
      <c r="EB427" s="47"/>
      <c r="EC427" s="47"/>
      <c r="ED427" s="47"/>
      <c r="EE427" s="47"/>
      <c r="EF427" s="47"/>
      <c r="EG427" s="47"/>
      <c r="EH427" s="47"/>
      <c r="EI427" s="47"/>
      <c r="EJ427" s="47"/>
      <c r="EK427" s="47"/>
      <c r="EL427" s="47"/>
      <c r="EM427" s="47"/>
      <c r="EN427" s="47"/>
      <c r="EO427" s="47"/>
      <c r="EP427" s="47"/>
      <c r="EQ427" s="47"/>
      <c r="ER427" s="47"/>
      <c r="ES427" s="47"/>
      <c r="ET427" s="47"/>
      <c r="EU427" s="47"/>
      <c r="EV427" s="47"/>
      <c r="EW427" s="47"/>
      <c r="EX427" s="47"/>
      <c r="EY427" s="47"/>
      <c r="EZ427" s="47"/>
      <c r="FA427" s="47"/>
      <c r="FB427" s="47"/>
      <c r="FC427" s="47"/>
      <c r="FD427" s="47"/>
      <c r="FE427" s="47"/>
      <c r="FF427" s="47"/>
      <c r="FG427" s="47"/>
      <c r="FH427" s="47"/>
      <c r="FI427" s="47"/>
      <c r="FJ427" s="47"/>
      <c r="FK427" s="47"/>
      <c r="FL427" s="47"/>
      <c r="FM427" s="47"/>
      <c r="FN427" s="47"/>
      <c r="FO427" s="47"/>
      <c r="FP427" s="47"/>
      <c r="FQ427" s="47"/>
      <c r="FR427" s="47"/>
      <c r="FS427" s="47"/>
      <c r="FT427" s="47"/>
      <c r="FU427" s="47"/>
      <c r="FV427" s="47"/>
      <c r="FW427" s="47"/>
      <c r="FX427" s="47"/>
      <c r="FY427" s="47"/>
      <c r="FZ427" s="47"/>
      <c r="GA427" s="47"/>
      <c r="GB427" s="47"/>
      <c r="GC427" s="47"/>
      <c r="GD427" s="47"/>
      <c r="GE427" s="47"/>
      <c r="GF427" s="47"/>
      <c r="GG427" s="47"/>
      <c r="GH427" s="47"/>
      <c r="GI427" s="47"/>
      <c r="GJ427" s="47"/>
      <c r="GK427" s="47"/>
      <c r="GL427" s="47"/>
      <c r="GM427" s="47"/>
      <c r="GN427" s="47"/>
      <c r="GO427" s="47"/>
      <c r="GP427" s="47"/>
      <c r="GQ427" s="47"/>
      <c r="GR427" s="47"/>
      <c r="GS427" s="47"/>
      <c r="GT427" s="47"/>
      <c r="GU427" s="47"/>
      <c r="GV427" s="47"/>
      <c r="GW427" s="47"/>
      <c r="GX427" s="47"/>
      <c r="GY427" s="47"/>
      <c r="GZ427" s="47"/>
      <c r="HA427" s="47"/>
      <c r="HB427" s="47"/>
      <c r="HC427" s="47"/>
      <c r="HD427" s="47"/>
      <c r="HE427" s="47"/>
      <c r="HF427" s="47"/>
      <c r="HG427" s="47"/>
      <c r="HH427" s="47"/>
      <c r="HI427" s="47"/>
      <c r="HJ427" s="47"/>
      <c r="HK427" s="47"/>
      <c r="HL427" s="47"/>
      <c r="HM427" s="47"/>
      <c r="HN427" s="47"/>
      <c r="HO427" s="47"/>
      <c r="HP427" s="47"/>
      <c r="HQ427" s="47"/>
      <c r="HR427" s="47"/>
      <c r="HS427" s="47"/>
      <c r="HT427" s="47"/>
      <c r="HU427" s="47"/>
      <c r="HV427" s="47"/>
      <c r="HW427" s="47"/>
      <c r="HX427" s="47"/>
      <c r="HY427" s="47"/>
      <c r="HZ427" s="47"/>
      <c r="IA427" s="47"/>
      <c r="IB427" s="47"/>
      <c r="IC427" s="47"/>
      <c r="ID427" s="47"/>
      <c r="IE427" s="47"/>
      <c r="IF427" s="47"/>
      <c r="IG427" s="47"/>
      <c r="IH427" s="47"/>
      <c r="II427" s="47"/>
      <c r="IJ427" s="47"/>
      <c r="IK427" s="47"/>
      <c r="IL427" s="47"/>
      <c r="IM427" s="47"/>
      <c r="IN427" s="47"/>
      <c r="IO427" s="47"/>
      <c r="IP427" s="47"/>
      <c r="IQ427" s="47"/>
      <c r="IR427" s="47"/>
      <c r="IS427" s="47"/>
    </row>
    <row r="428" spans="1:253" s="115" customFormat="1" ht="13.5" customHeight="1" x14ac:dyDescent="0.2">
      <c r="A428" s="31"/>
      <c r="B428" s="35" t="s">
        <v>414</v>
      </c>
      <c r="C428" s="36">
        <v>0.04</v>
      </c>
      <c r="D428" s="32"/>
      <c r="E428" s="341"/>
      <c r="F428" s="342"/>
      <c r="G428" s="3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  <c r="BZ428" s="47"/>
      <c r="CA428" s="47"/>
      <c r="CB428" s="47"/>
      <c r="CC428" s="47"/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  <c r="DB428" s="47"/>
      <c r="DC428" s="47"/>
      <c r="DD428" s="47"/>
      <c r="DE428" s="47"/>
      <c r="DF428" s="47"/>
      <c r="DG428" s="47"/>
      <c r="DH428" s="47"/>
      <c r="DI428" s="47"/>
      <c r="DJ428" s="47"/>
      <c r="DK428" s="47"/>
      <c r="DL428" s="47"/>
      <c r="DM428" s="47"/>
      <c r="DN428" s="47"/>
      <c r="DO428" s="47"/>
      <c r="DP428" s="47"/>
      <c r="DQ428" s="47"/>
      <c r="DR428" s="47"/>
      <c r="DS428" s="47"/>
      <c r="DT428" s="47"/>
      <c r="DU428" s="47"/>
      <c r="DV428" s="47"/>
      <c r="DW428" s="47"/>
      <c r="DX428" s="47"/>
      <c r="DY428" s="47"/>
      <c r="DZ428" s="47"/>
      <c r="EA428" s="47"/>
      <c r="EB428" s="47"/>
      <c r="EC428" s="47"/>
      <c r="ED428" s="47"/>
      <c r="EE428" s="47"/>
      <c r="EF428" s="47"/>
      <c r="EG428" s="47"/>
      <c r="EH428" s="47"/>
      <c r="EI428" s="47"/>
      <c r="EJ428" s="47"/>
      <c r="EK428" s="47"/>
      <c r="EL428" s="47"/>
      <c r="EM428" s="47"/>
      <c r="EN428" s="47"/>
      <c r="EO428" s="47"/>
      <c r="EP428" s="47"/>
      <c r="EQ428" s="47"/>
      <c r="ER428" s="47"/>
      <c r="ES428" s="47"/>
      <c r="ET428" s="47"/>
      <c r="EU428" s="47"/>
      <c r="EV428" s="47"/>
      <c r="EW428" s="47"/>
      <c r="EX428" s="47"/>
      <c r="EY428" s="47"/>
      <c r="EZ428" s="47"/>
      <c r="FA428" s="47"/>
      <c r="FB428" s="47"/>
      <c r="FC428" s="47"/>
      <c r="FD428" s="47"/>
      <c r="FE428" s="47"/>
      <c r="FF428" s="47"/>
      <c r="FG428" s="47"/>
      <c r="FH428" s="47"/>
      <c r="FI428" s="47"/>
      <c r="FJ428" s="47"/>
      <c r="FK428" s="47"/>
      <c r="FL428" s="47"/>
      <c r="FM428" s="47"/>
      <c r="FN428" s="47"/>
      <c r="FO428" s="47"/>
      <c r="FP428" s="47"/>
      <c r="FQ428" s="47"/>
      <c r="FR428" s="47"/>
      <c r="FS428" s="47"/>
      <c r="FT428" s="47"/>
      <c r="FU428" s="47"/>
      <c r="FV428" s="47"/>
      <c r="FW428" s="47"/>
      <c r="FX428" s="47"/>
      <c r="FY428" s="47"/>
      <c r="FZ428" s="47"/>
      <c r="GA428" s="47"/>
      <c r="GB428" s="47"/>
      <c r="GC428" s="47"/>
      <c r="GD428" s="47"/>
      <c r="GE428" s="47"/>
      <c r="GF428" s="47"/>
      <c r="GG428" s="47"/>
      <c r="GH428" s="47"/>
      <c r="GI428" s="47"/>
      <c r="GJ428" s="47"/>
      <c r="GK428" s="47"/>
      <c r="GL428" s="47"/>
      <c r="GM428" s="47"/>
      <c r="GN428" s="47"/>
      <c r="GO428" s="47"/>
      <c r="GP428" s="47"/>
      <c r="GQ428" s="47"/>
      <c r="GR428" s="47"/>
      <c r="GS428" s="47"/>
      <c r="GT428" s="47"/>
      <c r="GU428" s="47"/>
      <c r="GV428" s="47"/>
      <c r="GW428" s="47"/>
      <c r="GX428" s="47"/>
      <c r="GY428" s="47"/>
      <c r="GZ428" s="47"/>
      <c r="HA428" s="47"/>
      <c r="HB428" s="47"/>
      <c r="HC428" s="47"/>
      <c r="HD428" s="47"/>
      <c r="HE428" s="47"/>
      <c r="HF428" s="47"/>
      <c r="HG428" s="47"/>
      <c r="HH428" s="47"/>
      <c r="HI428" s="47"/>
      <c r="HJ428" s="47"/>
      <c r="HK428" s="47"/>
      <c r="HL428" s="47"/>
      <c r="HM428" s="47"/>
      <c r="HN428" s="47"/>
      <c r="HO428" s="47"/>
      <c r="HP428" s="47"/>
      <c r="HQ428" s="47"/>
      <c r="HR428" s="47"/>
      <c r="HS428" s="47"/>
      <c r="HT428" s="47"/>
      <c r="HU428" s="47"/>
      <c r="HV428" s="47"/>
      <c r="HW428" s="47"/>
      <c r="HX428" s="47"/>
      <c r="HY428" s="47"/>
      <c r="HZ428" s="47"/>
      <c r="IA428" s="47"/>
      <c r="IB428" s="47"/>
      <c r="IC428" s="47"/>
      <c r="ID428" s="47"/>
      <c r="IE428" s="47"/>
      <c r="IF428" s="47"/>
      <c r="IG428" s="47"/>
      <c r="IH428" s="47"/>
      <c r="II428" s="47"/>
      <c r="IJ428" s="47"/>
      <c r="IK428" s="47"/>
      <c r="IL428" s="47"/>
      <c r="IM428" s="47"/>
      <c r="IN428" s="47"/>
      <c r="IO428" s="47"/>
      <c r="IP428" s="47"/>
      <c r="IQ428" s="47"/>
      <c r="IR428" s="47"/>
      <c r="IS428" s="47"/>
    </row>
    <row r="429" spans="1:253" s="115" customFormat="1" ht="12.75" customHeight="1" x14ac:dyDescent="0.2">
      <c r="A429" s="31"/>
      <c r="B429" s="35" t="s">
        <v>415</v>
      </c>
      <c r="C429" s="36">
        <v>0.04</v>
      </c>
      <c r="D429" s="32"/>
      <c r="E429" s="341"/>
      <c r="F429" s="342"/>
      <c r="G429" s="3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7"/>
      <c r="EB429" s="47"/>
      <c r="EC429" s="47"/>
      <c r="ED429" s="47"/>
      <c r="EE429" s="47"/>
      <c r="EF429" s="47"/>
      <c r="EG429" s="47"/>
      <c r="EH429" s="47"/>
      <c r="EI429" s="47"/>
      <c r="EJ429" s="47"/>
      <c r="EK429" s="47"/>
      <c r="EL429" s="47"/>
      <c r="EM429" s="47"/>
      <c r="EN429" s="47"/>
      <c r="EO429" s="47"/>
      <c r="EP429" s="47"/>
      <c r="EQ429" s="47"/>
      <c r="ER429" s="47"/>
      <c r="ES429" s="47"/>
      <c r="ET429" s="47"/>
      <c r="EU429" s="47"/>
      <c r="EV429" s="47"/>
      <c r="EW429" s="47"/>
      <c r="EX429" s="47"/>
      <c r="EY429" s="47"/>
      <c r="EZ429" s="47"/>
      <c r="FA429" s="47"/>
      <c r="FB429" s="47"/>
      <c r="FC429" s="47"/>
      <c r="FD429" s="47"/>
      <c r="FE429" s="47"/>
      <c r="FF429" s="47"/>
      <c r="FG429" s="47"/>
      <c r="FH429" s="47"/>
      <c r="FI429" s="47"/>
      <c r="FJ429" s="47"/>
      <c r="FK429" s="47"/>
      <c r="FL429" s="47"/>
      <c r="FM429" s="47"/>
      <c r="FN429" s="47"/>
      <c r="FO429" s="47"/>
      <c r="FP429" s="47"/>
      <c r="FQ429" s="47"/>
      <c r="FR429" s="47"/>
      <c r="FS429" s="47"/>
      <c r="FT429" s="47"/>
      <c r="FU429" s="47"/>
      <c r="FV429" s="47"/>
      <c r="FW429" s="47"/>
      <c r="FX429" s="47"/>
      <c r="FY429" s="47"/>
      <c r="FZ429" s="47"/>
      <c r="GA429" s="47"/>
      <c r="GB429" s="47"/>
      <c r="GC429" s="47"/>
      <c r="GD429" s="47"/>
      <c r="GE429" s="47"/>
      <c r="GF429" s="47"/>
      <c r="GG429" s="47"/>
      <c r="GH429" s="47"/>
      <c r="GI429" s="47"/>
      <c r="GJ429" s="47"/>
      <c r="GK429" s="47"/>
      <c r="GL429" s="47"/>
      <c r="GM429" s="47"/>
      <c r="GN429" s="47"/>
      <c r="GO429" s="47"/>
      <c r="GP429" s="47"/>
      <c r="GQ429" s="47"/>
      <c r="GR429" s="47"/>
      <c r="GS429" s="47"/>
      <c r="GT429" s="47"/>
      <c r="GU429" s="47"/>
      <c r="GV429" s="47"/>
      <c r="GW429" s="47"/>
      <c r="GX429" s="47"/>
      <c r="GY429" s="47"/>
      <c r="GZ429" s="47"/>
      <c r="HA429" s="47"/>
      <c r="HB429" s="47"/>
      <c r="HC429" s="47"/>
      <c r="HD429" s="47"/>
      <c r="HE429" s="47"/>
      <c r="HF429" s="47"/>
      <c r="HG429" s="47"/>
      <c r="HH429" s="47"/>
      <c r="HI429" s="47"/>
      <c r="HJ429" s="47"/>
      <c r="HK429" s="47"/>
      <c r="HL429" s="47"/>
      <c r="HM429" s="47"/>
      <c r="HN429" s="47"/>
      <c r="HO429" s="47"/>
      <c r="HP429" s="47"/>
      <c r="HQ429" s="47"/>
      <c r="HR429" s="47"/>
      <c r="HS429" s="47"/>
      <c r="HT429" s="47"/>
      <c r="HU429" s="47"/>
      <c r="HV429" s="47"/>
      <c r="HW429" s="47"/>
      <c r="HX429" s="47"/>
      <c r="HY429" s="47"/>
      <c r="HZ429" s="47"/>
      <c r="IA429" s="47"/>
      <c r="IB429" s="47"/>
      <c r="IC429" s="47"/>
      <c r="ID429" s="47"/>
      <c r="IE429" s="47"/>
      <c r="IF429" s="47"/>
      <c r="IG429" s="47"/>
      <c r="IH429" s="47"/>
      <c r="II429" s="47"/>
      <c r="IJ429" s="47"/>
      <c r="IK429" s="47"/>
      <c r="IL429" s="47"/>
      <c r="IM429" s="47"/>
      <c r="IN429" s="47"/>
      <c r="IO429" s="47"/>
      <c r="IP429" s="47"/>
      <c r="IQ429" s="47"/>
      <c r="IR429" s="47"/>
      <c r="IS429" s="47"/>
    </row>
    <row r="430" spans="1:253" s="115" customFormat="1" ht="12.75" customHeight="1" x14ac:dyDescent="0.2">
      <c r="A430" s="31"/>
      <c r="B430" s="35" t="s">
        <v>416</v>
      </c>
      <c r="C430" s="36">
        <v>0.01</v>
      </c>
      <c r="D430" s="32"/>
      <c r="E430" s="341"/>
      <c r="F430" s="342"/>
      <c r="G430" s="3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7"/>
      <c r="EB430" s="47"/>
      <c r="EC430" s="47"/>
      <c r="ED430" s="47"/>
      <c r="EE430" s="47"/>
      <c r="EF430" s="47"/>
      <c r="EG430" s="47"/>
      <c r="EH430" s="47"/>
      <c r="EI430" s="47"/>
      <c r="EJ430" s="47"/>
      <c r="EK430" s="47"/>
      <c r="EL430" s="47"/>
      <c r="EM430" s="47"/>
      <c r="EN430" s="47"/>
      <c r="EO430" s="47"/>
      <c r="EP430" s="47"/>
      <c r="EQ430" s="47"/>
      <c r="ER430" s="47"/>
      <c r="ES430" s="47"/>
      <c r="ET430" s="47"/>
      <c r="EU430" s="47"/>
      <c r="EV430" s="47"/>
      <c r="EW430" s="47"/>
      <c r="EX430" s="47"/>
      <c r="EY430" s="47"/>
      <c r="EZ430" s="47"/>
      <c r="FA430" s="47"/>
      <c r="FB430" s="47"/>
      <c r="FC430" s="47"/>
      <c r="FD430" s="47"/>
      <c r="FE430" s="47"/>
      <c r="FF430" s="47"/>
      <c r="FG430" s="47"/>
      <c r="FH430" s="47"/>
      <c r="FI430" s="47"/>
      <c r="FJ430" s="47"/>
      <c r="FK430" s="47"/>
      <c r="FL430" s="47"/>
      <c r="FM430" s="47"/>
      <c r="FN430" s="47"/>
      <c r="FO430" s="47"/>
      <c r="FP430" s="47"/>
      <c r="FQ430" s="47"/>
      <c r="FR430" s="47"/>
      <c r="FS430" s="47"/>
      <c r="FT430" s="47"/>
      <c r="FU430" s="47"/>
      <c r="FV430" s="47"/>
      <c r="FW430" s="47"/>
      <c r="FX430" s="47"/>
      <c r="FY430" s="47"/>
      <c r="FZ430" s="47"/>
      <c r="GA430" s="47"/>
      <c r="GB430" s="47"/>
      <c r="GC430" s="47"/>
      <c r="GD430" s="47"/>
      <c r="GE430" s="47"/>
      <c r="GF430" s="47"/>
      <c r="GG430" s="47"/>
      <c r="GH430" s="47"/>
      <c r="GI430" s="47"/>
      <c r="GJ430" s="47"/>
      <c r="GK430" s="47"/>
      <c r="GL430" s="47"/>
      <c r="GM430" s="47"/>
      <c r="GN430" s="47"/>
      <c r="GO430" s="47"/>
      <c r="GP430" s="47"/>
      <c r="GQ430" s="47"/>
      <c r="GR430" s="47"/>
      <c r="GS430" s="47"/>
      <c r="GT430" s="47"/>
      <c r="GU430" s="47"/>
      <c r="GV430" s="47"/>
      <c r="GW430" s="47"/>
      <c r="GX430" s="47"/>
      <c r="GY430" s="47"/>
      <c r="GZ430" s="47"/>
      <c r="HA430" s="47"/>
      <c r="HB430" s="47"/>
      <c r="HC430" s="47"/>
      <c r="HD430" s="47"/>
      <c r="HE430" s="47"/>
      <c r="HF430" s="47"/>
      <c r="HG430" s="47"/>
      <c r="HH430" s="47"/>
      <c r="HI430" s="47"/>
      <c r="HJ430" s="47"/>
      <c r="HK430" s="47"/>
      <c r="HL430" s="47"/>
      <c r="HM430" s="47"/>
      <c r="HN430" s="47"/>
      <c r="HO430" s="47"/>
      <c r="HP430" s="47"/>
      <c r="HQ430" s="47"/>
      <c r="HR430" s="47"/>
      <c r="HS430" s="47"/>
      <c r="HT430" s="47"/>
      <c r="HU430" s="47"/>
      <c r="HV430" s="47"/>
      <c r="HW430" s="47"/>
      <c r="HX430" s="47"/>
      <c r="HY430" s="47"/>
      <c r="HZ430" s="47"/>
      <c r="IA430" s="47"/>
      <c r="IB430" s="47"/>
      <c r="IC430" s="47"/>
      <c r="ID430" s="47"/>
      <c r="IE430" s="47"/>
      <c r="IF430" s="47"/>
      <c r="IG430" s="47"/>
      <c r="IH430" s="47"/>
      <c r="II430" s="47"/>
      <c r="IJ430" s="47"/>
      <c r="IK430" s="47"/>
      <c r="IL430" s="47"/>
      <c r="IM430" s="47"/>
      <c r="IN430" s="47"/>
      <c r="IO430" s="47"/>
      <c r="IP430" s="47"/>
      <c r="IQ430" s="47"/>
      <c r="IR430" s="47"/>
      <c r="IS430" s="47"/>
    </row>
    <row r="431" spans="1:253" s="115" customFormat="1" ht="12.75" customHeight="1" x14ac:dyDescent="0.2">
      <c r="A431" s="31"/>
      <c r="B431" s="35" t="s">
        <v>417</v>
      </c>
      <c r="C431" s="36">
        <v>0.05</v>
      </c>
      <c r="D431" s="32"/>
      <c r="E431" s="341"/>
      <c r="F431" s="342"/>
      <c r="G431" s="3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  <c r="BZ431" s="47"/>
      <c r="CA431" s="47"/>
      <c r="CB431" s="47"/>
      <c r="CC431" s="47"/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  <c r="DB431" s="47"/>
      <c r="DC431" s="47"/>
      <c r="DD431" s="47"/>
      <c r="DE431" s="47"/>
      <c r="DF431" s="47"/>
      <c r="DG431" s="47"/>
      <c r="DH431" s="47"/>
      <c r="DI431" s="47"/>
      <c r="DJ431" s="47"/>
      <c r="DK431" s="47"/>
      <c r="DL431" s="47"/>
      <c r="DM431" s="47"/>
      <c r="DN431" s="47"/>
      <c r="DO431" s="47"/>
      <c r="DP431" s="47"/>
      <c r="DQ431" s="47"/>
      <c r="DR431" s="47"/>
      <c r="DS431" s="47"/>
      <c r="DT431" s="47"/>
      <c r="DU431" s="47"/>
      <c r="DV431" s="47"/>
      <c r="DW431" s="47"/>
      <c r="DX431" s="47"/>
      <c r="DY431" s="47"/>
      <c r="DZ431" s="47"/>
      <c r="EA431" s="47"/>
      <c r="EB431" s="47"/>
      <c r="EC431" s="47"/>
      <c r="ED431" s="47"/>
      <c r="EE431" s="47"/>
      <c r="EF431" s="47"/>
      <c r="EG431" s="47"/>
      <c r="EH431" s="47"/>
      <c r="EI431" s="47"/>
      <c r="EJ431" s="47"/>
      <c r="EK431" s="47"/>
      <c r="EL431" s="47"/>
      <c r="EM431" s="47"/>
      <c r="EN431" s="47"/>
      <c r="EO431" s="47"/>
      <c r="EP431" s="47"/>
      <c r="EQ431" s="47"/>
      <c r="ER431" s="47"/>
      <c r="ES431" s="47"/>
      <c r="ET431" s="47"/>
      <c r="EU431" s="47"/>
      <c r="EV431" s="47"/>
      <c r="EW431" s="47"/>
      <c r="EX431" s="47"/>
      <c r="EY431" s="47"/>
      <c r="EZ431" s="47"/>
      <c r="FA431" s="47"/>
      <c r="FB431" s="47"/>
      <c r="FC431" s="47"/>
      <c r="FD431" s="47"/>
      <c r="FE431" s="47"/>
      <c r="FF431" s="47"/>
      <c r="FG431" s="47"/>
      <c r="FH431" s="47"/>
      <c r="FI431" s="47"/>
      <c r="FJ431" s="47"/>
      <c r="FK431" s="47"/>
      <c r="FL431" s="47"/>
      <c r="FM431" s="47"/>
      <c r="FN431" s="47"/>
      <c r="FO431" s="47"/>
      <c r="FP431" s="47"/>
      <c r="FQ431" s="47"/>
      <c r="FR431" s="47"/>
      <c r="FS431" s="47"/>
      <c r="FT431" s="47"/>
      <c r="FU431" s="47"/>
      <c r="FV431" s="47"/>
      <c r="FW431" s="47"/>
      <c r="FX431" s="47"/>
      <c r="FY431" s="47"/>
      <c r="FZ431" s="47"/>
      <c r="GA431" s="47"/>
      <c r="GB431" s="47"/>
      <c r="GC431" s="47"/>
      <c r="GD431" s="47"/>
      <c r="GE431" s="47"/>
      <c r="GF431" s="47"/>
      <c r="GG431" s="47"/>
      <c r="GH431" s="47"/>
      <c r="GI431" s="47"/>
      <c r="GJ431" s="47"/>
      <c r="GK431" s="47"/>
      <c r="GL431" s="47"/>
      <c r="GM431" s="47"/>
      <c r="GN431" s="47"/>
      <c r="GO431" s="47"/>
      <c r="GP431" s="47"/>
      <c r="GQ431" s="47"/>
      <c r="GR431" s="47"/>
      <c r="GS431" s="47"/>
      <c r="GT431" s="47"/>
      <c r="GU431" s="47"/>
      <c r="GV431" s="47"/>
      <c r="GW431" s="47"/>
      <c r="GX431" s="47"/>
      <c r="GY431" s="47"/>
      <c r="GZ431" s="47"/>
      <c r="HA431" s="47"/>
      <c r="HB431" s="47"/>
      <c r="HC431" s="47"/>
      <c r="HD431" s="47"/>
      <c r="HE431" s="47"/>
      <c r="HF431" s="47"/>
      <c r="HG431" s="47"/>
      <c r="HH431" s="47"/>
      <c r="HI431" s="47"/>
      <c r="HJ431" s="47"/>
      <c r="HK431" s="47"/>
      <c r="HL431" s="47"/>
      <c r="HM431" s="47"/>
      <c r="HN431" s="47"/>
      <c r="HO431" s="47"/>
      <c r="HP431" s="47"/>
      <c r="HQ431" s="47"/>
      <c r="HR431" s="47"/>
      <c r="HS431" s="47"/>
      <c r="HT431" s="47"/>
      <c r="HU431" s="47"/>
      <c r="HV431" s="47"/>
      <c r="HW431" s="47"/>
      <c r="HX431" s="47"/>
      <c r="HY431" s="47"/>
      <c r="HZ431" s="47"/>
      <c r="IA431" s="47"/>
      <c r="IB431" s="47"/>
      <c r="IC431" s="47"/>
      <c r="ID431" s="47"/>
      <c r="IE431" s="47"/>
      <c r="IF431" s="47"/>
      <c r="IG431" s="47"/>
      <c r="IH431" s="47"/>
      <c r="II431" s="47"/>
      <c r="IJ431" s="47"/>
      <c r="IK431" s="47"/>
      <c r="IL431" s="47"/>
      <c r="IM431" s="47"/>
      <c r="IN431" s="47"/>
      <c r="IO431" s="47"/>
      <c r="IP431" s="47"/>
      <c r="IQ431" s="47"/>
      <c r="IR431" s="47"/>
      <c r="IS431" s="47"/>
    </row>
    <row r="432" spans="1:253" s="115" customFormat="1" ht="12.75" customHeight="1" x14ac:dyDescent="0.2">
      <c r="A432" s="32"/>
      <c r="B432" s="35" t="s">
        <v>418</v>
      </c>
      <c r="C432" s="36">
        <v>0.05</v>
      </c>
      <c r="D432" s="32"/>
      <c r="E432" s="341"/>
      <c r="F432" s="342"/>
      <c r="G432" s="3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7"/>
      <c r="EB432" s="47"/>
      <c r="EC432" s="47"/>
      <c r="ED432" s="47"/>
      <c r="EE432" s="47"/>
      <c r="EF432" s="47"/>
      <c r="EG432" s="47"/>
      <c r="EH432" s="47"/>
      <c r="EI432" s="47"/>
      <c r="EJ432" s="47"/>
      <c r="EK432" s="47"/>
      <c r="EL432" s="47"/>
      <c r="EM432" s="47"/>
      <c r="EN432" s="47"/>
      <c r="EO432" s="47"/>
      <c r="EP432" s="47"/>
      <c r="EQ432" s="47"/>
      <c r="ER432" s="47"/>
      <c r="ES432" s="47"/>
      <c r="ET432" s="47"/>
      <c r="EU432" s="47"/>
      <c r="EV432" s="47"/>
      <c r="EW432" s="47"/>
      <c r="EX432" s="47"/>
      <c r="EY432" s="47"/>
      <c r="EZ432" s="47"/>
      <c r="FA432" s="47"/>
      <c r="FB432" s="47"/>
      <c r="FC432" s="47"/>
      <c r="FD432" s="47"/>
      <c r="FE432" s="47"/>
      <c r="FF432" s="47"/>
      <c r="FG432" s="47"/>
      <c r="FH432" s="47"/>
      <c r="FI432" s="47"/>
      <c r="FJ432" s="47"/>
      <c r="FK432" s="47"/>
      <c r="FL432" s="47"/>
      <c r="FM432" s="47"/>
      <c r="FN432" s="47"/>
      <c r="FO432" s="47"/>
      <c r="FP432" s="47"/>
      <c r="FQ432" s="47"/>
      <c r="FR432" s="47"/>
      <c r="FS432" s="47"/>
      <c r="FT432" s="47"/>
      <c r="FU432" s="47"/>
      <c r="FV432" s="47"/>
      <c r="FW432" s="47"/>
      <c r="FX432" s="47"/>
      <c r="FY432" s="47"/>
      <c r="FZ432" s="47"/>
      <c r="GA432" s="47"/>
      <c r="GB432" s="47"/>
      <c r="GC432" s="47"/>
      <c r="GD432" s="47"/>
      <c r="GE432" s="47"/>
      <c r="GF432" s="47"/>
      <c r="GG432" s="47"/>
      <c r="GH432" s="47"/>
      <c r="GI432" s="47"/>
      <c r="GJ432" s="47"/>
      <c r="GK432" s="47"/>
      <c r="GL432" s="47"/>
      <c r="GM432" s="47"/>
      <c r="GN432" s="47"/>
      <c r="GO432" s="47"/>
      <c r="GP432" s="47"/>
      <c r="GQ432" s="47"/>
      <c r="GR432" s="47"/>
      <c r="GS432" s="47"/>
      <c r="GT432" s="47"/>
      <c r="GU432" s="47"/>
      <c r="GV432" s="47"/>
      <c r="GW432" s="47"/>
      <c r="GX432" s="47"/>
      <c r="GY432" s="47"/>
      <c r="GZ432" s="47"/>
      <c r="HA432" s="47"/>
      <c r="HB432" s="47"/>
      <c r="HC432" s="47"/>
      <c r="HD432" s="47"/>
      <c r="HE432" s="47"/>
      <c r="HF432" s="47"/>
      <c r="HG432" s="47"/>
      <c r="HH432" s="47"/>
      <c r="HI432" s="47"/>
      <c r="HJ432" s="47"/>
      <c r="HK432" s="47"/>
      <c r="HL432" s="47"/>
      <c r="HM432" s="47"/>
      <c r="HN432" s="47"/>
      <c r="HO432" s="47"/>
      <c r="HP432" s="47"/>
      <c r="HQ432" s="47"/>
      <c r="HR432" s="47"/>
      <c r="HS432" s="47"/>
      <c r="HT432" s="47"/>
      <c r="HU432" s="47"/>
      <c r="HV432" s="47"/>
      <c r="HW432" s="47"/>
      <c r="HX432" s="47"/>
      <c r="HY432" s="47"/>
      <c r="HZ432" s="47"/>
      <c r="IA432" s="47"/>
      <c r="IB432" s="47"/>
      <c r="IC432" s="47"/>
      <c r="ID432" s="47"/>
      <c r="IE432" s="47"/>
      <c r="IF432" s="47"/>
      <c r="IG432" s="47"/>
      <c r="IH432" s="47"/>
      <c r="II432" s="47"/>
      <c r="IJ432" s="47"/>
      <c r="IK432" s="47"/>
      <c r="IL432" s="47"/>
      <c r="IM432" s="47"/>
      <c r="IN432" s="47"/>
      <c r="IO432" s="47"/>
      <c r="IP432" s="47"/>
      <c r="IQ432" s="47"/>
      <c r="IR432" s="47"/>
      <c r="IS432" s="47"/>
    </row>
    <row r="433" spans="1:253" s="115" customFormat="1" ht="12.75" customHeight="1" x14ac:dyDescent="0.2">
      <c r="A433" s="32"/>
      <c r="B433" s="38" t="s">
        <v>419</v>
      </c>
      <c r="C433" s="36">
        <v>0.18</v>
      </c>
      <c r="D433" s="32"/>
      <c r="E433" s="341"/>
      <c r="F433" s="342"/>
      <c r="G433" s="3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7"/>
      <c r="EB433" s="47"/>
      <c r="EC433" s="47"/>
      <c r="ED433" s="47"/>
      <c r="EE433" s="47"/>
      <c r="EF433" s="47"/>
      <c r="EG433" s="47"/>
      <c r="EH433" s="47"/>
      <c r="EI433" s="47"/>
      <c r="EJ433" s="47"/>
      <c r="EK433" s="47"/>
      <c r="EL433" s="47"/>
      <c r="EM433" s="47"/>
      <c r="EN433" s="47"/>
      <c r="EO433" s="47"/>
      <c r="EP433" s="47"/>
      <c r="EQ433" s="47"/>
      <c r="ER433" s="47"/>
      <c r="ES433" s="47"/>
      <c r="ET433" s="47"/>
      <c r="EU433" s="47"/>
      <c r="EV433" s="47"/>
      <c r="EW433" s="47"/>
      <c r="EX433" s="47"/>
      <c r="EY433" s="47"/>
      <c r="EZ433" s="47"/>
      <c r="FA433" s="47"/>
      <c r="FB433" s="47"/>
      <c r="FC433" s="47"/>
      <c r="FD433" s="47"/>
      <c r="FE433" s="47"/>
      <c r="FF433" s="47"/>
      <c r="FG433" s="47"/>
      <c r="FH433" s="47"/>
      <c r="FI433" s="47"/>
      <c r="FJ433" s="47"/>
      <c r="FK433" s="47"/>
      <c r="FL433" s="47"/>
      <c r="FM433" s="47"/>
      <c r="FN433" s="47"/>
      <c r="FO433" s="47"/>
      <c r="FP433" s="47"/>
      <c r="FQ433" s="47"/>
      <c r="FR433" s="47"/>
      <c r="FS433" s="47"/>
      <c r="FT433" s="47"/>
      <c r="FU433" s="47"/>
      <c r="FV433" s="47"/>
      <c r="FW433" s="47"/>
      <c r="FX433" s="47"/>
      <c r="FY433" s="47"/>
      <c r="FZ433" s="47"/>
      <c r="GA433" s="47"/>
      <c r="GB433" s="47"/>
      <c r="GC433" s="47"/>
      <c r="GD433" s="47"/>
      <c r="GE433" s="47"/>
      <c r="GF433" s="47"/>
      <c r="GG433" s="47"/>
      <c r="GH433" s="47"/>
      <c r="GI433" s="47"/>
      <c r="GJ433" s="47"/>
      <c r="GK433" s="47"/>
      <c r="GL433" s="47"/>
      <c r="GM433" s="47"/>
      <c r="GN433" s="47"/>
      <c r="GO433" s="47"/>
      <c r="GP433" s="47"/>
      <c r="GQ433" s="47"/>
      <c r="GR433" s="47"/>
      <c r="GS433" s="47"/>
      <c r="GT433" s="47"/>
      <c r="GU433" s="47"/>
      <c r="GV433" s="47"/>
      <c r="GW433" s="47"/>
      <c r="GX433" s="47"/>
      <c r="GY433" s="47"/>
      <c r="GZ433" s="47"/>
      <c r="HA433" s="47"/>
      <c r="HB433" s="47"/>
      <c r="HC433" s="47"/>
      <c r="HD433" s="47"/>
      <c r="HE433" s="47"/>
      <c r="HF433" s="47"/>
      <c r="HG433" s="47"/>
      <c r="HH433" s="47"/>
      <c r="HI433" s="47"/>
      <c r="HJ433" s="47"/>
      <c r="HK433" s="47"/>
      <c r="HL433" s="47"/>
      <c r="HM433" s="47"/>
      <c r="HN433" s="47"/>
      <c r="HO433" s="47"/>
      <c r="HP433" s="47"/>
      <c r="HQ433" s="47"/>
      <c r="HR433" s="47"/>
      <c r="HS433" s="47"/>
      <c r="HT433" s="47"/>
      <c r="HU433" s="47"/>
      <c r="HV433" s="47"/>
      <c r="HW433" s="47"/>
      <c r="HX433" s="47"/>
      <c r="HY433" s="47"/>
      <c r="HZ433" s="47"/>
      <c r="IA433" s="47"/>
      <c r="IB433" s="47"/>
      <c r="IC433" s="47"/>
      <c r="ID433" s="47"/>
      <c r="IE433" s="47"/>
      <c r="IF433" s="47"/>
      <c r="IG433" s="47"/>
      <c r="IH433" s="47"/>
      <c r="II433" s="47"/>
      <c r="IJ433" s="47"/>
      <c r="IK433" s="47"/>
      <c r="IL433" s="47"/>
      <c r="IM433" s="47"/>
      <c r="IN433" s="47"/>
      <c r="IO433" s="47"/>
      <c r="IP433" s="47"/>
      <c r="IQ433" s="47"/>
      <c r="IR433" s="47"/>
      <c r="IS433" s="47"/>
    </row>
    <row r="434" spans="1:253" s="115" customFormat="1" ht="12.75" customHeight="1" x14ac:dyDescent="0.2">
      <c r="A434" s="32"/>
      <c r="B434" s="116" t="s">
        <v>420</v>
      </c>
      <c r="C434" s="36">
        <v>0.1</v>
      </c>
      <c r="D434" s="32"/>
      <c r="E434" s="341"/>
      <c r="F434" s="342"/>
      <c r="G434" s="3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  <c r="BZ434" s="47"/>
      <c r="CA434" s="47"/>
      <c r="CB434" s="47"/>
      <c r="CC434" s="47"/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  <c r="DB434" s="47"/>
      <c r="DC434" s="47"/>
      <c r="DD434" s="47"/>
      <c r="DE434" s="47"/>
      <c r="DF434" s="47"/>
      <c r="DG434" s="47"/>
      <c r="DH434" s="47"/>
      <c r="DI434" s="47"/>
      <c r="DJ434" s="47"/>
      <c r="DK434" s="47"/>
      <c r="DL434" s="47"/>
      <c r="DM434" s="47"/>
      <c r="DN434" s="47"/>
      <c r="DO434" s="47"/>
      <c r="DP434" s="47"/>
      <c r="DQ434" s="47"/>
      <c r="DR434" s="47"/>
      <c r="DS434" s="47"/>
      <c r="DT434" s="47"/>
      <c r="DU434" s="47"/>
      <c r="DV434" s="47"/>
      <c r="DW434" s="47"/>
      <c r="DX434" s="47"/>
      <c r="DY434" s="47"/>
      <c r="DZ434" s="47"/>
      <c r="EA434" s="47"/>
      <c r="EB434" s="47"/>
      <c r="EC434" s="47"/>
      <c r="ED434" s="47"/>
      <c r="EE434" s="47"/>
      <c r="EF434" s="47"/>
      <c r="EG434" s="47"/>
      <c r="EH434" s="47"/>
      <c r="EI434" s="47"/>
      <c r="EJ434" s="47"/>
      <c r="EK434" s="47"/>
      <c r="EL434" s="47"/>
      <c r="EM434" s="47"/>
      <c r="EN434" s="47"/>
      <c r="EO434" s="47"/>
      <c r="EP434" s="47"/>
      <c r="EQ434" s="47"/>
      <c r="ER434" s="47"/>
      <c r="ES434" s="47"/>
      <c r="ET434" s="47"/>
      <c r="EU434" s="47"/>
      <c r="EV434" s="47"/>
      <c r="EW434" s="47"/>
      <c r="EX434" s="47"/>
      <c r="EY434" s="47"/>
      <c r="EZ434" s="47"/>
      <c r="FA434" s="47"/>
      <c r="FB434" s="47"/>
      <c r="FC434" s="47"/>
      <c r="FD434" s="47"/>
      <c r="FE434" s="47"/>
      <c r="FF434" s="47"/>
      <c r="FG434" s="47"/>
      <c r="FH434" s="47"/>
      <c r="FI434" s="47"/>
      <c r="FJ434" s="47"/>
      <c r="FK434" s="47"/>
      <c r="FL434" s="47"/>
      <c r="FM434" s="47"/>
      <c r="FN434" s="47"/>
      <c r="FO434" s="47"/>
      <c r="FP434" s="47"/>
      <c r="FQ434" s="47"/>
      <c r="FR434" s="47"/>
      <c r="FS434" s="47"/>
      <c r="FT434" s="47"/>
      <c r="FU434" s="47"/>
      <c r="FV434" s="47"/>
      <c r="FW434" s="47"/>
      <c r="FX434" s="47"/>
      <c r="FY434" s="47"/>
      <c r="FZ434" s="47"/>
      <c r="GA434" s="47"/>
      <c r="GB434" s="47"/>
      <c r="GC434" s="47"/>
      <c r="GD434" s="47"/>
      <c r="GE434" s="47"/>
      <c r="GF434" s="47"/>
      <c r="GG434" s="47"/>
      <c r="GH434" s="47"/>
      <c r="GI434" s="47"/>
      <c r="GJ434" s="47"/>
      <c r="GK434" s="47"/>
      <c r="GL434" s="47"/>
      <c r="GM434" s="47"/>
      <c r="GN434" s="47"/>
      <c r="GO434" s="47"/>
      <c r="GP434" s="47"/>
      <c r="GQ434" s="47"/>
      <c r="GR434" s="47"/>
      <c r="GS434" s="47"/>
      <c r="GT434" s="47"/>
      <c r="GU434" s="47"/>
      <c r="GV434" s="47"/>
      <c r="GW434" s="47"/>
      <c r="GX434" s="47"/>
      <c r="GY434" s="47"/>
      <c r="GZ434" s="47"/>
      <c r="HA434" s="47"/>
      <c r="HB434" s="47"/>
      <c r="HC434" s="47"/>
      <c r="HD434" s="47"/>
      <c r="HE434" s="47"/>
      <c r="HF434" s="47"/>
      <c r="HG434" s="47"/>
      <c r="HH434" s="47"/>
      <c r="HI434" s="47"/>
      <c r="HJ434" s="47"/>
      <c r="HK434" s="47"/>
      <c r="HL434" s="47"/>
      <c r="HM434" s="47"/>
      <c r="HN434" s="47"/>
      <c r="HO434" s="47"/>
      <c r="HP434" s="47"/>
      <c r="HQ434" s="47"/>
      <c r="HR434" s="47"/>
      <c r="HS434" s="47"/>
      <c r="HT434" s="47"/>
      <c r="HU434" s="47"/>
      <c r="HV434" s="47"/>
      <c r="HW434" s="47"/>
      <c r="HX434" s="47"/>
      <c r="HY434" s="47"/>
      <c r="HZ434" s="47"/>
      <c r="IA434" s="47"/>
      <c r="IB434" s="47"/>
      <c r="IC434" s="47"/>
      <c r="ID434" s="47"/>
      <c r="IE434" s="47"/>
      <c r="IF434" s="47"/>
      <c r="IG434" s="47"/>
      <c r="IH434" s="47"/>
      <c r="II434" s="47"/>
      <c r="IJ434" s="47"/>
      <c r="IK434" s="47"/>
      <c r="IL434" s="47"/>
      <c r="IM434" s="47"/>
      <c r="IN434" s="47"/>
      <c r="IO434" s="47"/>
      <c r="IP434" s="47"/>
      <c r="IQ434" s="47"/>
      <c r="IR434" s="47"/>
      <c r="IS434" s="47"/>
    </row>
    <row r="435" spans="1:253" s="115" customFormat="1" ht="12.75" customHeight="1" x14ac:dyDescent="0.2">
      <c r="A435" s="32"/>
      <c r="B435" s="39" t="s">
        <v>421</v>
      </c>
      <c r="C435" s="36">
        <v>1E-3</v>
      </c>
      <c r="D435" s="32"/>
      <c r="E435" s="341"/>
      <c r="F435" s="342"/>
      <c r="G435" s="3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  <c r="BZ435" s="47"/>
      <c r="CA435" s="47"/>
      <c r="CB435" s="47"/>
      <c r="CC435" s="47"/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  <c r="DB435" s="47"/>
      <c r="DC435" s="47"/>
      <c r="DD435" s="47"/>
      <c r="DE435" s="47"/>
      <c r="DF435" s="47"/>
      <c r="DG435" s="47"/>
      <c r="DH435" s="47"/>
      <c r="DI435" s="47"/>
      <c r="DJ435" s="47"/>
      <c r="DK435" s="47"/>
      <c r="DL435" s="47"/>
      <c r="DM435" s="47"/>
      <c r="DN435" s="47"/>
      <c r="DO435" s="47"/>
      <c r="DP435" s="47"/>
      <c r="DQ435" s="47"/>
      <c r="DR435" s="47"/>
      <c r="DS435" s="47"/>
      <c r="DT435" s="47"/>
      <c r="DU435" s="47"/>
      <c r="DV435" s="47"/>
      <c r="DW435" s="47"/>
      <c r="DX435" s="47"/>
      <c r="DY435" s="47"/>
      <c r="DZ435" s="47"/>
      <c r="EA435" s="47"/>
      <c r="EB435" s="47"/>
      <c r="EC435" s="47"/>
      <c r="ED435" s="47"/>
      <c r="EE435" s="47"/>
      <c r="EF435" s="47"/>
      <c r="EG435" s="47"/>
      <c r="EH435" s="47"/>
      <c r="EI435" s="47"/>
      <c r="EJ435" s="47"/>
      <c r="EK435" s="47"/>
      <c r="EL435" s="47"/>
      <c r="EM435" s="47"/>
      <c r="EN435" s="47"/>
      <c r="EO435" s="47"/>
      <c r="EP435" s="47"/>
      <c r="EQ435" s="47"/>
      <c r="ER435" s="47"/>
      <c r="ES435" s="47"/>
      <c r="ET435" s="47"/>
      <c r="EU435" s="47"/>
      <c r="EV435" s="47"/>
      <c r="EW435" s="47"/>
      <c r="EX435" s="47"/>
      <c r="EY435" s="47"/>
      <c r="EZ435" s="47"/>
      <c r="FA435" s="47"/>
      <c r="FB435" s="47"/>
      <c r="FC435" s="47"/>
      <c r="FD435" s="47"/>
      <c r="FE435" s="47"/>
      <c r="FF435" s="47"/>
      <c r="FG435" s="47"/>
      <c r="FH435" s="47"/>
      <c r="FI435" s="47"/>
      <c r="FJ435" s="47"/>
      <c r="FK435" s="47"/>
      <c r="FL435" s="47"/>
      <c r="FM435" s="47"/>
      <c r="FN435" s="47"/>
      <c r="FO435" s="47"/>
      <c r="FP435" s="47"/>
      <c r="FQ435" s="47"/>
      <c r="FR435" s="47"/>
      <c r="FS435" s="47"/>
      <c r="FT435" s="47"/>
      <c r="FU435" s="47"/>
      <c r="FV435" s="47"/>
      <c r="FW435" s="47"/>
      <c r="FX435" s="47"/>
      <c r="FY435" s="47"/>
      <c r="FZ435" s="47"/>
      <c r="GA435" s="47"/>
      <c r="GB435" s="47"/>
      <c r="GC435" s="47"/>
      <c r="GD435" s="47"/>
      <c r="GE435" s="47"/>
      <c r="GF435" s="47"/>
      <c r="GG435" s="47"/>
      <c r="GH435" s="47"/>
      <c r="GI435" s="47"/>
      <c r="GJ435" s="47"/>
      <c r="GK435" s="47"/>
      <c r="GL435" s="47"/>
      <c r="GM435" s="47"/>
      <c r="GN435" s="47"/>
      <c r="GO435" s="47"/>
      <c r="GP435" s="47"/>
      <c r="GQ435" s="47"/>
      <c r="GR435" s="47"/>
      <c r="GS435" s="47"/>
      <c r="GT435" s="47"/>
      <c r="GU435" s="47"/>
      <c r="GV435" s="47"/>
      <c r="GW435" s="47"/>
      <c r="GX435" s="47"/>
      <c r="GY435" s="47"/>
      <c r="GZ435" s="47"/>
      <c r="HA435" s="47"/>
      <c r="HB435" s="47"/>
      <c r="HC435" s="47"/>
      <c r="HD435" s="47"/>
      <c r="HE435" s="47"/>
      <c r="HF435" s="47"/>
      <c r="HG435" s="47"/>
      <c r="HH435" s="47"/>
      <c r="HI435" s="47"/>
      <c r="HJ435" s="47"/>
      <c r="HK435" s="47"/>
      <c r="HL435" s="47"/>
      <c r="HM435" s="47"/>
      <c r="HN435" s="47"/>
      <c r="HO435" s="47"/>
      <c r="HP435" s="47"/>
      <c r="HQ435" s="47"/>
      <c r="HR435" s="47"/>
      <c r="HS435" s="47"/>
      <c r="HT435" s="47"/>
      <c r="HU435" s="47"/>
      <c r="HV435" s="47"/>
      <c r="HW435" s="47"/>
      <c r="HX435" s="47"/>
      <c r="HY435" s="47"/>
      <c r="HZ435" s="47"/>
      <c r="IA435" s="47"/>
      <c r="IB435" s="47"/>
      <c r="IC435" s="47"/>
      <c r="ID435" s="47"/>
      <c r="IE435" s="47"/>
      <c r="IF435" s="47"/>
      <c r="IG435" s="47"/>
      <c r="IH435" s="47"/>
      <c r="II435" s="47"/>
      <c r="IJ435" s="47"/>
      <c r="IK435" s="47"/>
      <c r="IL435" s="47"/>
      <c r="IM435" s="47"/>
      <c r="IN435" s="47"/>
      <c r="IO435" s="47"/>
      <c r="IP435" s="47"/>
      <c r="IQ435" s="47"/>
      <c r="IR435" s="47"/>
      <c r="IS435" s="47"/>
    </row>
    <row r="436" spans="1:253" s="115" customFormat="1" ht="12.75" customHeight="1" x14ac:dyDescent="0.2">
      <c r="A436" s="72"/>
      <c r="B436" s="116" t="s">
        <v>422</v>
      </c>
      <c r="C436" s="192">
        <v>1</v>
      </c>
      <c r="D436" s="193" t="s">
        <v>16</v>
      </c>
      <c r="E436" s="343"/>
      <c r="F436" s="292"/>
      <c r="G436" s="188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  <c r="BZ436" s="47"/>
      <c r="CA436" s="47"/>
      <c r="CB436" s="47"/>
      <c r="CC436" s="47"/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  <c r="DB436" s="47"/>
      <c r="DC436" s="47"/>
      <c r="DD436" s="47"/>
      <c r="DE436" s="47"/>
      <c r="DF436" s="47"/>
      <c r="DG436" s="47"/>
      <c r="DH436" s="47"/>
      <c r="DI436" s="47"/>
      <c r="DJ436" s="47"/>
      <c r="DK436" s="47"/>
      <c r="DL436" s="47"/>
      <c r="DM436" s="47"/>
      <c r="DN436" s="47"/>
      <c r="DO436" s="47"/>
      <c r="DP436" s="47"/>
      <c r="DQ436" s="47"/>
      <c r="DR436" s="47"/>
      <c r="DS436" s="47"/>
      <c r="DT436" s="47"/>
      <c r="DU436" s="47"/>
      <c r="DV436" s="47"/>
      <c r="DW436" s="47"/>
      <c r="DX436" s="47"/>
      <c r="DY436" s="47"/>
      <c r="DZ436" s="47"/>
      <c r="EA436" s="47"/>
      <c r="EB436" s="47"/>
      <c r="EC436" s="47"/>
      <c r="ED436" s="47"/>
      <c r="EE436" s="47"/>
      <c r="EF436" s="47"/>
      <c r="EG436" s="47"/>
      <c r="EH436" s="47"/>
      <c r="EI436" s="47"/>
      <c r="EJ436" s="47"/>
      <c r="EK436" s="47"/>
      <c r="EL436" s="47"/>
      <c r="EM436" s="47"/>
      <c r="EN436" s="47"/>
      <c r="EO436" s="47"/>
      <c r="EP436" s="47"/>
      <c r="EQ436" s="47"/>
      <c r="ER436" s="47"/>
      <c r="ES436" s="47"/>
      <c r="ET436" s="47"/>
      <c r="EU436" s="47"/>
      <c r="EV436" s="47"/>
      <c r="EW436" s="47"/>
      <c r="EX436" s="47"/>
      <c r="EY436" s="47"/>
      <c r="EZ436" s="47"/>
      <c r="FA436" s="47"/>
      <c r="FB436" s="47"/>
      <c r="FC436" s="47"/>
      <c r="FD436" s="47"/>
      <c r="FE436" s="47"/>
      <c r="FF436" s="47"/>
      <c r="FG436" s="47"/>
      <c r="FH436" s="47"/>
      <c r="FI436" s="47"/>
      <c r="FJ436" s="47"/>
      <c r="FK436" s="47"/>
      <c r="FL436" s="47"/>
      <c r="FM436" s="47"/>
      <c r="FN436" s="47"/>
      <c r="FO436" s="47"/>
      <c r="FP436" s="47"/>
      <c r="FQ436" s="47"/>
      <c r="FR436" s="47"/>
      <c r="FS436" s="47"/>
      <c r="FT436" s="47"/>
      <c r="FU436" s="47"/>
      <c r="FV436" s="47"/>
      <c r="FW436" s="47"/>
      <c r="FX436" s="47"/>
      <c r="FY436" s="47"/>
      <c r="FZ436" s="47"/>
      <c r="GA436" s="47"/>
      <c r="GB436" s="47"/>
      <c r="GC436" s="47"/>
      <c r="GD436" s="47"/>
      <c r="GE436" s="47"/>
      <c r="GF436" s="47"/>
      <c r="GG436" s="47"/>
      <c r="GH436" s="47"/>
      <c r="GI436" s="47"/>
      <c r="GJ436" s="47"/>
      <c r="GK436" s="47"/>
      <c r="GL436" s="47"/>
      <c r="GM436" s="47"/>
      <c r="GN436" s="47"/>
      <c r="GO436" s="47"/>
      <c r="GP436" s="47"/>
      <c r="GQ436" s="47"/>
      <c r="GR436" s="47"/>
      <c r="GS436" s="47"/>
      <c r="GT436" s="47"/>
      <c r="GU436" s="47"/>
      <c r="GV436" s="47"/>
      <c r="GW436" s="47"/>
      <c r="GX436" s="47"/>
      <c r="GY436" s="47"/>
      <c r="GZ436" s="47"/>
      <c r="HA436" s="47"/>
      <c r="HB436" s="47"/>
      <c r="HC436" s="47"/>
      <c r="HD436" s="47"/>
      <c r="HE436" s="47"/>
      <c r="HF436" s="47"/>
      <c r="HG436" s="47"/>
      <c r="HH436" s="47"/>
      <c r="HI436" s="47"/>
      <c r="HJ436" s="47"/>
      <c r="HK436" s="47"/>
      <c r="HL436" s="47"/>
      <c r="HM436" s="47"/>
      <c r="HN436" s="47"/>
      <c r="HO436" s="47"/>
      <c r="HP436" s="47"/>
      <c r="HQ436" s="47"/>
      <c r="HR436" s="47"/>
      <c r="HS436" s="47"/>
      <c r="HT436" s="47"/>
      <c r="HU436" s="47"/>
      <c r="HV436" s="47"/>
      <c r="HW436" s="47"/>
      <c r="HX436" s="47"/>
      <c r="HY436" s="47"/>
      <c r="HZ436" s="47"/>
      <c r="IA436" s="47"/>
      <c r="IB436" s="47"/>
      <c r="IC436" s="47"/>
      <c r="ID436" s="47"/>
      <c r="IE436" s="47"/>
      <c r="IF436" s="47"/>
      <c r="IG436" s="47"/>
      <c r="IH436" s="47"/>
      <c r="II436" s="47"/>
      <c r="IJ436" s="47"/>
      <c r="IK436" s="47"/>
      <c r="IL436" s="47"/>
      <c r="IM436" s="47"/>
      <c r="IN436" s="47"/>
      <c r="IO436" s="47"/>
      <c r="IP436" s="47"/>
      <c r="IQ436" s="47"/>
      <c r="IR436" s="47"/>
      <c r="IS436" s="47"/>
    </row>
    <row r="437" spans="1:253" s="115" customFormat="1" ht="12.75" customHeight="1" x14ac:dyDescent="0.2">
      <c r="A437" s="40"/>
      <c r="B437" s="38" t="s">
        <v>423</v>
      </c>
      <c r="C437" s="42">
        <v>1</v>
      </c>
      <c r="D437" s="43" t="s">
        <v>16</v>
      </c>
      <c r="E437" s="344"/>
      <c r="F437" s="342"/>
      <c r="G437" s="3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  <c r="BZ437" s="47"/>
      <c r="CA437" s="47"/>
      <c r="CB437" s="47"/>
      <c r="CC437" s="47"/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  <c r="DB437" s="47"/>
      <c r="DC437" s="47"/>
      <c r="DD437" s="47"/>
      <c r="DE437" s="47"/>
      <c r="DF437" s="47"/>
      <c r="DG437" s="47"/>
      <c r="DH437" s="47"/>
      <c r="DI437" s="47"/>
      <c r="DJ437" s="47"/>
      <c r="DK437" s="47"/>
      <c r="DL437" s="47"/>
      <c r="DM437" s="47"/>
      <c r="DN437" s="47"/>
      <c r="DO437" s="47"/>
      <c r="DP437" s="47"/>
      <c r="DQ437" s="47"/>
      <c r="DR437" s="47"/>
      <c r="DS437" s="47"/>
      <c r="DT437" s="47"/>
      <c r="DU437" s="47"/>
      <c r="DV437" s="47"/>
      <c r="DW437" s="47"/>
      <c r="DX437" s="47"/>
      <c r="DY437" s="47"/>
      <c r="DZ437" s="47"/>
      <c r="EA437" s="47"/>
      <c r="EB437" s="47"/>
      <c r="EC437" s="47"/>
      <c r="ED437" s="47"/>
      <c r="EE437" s="47"/>
      <c r="EF437" s="47"/>
      <c r="EG437" s="47"/>
      <c r="EH437" s="47"/>
      <c r="EI437" s="47"/>
      <c r="EJ437" s="47"/>
      <c r="EK437" s="47"/>
      <c r="EL437" s="47"/>
      <c r="EM437" s="47"/>
      <c r="EN437" s="47"/>
      <c r="EO437" s="47"/>
      <c r="EP437" s="47"/>
      <c r="EQ437" s="47"/>
      <c r="ER437" s="47"/>
      <c r="ES437" s="47"/>
      <c r="ET437" s="47"/>
      <c r="EU437" s="47"/>
      <c r="EV437" s="47"/>
      <c r="EW437" s="47"/>
      <c r="EX437" s="47"/>
      <c r="EY437" s="47"/>
      <c r="EZ437" s="47"/>
      <c r="FA437" s="47"/>
      <c r="FB437" s="47"/>
      <c r="FC437" s="47"/>
      <c r="FD437" s="47"/>
      <c r="FE437" s="47"/>
      <c r="FF437" s="47"/>
      <c r="FG437" s="47"/>
      <c r="FH437" s="47"/>
      <c r="FI437" s="47"/>
      <c r="FJ437" s="47"/>
      <c r="FK437" s="47"/>
      <c r="FL437" s="47"/>
      <c r="FM437" s="47"/>
      <c r="FN437" s="47"/>
      <c r="FO437" s="47"/>
      <c r="FP437" s="47"/>
      <c r="FQ437" s="47"/>
      <c r="FR437" s="47"/>
      <c r="FS437" s="47"/>
      <c r="FT437" s="47"/>
      <c r="FU437" s="47"/>
      <c r="FV437" s="47"/>
      <c r="FW437" s="47"/>
      <c r="FX437" s="47"/>
      <c r="FY437" s="47"/>
      <c r="FZ437" s="47"/>
      <c r="GA437" s="47"/>
      <c r="GB437" s="47"/>
      <c r="GC437" s="47"/>
      <c r="GD437" s="47"/>
      <c r="GE437" s="47"/>
      <c r="GF437" s="47"/>
      <c r="GG437" s="47"/>
      <c r="GH437" s="47"/>
      <c r="GI437" s="47"/>
      <c r="GJ437" s="47"/>
      <c r="GK437" s="47"/>
      <c r="GL437" s="47"/>
      <c r="GM437" s="47"/>
      <c r="GN437" s="47"/>
      <c r="GO437" s="47"/>
      <c r="GP437" s="47"/>
      <c r="GQ437" s="47"/>
      <c r="GR437" s="47"/>
      <c r="GS437" s="47"/>
      <c r="GT437" s="47"/>
      <c r="GU437" s="47"/>
      <c r="GV437" s="47"/>
      <c r="GW437" s="47"/>
      <c r="GX437" s="47"/>
      <c r="GY437" s="47"/>
      <c r="GZ437" s="47"/>
      <c r="HA437" s="47"/>
      <c r="HB437" s="47"/>
      <c r="HC437" s="47"/>
      <c r="HD437" s="47"/>
      <c r="HE437" s="47"/>
      <c r="HF437" s="47"/>
      <c r="HG437" s="47"/>
      <c r="HH437" s="47"/>
      <c r="HI437" s="47"/>
      <c r="HJ437" s="47"/>
      <c r="HK437" s="47"/>
      <c r="HL437" s="47"/>
      <c r="HM437" s="47"/>
      <c r="HN437" s="47"/>
      <c r="HO437" s="47"/>
      <c r="HP437" s="47"/>
      <c r="HQ437" s="47"/>
      <c r="HR437" s="47"/>
      <c r="HS437" s="47"/>
      <c r="HT437" s="47"/>
      <c r="HU437" s="47"/>
      <c r="HV437" s="47"/>
      <c r="HW437" s="47"/>
      <c r="HX437" s="47"/>
      <c r="HY437" s="47"/>
      <c r="HZ437" s="47"/>
      <c r="IA437" s="47"/>
      <c r="IB437" s="47"/>
      <c r="IC437" s="47"/>
      <c r="ID437" s="47"/>
      <c r="IE437" s="47"/>
      <c r="IF437" s="47"/>
      <c r="IG437" s="47"/>
      <c r="IH437" s="47"/>
      <c r="II437" s="47"/>
      <c r="IJ437" s="47"/>
      <c r="IK437" s="47"/>
      <c r="IL437" s="47"/>
      <c r="IM437" s="47"/>
      <c r="IN437" s="47"/>
      <c r="IO437" s="47"/>
      <c r="IP437" s="47"/>
      <c r="IQ437" s="47"/>
      <c r="IR437" s="47"/>
      <c r="IS437" s="47"/>
    </row>
    <row r="438" spans="1:253" s="115" customFormat="1" ht="12.75" customHeight="1" x14ac:dyDescent="0.2">
      <c r="A438" s="40"/>
      <c r="B438" s="38" t="s">
        <v>424</v>
      </c>
      <c r="C438" s="42">
        <v>1</v>
      </c>
      <c r="D438" s="43" t="s">
        <v>16</v>
      </c>
      <c r="E438" s="344"/>
      <c r="F438" s="342"/>
      <c r="G438" s="3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  <c r="BZ438" s="47"/>
      <c r="CA438" s="47"/>
      <c r="CB438" s="47"/>
      <c r="CC438" s="47"/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  <c r="DB438" s="47"/>
      <c r="DC438" s="47"/>
      <c r="DD438" s="47"/>
      <c r="DE438" s="47"/>
      <c r="DF438" s="47"/>
      <c r="DG438" s="47"/>
      <c r="DH438" s="47"/>
      <c r="DI438" s="47"/>
      <c r="DJ438" s="47"/>
      <c r="DK438" s="47"/>
      <c r="DL438" s="47"/>
      <c r="DM438" s="47"/>
      <c r="DN438" s="47"/>
      <c r="DO438" s="47"/>
      <c r="DP438" s="47"/>
      <c r="DQ438" s="47"/>
      <c r="DR438" s="47"/>
      <c r="DS438" s="47"/>
      <c r="DT438" s="47"/>
      <c r="DU438" s="47"/>
      <c r="DV438" s="47"/>
      <c r="DW438" s="47"/>
      <c r="DX438" s="47"/>
      <c r="DY438" s="47"/>
      <c r="DZ438" s="47"/>
      <c r="EA438" s="47"/>
      <c r="EB438" s="47"/>
      <c r="EC438" s="47"/>
      <c r="ED438" s="47"/>
      <c r="EE438" s="47"/>
      <c r="EF438" s="47"/>
      <c r="EG438" s="47"/>
      <c r="EH438" s="47"/>
      <c r="EI438" s="47"/>
      <c r="EJ438" s="47"/>
      <c r="EK438" s="47"/>
      <c r="EL438" s="47"/>
      <c r="EM438" s="47"/>
      <c r="EN438" s="47"/>
      <c r="EO438" s="47"/>
      <c r="EP438" s="47"/>
      <c r="EQ438" s="47"/>
      <c r="ER438" s="47"/>
      <c r="ES438" s="47"/>
      <c r="ET438" s="47"/>
      <c r="EU438" s="47"/>
      <c r="EV438" s="47"/>
      <c r="EW438" s="47"/>
      <c r="EX438" s="47"/>
      <c r="EY438" s="47"/>
      <c r="EZ438" s="47"/>
      <c r="FA438" s="47"/>
      <c r="FB438" s="47"/>
      <c r="FC438" s="47"/>
      <c r="FD438" s="47"/>
      <c r="FE438" s="47"/>
      <c r="FF438" s="47"/>
      <c r="FG438" s="47"/>
      <c r="FH438" s="47"/>
      <c r="FI438" s="47"/>
      <c r="FJ438" s="47"/>
      <c r="FK438" s="47"/>
      <c r="FL438" s="47"/>
      <c r="FM438" s="47"/>
      <c r="FN438" s="47"/>
      <c r="FO438" s="47"/>
      <c r="FP438" s="47"/>
      <c r="FQ438" s="47"/>
      <c r="FR438" s="47"/>
      <c r="FS438" s="47"/>
      <c r="FT438" s="47"/>
      <c r="FU438" s="47"/>
      <c r="FV438" s="47"/>
      <c r="FW438" s="47"/>
      <c r="FX438" s="47"/>
      <c r="FY438" s="47"/>
      <c r="FZ438" s="47"/>
      <c r="GA438" s="47"/>
      <c r="GB438" s="47"/>
      <c r="GC438" s="47"/>
      <c r="GD438" s="47"/>
      <c r="GE438" s="47"/>
      <c r="GF438" s="47"/>
      <c r="GG438" s="47"/>
      <c r="GH438" s="47"/>
      <c r="GI438" s="47"/>
      <c r="GJ438" s="47"/>
      <c r="GK438" s="47"/>
      <c r="GL438" s="47"/>
      <c r="GM438" s="47"/>
      <c r="GN438" s="47"/>
      <c r="GO438" s="47"/>
      <c r="GP438" s="47"/>
      <c r="GQ438" s="47"/>
      <c r="GR438" s="47"/>
      <c r="GS438" s="47"/>
      <c r="GT438" s="47"/>
      <c r="GU438" s="47"/>
      <c r="GV438" s="47"/>
      <c r="GW438" s="47"/>
      <c r="GX438" s="47"/>
      <c r="GY438" s="47"/>
      <c r="GZ438" s="47"/>
      <c r="HA438" s="47"/>
      <c r="HB438" s="47"/>
      <c r="HC438" s="47"/>
      <c r="HD438" s="47"/>
      <c r="HE438" s="47"/>
      <c r="HF438" s="47"/>
      <c r="HG438" s="47"/>
      <c r="HH438" s="47"/>
      <c r="HI438" s="47"/>
      <c r="HJ438" s="47"/>
      <c r="HK438" s="47"/>
      <c r="HL438" s="47"/>
      <c r="HM438" s="47"/>
      <c r="HN438" s="47"/>
      <c r="HO438" s="47"/>
      <c r="HP438" s="47"/>
      <c r="HQ438" s="47"/>
      <c r="HR438" s="47"/>
      <c r="HS438" s="47"/>
      <c r="HT438" s="47"/>
      <c r="HU438" s="47"/>
      <c r="HV438" s="47"/>
      <c r="HW438" s="47"/>
      <c r="HX438" s="47"/>
      <c r="HY438" s="47"/>
      <c r="HZ438" s="47"/>
      <c r="IA438" s="47"/>
      <c r="IB438" s="47"/>
      <c r="IC438" s="47"/>
      <c r="ID438" s="47"/>
      <c r="IE438" s="47"/>
      <c r="IF438" s="47"/>
      <c r="IG438" s="47"/>
      <c r="IH438" s="47"/>
      <c r="II438" s="47"/>
      <c r="IJ438" s="47"/>
      <c r="IK438" s="47"/>
      <c r="IL438" s="47"/>
      <c r="IM438" s="47"/>
      <c r="IN438" s="47"/>
      <c r="IO438" s="47"/>
      <c r="IP438" s="47"/>
      <c r="IQ438" s="47"/>
      <c r="IR438" s="47"/>
      <c r="IS438" s="47"/>
    </row>
    <row r="439" spans="1:253" s="98" customFormat="1" ht="12.75" customHeight="1" x14ac:dyDescent="0.2">
      <c r="A439" s="72"/>
      <c r="B439" s="116" t="s">
        <v>425</v>
      </c>
      <c r="C439" s="36">
        <v>0.1</v>
      </c>
      <c r="D439" s="72"/>
      <c r="E439" s="343"/>
      <c r="F439" s="292"/>
      <c r="G439" s="188"/>
      <c r="H439" s="96"/>
      <c r="I439" s="96"/>
      <c r="J439" s="96"/>
      <c r="K439" s="96"/>
      <c r="L439" s="96"/>
      <c r="M439" s="96"/>
      <c r="N439" s="96"/>
      <c r="O439" s="96"/>
    </row>
    <row r="440" spans="1:253" s="227" customFormat="1" ht="12.75" customHeight="1" x14ac:dyDescent="0.2">
      <c r="A440" s="224"/>
      <c r="B440" s="253" t="s">
        <v>426</v>
      </c>
      <c r="C440" s="218"/>
      <c r="D440" s="218"/>
      <c r="E440" s="345"/>
      <c r="F440" s="311">
        <f>SUM(F426:F439)</f>
        <v>0</v>
      </c>
      <c r="G440" s="254"/>
      <c r="H440" s="226"/>
      <c r="I440" s="226"/>
      <c r="J440" s="226"/>
      <c r="K440" s="226"/>
      <c r="L440" s="226"/>
      <c r="M440" s="226"/>
      <c r="N440" s="226"/>
      <c r="O440" s="226"/>
    </row>
    <row r="441" spans="1:253" s="115" customFormat="1" ht="12" customHeight="1" x14ac:dyDescent="0.2">
      <c r="A441" s="32"/>
      <c r="B441" s="72"/>
      <c r="C441" s="33"/>
      <c r="D441" s="32"/>
      <c r="E441" s="329"/>
      <c r="F441" s="292"/>
      <c r="G441" s="194"/>
      <c r="H441" s="195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  <c r="DB441" s="47"/>
      <c r="DC441" s="47"/>
      <c r="DD441" s="47"/>
      <c r="DE441" s="47"/>
      <c r="DF441" s="47"/>
      <c r="DG441" s="47"/>
      <c r="DH441" s="47"/>
      <c r="DI441" s="47"/>
      <c r="DJ441" s="47"/>
      <c r="DK441" s="47"/>
      <c r="DL441" s="47"/>
      <c r="DM441" s="47"/>
      <c r="DN441" s="47"/>
      <c r="DO441" s="47"/>
      <c r="DP441" s="47"/>
      <c r="DQ441" s="47"/>
      <c r="DR441" s="47"/>
      <c r="DS441" s="47"/>
      <c r="DT441" s="47"/>
      <c r="DU441" s="47"/>
      <c r="DV441" s="47"/>
      <c r="DW441" s="47"/>
      <c r="DX441" s="47"/>
      <c r="DY441" s="47"/>
      <c r="DZ441" s="47"/>
      <c r="EA441" s="47"/>
      <c r="EB441" s="47"/>
      <c r="EC441" s="47"/>
      <c r="ED441" s="47"/>
      <c r="EE441" s="47"/>
      <c r="EF441" s="47"/>
      <c r="EG441" s="47"/>
      <c r="EH441" s="47"/>
      <c r="EI441" s="47"/>
      <c r="EJ441" s="47"/>
      <c r="EK441" s="47"/>
      <c r="EL441" s="47"/>
      <c r="EM441" s="47"/>
      <c r="EN441" s="47"/>
      <c r="EO441" s="47"/>
      <c r="EP441" s="47"/>
      <c r="EQ441" s="47"/>
      <c r="ER441" s="47"/>
      <c r="ES441" s="47"/>
      <c r="ET441" s="47"/>
      <c r="EU441" s="47"/>
      <c r="EV441" s="47"/>
      <c r="EW441" s="47"/>
      <c r="EX441" s="47"/>
      <c r="EY441" s="47"/>
      <c r="EZ441" s="47"/>
      <c r="FA441" s="47"/>
      <c r="FB441" s="47"/>
      <c r="FC441" s="47"/>
      <c r="FD441" s="47"/>
      <c r="FE441" s="47"/>
      <c r="FF441" s="47"/>
      <c r="FG441" s="47"/>
      <c r="FH441" s="47"/>
      <c r="FI441" s="47"/>
      <c r="FJ441" s="47"/>
      <c r="FK441" s="47"/>
      <c r="FL441" s="47"/>
      <c r="FM441" s="47"/>
      <c r="FN441" s="47"/>
      <c r="FO441" s="47"/>
      <c r="FP441" s="47"/>
      <c r="FQ441" s="47"/>
      <c r="FR441" s="47"/>
      <c r="FS441" s="47"/>
      <c r="FT441" s="47"/>
      <c r="FU441" s="47"/>
      <c r="FV441" s="47"/>
      <c r="FW441" s="47"/>
      <c r="FX441" s="47"/>
      <c r="FY441" s="47"/>
      <c r="FZ441" s="47"/>
      <c r="GA441" s="47"/>
      <c r="GB441" s="47"/>
      <c r="GC441" s="47"/>
      <c r="GD441" s="47"/>
      <c r="GE441" s="47"/>
      <c r="GF441" s="47"/>
      <c r="GG441" s="47"/>
      <c r="GH441" s="47"/>
      <c r="GI441" s="47"/>
      <c r="GJ441" s="47"/>
      <c r="GK441" s="47"/>
      <c r="GL441" s="47"/>
      <c r="GM441" s="47"/>
      <c r="GN441" s="47"/>
      <c r="GO441" s="47"/>
      <c r="GP441" s="47"/>
      <c r="GQ441" s="47"/>
      <c r="GR441" s="47"/>
      <c r="GS441" s="47"/>
      <c r="GT441" s="47"/>
      <c r="GU441" s="47"/>
      <c r="GV441" s="47"/>
      <c r="GW441" s="47"/>
      <c r="GX441" s="47"/>
      <c r="GY441" s="47"/>
      <c r="GZ441" s="47"/>
      <c r="HA441" s="47"/>
      <c r="HB441" s="47"/>
      <c r="HC441" s="47"/>
      <c r="HD441" s="47"/>
      <c r="HE441" s="47"/>
      <c r="HF441" s="47"/>
      <c r="HG441" s="47"/>
      <c r="HH441" s="47"/>
      <c r="HI441" s="47"/>
      <c r="HJ441" s="47"/>
      <c r="HK441" s="47"/>
      <c r="HL441" s="47"/>
      <c r="HM441" s="47"/>
      <c r="HN441" s="47"/>
      <c r="HO441" s="47"/>
      <c r="HP441" s="47"/>
      <c r="HQ441" s="47"/>
      <c r="HR441" s="47"/>
      <c r="HS441" s="47"/>
      <c r="HT441" s="47"/>
      <c r="HU441" s="47"/>
      <c r="HV441" s="47"/>
      <c r="HW441" s="47"/>
      <c r="HX441" s="47"/>
      <c r="HY441" s="47"/>
      <c r="HZ441" s="47"/>
      <c r="IA441" s="47"/>
      <c r="IB441" s="47"/>
      <c r="IC441" s="47"/>
      <c r="ID441" s="47"/>
      <c r="IE441" s="47"/>
      <c r="IF441" s="47"/>
      <c r="IG441" s="47"/>
      <c r="IH441" s="47"/>
      <c r="II441" s="47"/>
      <c r="IJ441" s="47"/>
      <c r="IK441" s="47"/>
      <c r="IL441" s="47"/>
      <c r="IM441" s="47"/>
      <c r="IN441" s="47"/>
      <c r="IO441" s="47"/>
      <c r="IP441" s="47"/>
      <c r="IQ441" s="47"/>
      <c r="IR441" s="47"/>
      <c r="IS441" s="47"/>
    </row>
    <row r="442" spans="1:253" s="227" customFormat="1" ht="12.75" customHeight="1" x14ac:dyDescent="0.2">
      <c r="A442" s="249"/>
      <c r="B442" s="250" t="s">
        <v>427</v>
      </c>
      <c r="C442" s="249"/>
      <c r="D442" s="249"/>
      <c r="E442" s="346"/>
      <c r="F442" s="347">
        <f>+F424+F440</f>
        <v>0</v>
      </c>
      <c r="G442" s="251"/>
      <c r="H442" s="252"/>
      <c r="I442" s="226"/>
      <c r="J442" s="226"/>
      <c r="K442" s="226"/>
      <c r="L442" s="226"/>
      <c r="M442" s="226"/>
      <c r="N442" s="226"/>
      <c r="O442" s="226"/>
    </row>
    <row r="443" spans="1:253" ht="12.75" customHeight="1" x14ac:dyDescent="0.2">
      <c r="A443" s="115"/>
      <c r="B443" s="112"/>
      <c r="C443" s="196"/>
      <c r="D443" s="197"/>
      <c r="E443" s="198"/>
      <c r="F443" s="199"/>
      <c r="G443" s="199"/>
      <c r="H443" s="160"/>
      <c r="I443" s="147"/>
    </row>
    <row r="444" spans="1:253" s="200" customFormat="1" ht="26.25" customHeight="1" x14ac:dyDescent="0.2"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  <c r="BZ444" s="47"/>
      <c r="CA444" s="47"/>
      <c r="CB444" s="47"/>
      <c r="CC444" s="47"/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  <c r="DB444" s="47"/>
      <c r="DC444" s="47"/>
      <c r="DD444" s="47"/>
      <c r="DE444" s="47"/>
      <c r="DF444" s="47"/>
      <c r="DG444" s="47"/>
      <c r="DH444" s="47"/>
      <c r="DI444" s="47"/>
      <c r="DJ444" s="47"/>
      <c r="DK444" s="47"/>
      <c r="DL444" s="47"/>
      <c r="DM444" s="47"/>
      <c r="DN444" s="47"/>
      <c r="DO444" s="47"/>
      <c r="DP444" s="47"/>
      <c r="DQ444" s="47"/>
      <c r="DR444" s="47"/>
      <c r="DS444" s="47"/>
      <c r="DT444" s="47"/>
      <c r="DU444" s="47"/>
      <c r="DV444" s="47"/>
      <c r="DW444" s="47"/>
      <c r="DX444" s="47"/>
      <c r="DY444" s="47"/>
      <c r="DZ444" s="47"/>
      <c r="EA444" s="47"/>
      <c r="EB444" s="47"/>
      <c r="EC444" s="47"/>
      <c r="ED444" s="47"/>
      <c r="EE444" s="47"/>
      <c r="EF444" s="47"/>
      <c r="EG444" s="47"/>
      <c r="EH444" s="47"/>
      <c r="EI444" s="47"/>
      <c r="EJ444" s="47"/>
      <c r="EK444" s="47"/>
      <c r="EL444" s="47"/>
      <c r="EM444" s="47"/>
      <c r="EN444" s="47"/>
      <c r="EO444" s="47"/>
      <c r="EP444" s="47"/>
      <c r="EQ444" s="47"/>
      <c r="ER444" s="47"/>
      <c r="ES444" s="47"/>
      <c r="ET444" s="47"/>
      <c r="EU444" s="47"/>
      <c r="EV444" s="47"/>
      <c r="EW444" s="47"/>
      <c r="EX444" s="47"/>
      <c r="EY444" s="47"/>
      <c r="EZ444" s="47"/>
      <c r="FA444" s="47"/>
      <c r="FB444" s="47"/>
      <c r="FC444" s="47"/>
      <c r="FD444" s="47"/>
      <c r="FE444" s="47"/>
      <c r="FF444" s="47"/>
      <c r="FG444" s="47"/>
      <c r="FH444" s="47"/>
      <c r="FI444" s="47"/>
      <c r="FJ444" s="47"/>
      <c r="FK444" s="47"/>
      <c r="FL444" s="47"/>
      <c r="FM444" s="47"/>
      <c r="FN444" s="47"/>
      <c r="FO444" s="47"/>
      <c r="FP444" s="47"/>
      <c r="FQ444" s="47"/>
      <c r="FR444" s="47"/>
      <c r="FS444" s="47"/>
      <c r="FT444" s="47"/>
      <c r="FU444" s="47"/>
      <c r="FV444" s="47"/>
      <c r="FW444" s="47"/>
      <c r="FX444" s="47"/>
      <c r="FY444" s="47"/>
      <c r="FZ444" s="47"/>
      <c r="GA444" s="47"/>
      <c r="GB444" s="47"/>
      <c r="GC444" s="47"/>
      <c r="GD444" s="47"/>
      <c r="GE444" s="47"/>
      <c r="GF444" s="47"/>
      <c r="GG444" s="47"/>
      <c r="GH444" s="47"/>
      <c r="GI444" s="47"/>
      <c r="GJ444" s="47"/>
      <c r="GK444" s="47"/>
      <c r="GL444" s="47"/>
      <c r="GM444" s="47"/>
      <c r="GN444" s="47"/>
      <c r="GO444" s="47"/>
      <c r="GP444" s="47"/>
      <c r="GQ444" s="47"/>
      <c r="GR444" s="47"/>
      <c r="GS444" s="47"/>
      <c r="GT444" s="47"/>
      <c r="GU444" s="47"/>
      <c r="GV444" s="47"/>
      <c r="GW444" s="47"/>
      <c r="GX444" s="47"/>
      <c r="GY444" s="47"/>
      <c r="GZ444" s="47"/>
      <c r="HA444" s="47"/>
      <c r="HB444" s="47"/>
      <c r="HC444" s="47"/>
      <c r="HD444" s="47"/>
      <c r="HE444" s="47"/>
      <c r="HF444" s="47"/>
      <c r="HG444" s="47"/>
      <c r="HH444" s="47"/>
      <c r="HI444" s="47"/>
      <c r="HJ444" s="47"/>
      <c r="HK444" s="47"/>
      <c r="HL444" s="47"/>
      <c r="HM444" s="47"/>
      <c r="HN444" s="47"/>
      <c r="HO444" s="47"/>
      <c r="HP444" s="47"/>
      <c r="HQ444" s="47"/>
      <c r="HR444" s="47"/>
      <c r="HS444" s="47"/>
      <c r="HT444" s="47"/>
      <c r="HU444" s="47"/>
      <c r="HV444" s="47"/>
      <c r="HW444" s="47"/>
      <c r="HX444" s="47"/>
      <c r="HY444" s="47"/>
      <c r="HZ444" s="47"/>
      <c r="IA444" s="47"/>
      <c r="IB444" s="47"/>
      <c r="IC444" s="47"/>
      <c r="ID444" s="47"/>
      <c r="IE444" s="47"/>
      <c r="IF444" s="47"/>
      <c r="IG444" s="47"/>
      <c r="IH444" s="47"/>
      <c r="II444" s="47"/>
      <c r="IJ444" s="47"/>
      <c r="IK444" s="47"/>
      <c r="IL444" s="47"/>
      <c r="IM444" s="47"/>
      <c r="IN444" s="47"/>
      <c r="IO444" s="47"/>
      <c r="IP444" s="47"/>
      <c r="IQ444" s="47"/>
      <c r="IR444" s="47"/>
      <c r="IS444" s="47"/>
    </row>
    <row r="445" spans="1:253" s="200" customFormat="1" ht="12.75" customHeight="1" x14ac:dyDescent="0.2">
      <c r="A445" s="115"/>
      <c r="B445" s="115"/>
      <c r="C445" s="114"/>
      <c r="D445" s="115"/>
      <c r="E445" s="89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  <c r="BZ445" s="47"/>
      <c r="CA445" s="47"/>
      <c r="CB445" s="47"/>
      <c r="CC445" s="47"/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  <c r="DB445" s="47"/>
      <c r="DC445" s="47"/>
      <c r="DD445" s="47"/>
      <c r="DE445" s="47"/>
      <c r="DF445" s="47"/>
      <c r="DG445" s="47"/>
      <c r="DH445" s="47"/>
      <c r="DI445" s="47"/>
      <c r="DJ445" s="47"/>
      <c r="DK445" s="47"/>
      <c r="DL445" s="47"/>
      <c r="DM445" s="47"/>
      <c r="DN445" s="47"/>
      <c r="DO445" s="47"/>
      <c r="DP445" s="47"/>
      <c r="DQ445" s="47"/>
      <c r="DR445" s="47"/>
      <c r="DS445" s="47"/>
      <c r="DT445" s="47"/>
      <c r="DU445" s="47"/>
      <c r="DV445" s="47"/>
      <c r="DW445" s="47"/>
      <c r="DX445" s="47"/>
      <c r="DY445" s="47"/>
      <c r="DZ445" s="47"/>
      <c r="EA445" s="47"/>
      <c r="EB445" s="47"/>
      <c r="EC445" s="47"/>
      <c r="ED445" s="47"/>
      <c r="EE445" s="47"/>
      <c r="EF445" s="47"/>
      <c r="EG445" s="47"/>
      <c r="EH445" s="47"/>
      <c r="EI445" s="47"/>
      <c r="EJ445" s="47"/>
      <c r="EK445" s="47"/>
      <c r="EL445" s="47"/>
      <c r="EM445" s="47"/>
      <c r="EN445" s="47"/>
      <c r="EO445" s="47"/>
      <c r="EP445" s="47"/>
      <c r="EQ445" s="47"/>
      <c r="ER445" s="47"/>
      <c r="ES445" s="47"/>
      <c r="ET445" s="47"/>
      <c r="EU445" s="47"/>
      <c r="EV445" s="47"/>
      <c r="EW445" s="47"/>
      <c r="EX445" s="47"/>
      <c r="EY445" s="47"/>
      <c r="EZ445" s="47"/>
      <c r="FA445" s="47"/>
      <c r="FB445" s="47"/>
      <c r="FC445" s="47"/>
      <c r="FD445" s="47"/>
      <c r="FE445" s="47"/>
      <c r="FF445" s="47"/>
      <c r="FG445" s="47"/>
      <c r="FH445" s="47"/>
      <c r="FI445" s="47"/>
      <c r="FJ445" s="47"/>
      <c r="FK445" s="47"/>
      <c r="FL445" s="47"/>
      <c r="FM445" s="47"/>
      <c r="FN445" s="47"/>
      <c r="FO445" s="47"/>
      <c r="FP445" s="47"/>
      <c r="FQ445" s="47"/>
      <c r="FR445" s="47"/>
      <c r="FS445" s="47"/>
      <c r="FT445" s="47"/>
      <c r="FU445" s="47"/>
      <c r="FV445" s="47"/>
      <c r="FW445" s="47"/>
      <c r="FX445" s="47"/>
      <c r="FY445" s="47"/>
      <c r="FZ445" s="47"/>
      <c r="GA445" s="47"/>
      <c r="GB445" s="47"/>
      <c r="GC445" s="47"/>
      <c r="GD445" s="47"/>
      <c r="GE445" s="47"/>
      <c r="GF445" s="47"/>
      <c r="GG445" s="47"/>
      <c r="GH445" s="47"/>
      <c r="GI445" s="47"/>
      <c r="GJ445" s="47"/>
      <c r="GK445" s="47"/>
      <c r="GL445" s="47"/>
      <c r="GM445" s="47"/>
      <c r="GN445" s="47"/>
      <c r="GO445" s="47"/>
      <c r="GP445" s="47"/>
      <c r="GQ445" s="47"/>
      <c r="GR445" s="47"/>
      <c r="GS445" s="47"/>
      <c r="GT445" s="47"/>
      <c r="GU445" s="47"/>
      <c r="GV445" s="47"/>
      <c r="GW445" s="47"/>
      <c r="GX445" s="47"/>
      <c r="GY445" s="47"/>
      <c r="GZ445" s="47"/>
      <c r="HA445" s="47"/>
      <c r="HB445" s="47"/>
      <c r="HC445" s="47"/>
      <c r="HD445" s="47"/>
      <c r="HE445" s="47"/>
      <c r="HF445" s="47"/>
      <c r="HG445" s="47"/>
      <c r="HH445" s="47"/>
      <c r="HI445" s="47"/>
      <c r="HJ445" s="47"/>
      <c r="HK445" s="47"/>
      <c r="HL445" s="47"/>
      <c r="HM445" s="47"/>
      <c r="HN445" s="47"/>
      <c r="HO445" s="47"/>
      <c r="HP445" s="47"/>
      <c r="HQ445" s="47"/>
      <c r="HR445" s="47"/>
      <c r="HS445" s="47"/>
      <c r="HT445" s="47"/>
      <c r="HU445" s="47"/>
      <c r="HV445" s="47"/>
      <c r="HW445" s="47"/>
      <c r="HX445" s="47"/>
      <c r="HY445" s="47"/>
      <c r="HZ445" s="47"/>
      <c r="IA445" s="47"/>
      <c r="IB445" s="47"/>
      <c r="IC445" s="47"/>
      <c r="ID445" s="47"/>
      <c r="IE445" s="47"/>
      <c r="IF445" s="47"/>
      <c r="IG445" s="47"/>
      <c r="IH445" s="47"/>
      <c r="II445" s="47"/>
      <c r="IJ445" s="47"/>
      <c r="IK445" s="47"/>
      <c r="IL445" s="47"/>
      <c r="IM445" s="47"/>
      <c r="IN445" s="47"/>
      <c r="IO445" s="47"/>
      <c r="IP445" s="47"/>
      <c r="IQ445" s="47"/>
      <c r="IR445" s="47"/>
      <c r="IS445" s="47"/>
    </row>
    <row r="446" spans="1:253" s="200" customFormat="1" ht="12.75" customHeight="1" x14ac:dyDescent="0.2">
      <c r="A446" s="115"/>
      <c r="B446" s="115"/>
      <c r="C446" s="114"/>
      <c r="D446" s="115"/>
      <c r="E446" s="89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  <c r="BZ446" s="47"/>
      <c r="CA446" s="47"/>
      <c r="CB446" s="47"/>
      <c r="CC446" s="47"/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  <c r="DB446" s="47"/>
      <c r="DC446" s="47"/>
      <c r="DD446" s="47"/>
      <c r="DE446" s="47"/>
      <c r="DF446" s="47"/>
      <c r="DG446" s="47"/>
      <c r="DH446" s="47"/>
      <c r="DI446" s="47"/>
      <c r="DJ446" s="47"/>
      <c r="DK446" s="47"/>
      <c r="DL446" s="47"/>
      <c r="DM446" s="47"/>
      <c r="DN446" s="47"/>
      <c r="DO446" s="47"/>
      <c r="DP446" s="47"/>
      <c r="DQ446" s="47"/>
      <c r="DR446" s="47"/>
      <c r="DS446" s="47"/>
      <c r="DT446" s="47"/>
      <c r="DU446" s="47"/>
      <c r="DV446" s="47"/>
      <c r="DW446" s="47"/>
      <c r="DX446" s="47"/>
      <c r="DY446" s="47"/>
      <c r="DZ446" s="47"/>
      <c r="EA446" s="47"/>
      <c r="EB446" s="47"/>
      <c r="EC446" s="47"/>
      <c r="ED446" s="47"/>
      <c r="EE446" s="47"/>
      <c r="EF446" s="47"/>
      <c r="EG446" s="47"/>
      <c r="EH446" s="47"/>
      <c r="EI446" s="47"/>
      <c r="EJ446" s="47"/>
      <c r="EK446" s="47"/>
      <c r="EL446" s="47"/>
      <c r="EM446" s="47"/>
      <c r="EN446" s="47"/>
      <c r="EO446" s="47"/>
      <c r="EP446" s="47"/>
      <c r="EQ446" s="47"/>
      <c r="ER446" s="47"/>
      <c r="ES446" s="47"/>
      <c r="ET446" s="47"/>
      <c r="EU446" s="47"/>
      <c r="EV446" s="47"/>
      <c r="EW446" s="47"/>
      <c r="EX446" s="47"/>
      <c r="EY446" s="47"/>
      <c r="EZ446" s="47"/>
      <c r="FA446" s="47"/>
      <c r="FB446" s="47"/>
      <c r="FC446" s="47"/>
      <c r="FD446" s="47"/>
      <c r="FE446" s="47"/>
      <c r="FF446" s="47"/>
      <c r="FG446" s="47"/>
      <c r="FH446" s="47"/>
      <c r="FI446" s="47"/>
      <c r="FJ446" s="47"/>
      <c r="FK446" s="47"/>
      <c r="FL446" s="47"/>
      <c r="FM446" s="47"/>
      <c r="FN446" s="47"/>
      <c r="FO446" s="47"/>
      <c r="FP446" s="47"/>
      <c r="FQ446" s="47"/>
      <c r="FR446" s="47"/>
      <c r="FS446" s="47"/>
      <c r="FT446" s="47"/>
      <c r="FU446" s="47"/>
      <c r="FV446" s="47"/>
      <c r="FW446" s="47"/>
      <c r="FX446" s="47"/>
      <c r="FY446" s="47"/>
      <c r="FZ446" s="47"/>
      <c r="GA446" s="47"/>
      <c r="GB446" s="47"/>
      <c r="GC446" s="47"/>
      <c r="GD446" s="47"/>
      <c r="GE446" s="47"/>
      <c r="GF446" s="47"/>
      <c r="GG446" s="47"/>
      <c r="GH446" s="47"/>
      <c r="GI446" s="47"/>
      <c r="GJ446" s="47"/>
      <c r="GK446" s="47"/>
      <c r="GL446" s="47"/>
      <c r="GM446" s="47"/>
      <c r="GN446" s="47"/>
      <c r="GO446" s="47"/>
      <c r="GP446" s="47"/>
      <c r="GQ446" s="47"/>
      <c r="GR446" s="47"/>
      <c r="GS446" s="47"/>
      <c r="GT446" s="47"/>
      <c r="GU446" s="47"/>
      <c r="GV446" s="47"/>
      <c r="GW446" s="47"/>
      <c r="GX446" s="47"/>
      <c r="GY446" s="47"/>
      <c r="GZ446" s="47"/>
      <c r="HA446" s="47"/>
      <c r="HB446" s="47"/>
      <c r="HC446" s="47"/>
      <c r="HD446" s="47"/>
      <c r="HE446" s="47"/>
      <c r="HF446" s="47"/>
      <c r="HG446" s="47"/>
      <c r="HH446" s="47"/>
      <c r="HI446" s="47"/>
      <c r="HJ446" s="47"/>
      <c r="HK446" s="47"/>
      <c r="HL446" s="47"/>
      <c r="HM446" s="47"/>
      <c r="HN446" s="47"/>
      <c r="HO446" s="47"/>
      <c r="HP446" s="47"/>
      <c r="HQ446" s="47"/>
      <c r="HR446" s="47"/>
      <c r="HS446" s="47"/>
      <c r="HT446" s="47"/>
      <c r="HU446" s="47"/>
      <c r="HV446" s="47"/>
      <c r="HW446" s="47"/>
      <c r="HX446" s="47"/>
      <c r="HY446" s="47"/>
      <c r="HZ446" s="47"/>
      <c r="IA446" s="47"/>
      <c r="IB446" s="47"/>
      <c r="IC446" s="47"/>
      <c r="ID446" s="47"/>
      <c r="IE446" s="47"/>
      <c r="IF446" s="47"/>
      <c r="IG446" s="47"/>
      <c r="IH446" s="47"/>
      <c r="II446" s="47"/>
      <c r="IJ446" s="47"/>
      <c r="IK446" s="47"/>
      <c r="IL446" s="47"/>
      <c r="IM446" s="47"/>
      <c r="IN446" s="47"/>
      <c r="IO446" s="47"/>
      <c r="IP446" s="47"/>
      <c r="IQ446" s="47"/>
      <c r="IR446" s="47"/>
      <c r="IS446" s="47"/>
    </row>
    <row r="447" spans="1:253" s="200" customFormat="1" ht="12.75" customHeight="1" x14ac:dyDescent="0.2">
      <c r="A447" s="47"/>
      <c r="B447" s="47"/>
      <c r="C447" s="201"/>
      <c r="D447" s="47"/>
      <c r="E447" s="202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  <c r="BT447" s="47"/>
      <c r="BU447" s="47"/>
      <c r="BV447" s="47"/>
      <c r="BW447" s="47"/>
      <c r="BX447" s="47"/>
      <c r="BY447" s="47"/>
      <c r="BZ447" s="47"/>
      <c r="CA447" s="47"/>
      <c r="CB447" s="47"/>
      <c r="CC447" s="47"/>
      <c r="CD447" s="47"/>
      <c r="CE447" s="47"/>
      <c r="CF447" s="47"/>
      <c r="CG447" s="47"/>
      <c r="CH447" s="47"/>
      <c r="CI447" s="47"/>
      <c r="CJ447" s="47"/>
      <c r="CK447" s="47"/>
      <c r="CL447" s="47"/>
      <c r="CM447" s="47"/>
      <c r="CN447" s="47"/>
      <c r="CO447" s="47"/>
      <c r="CP447" s="47"/>
      <c r="CQ447" s="47"/>
      <c r="CR447" s="47"/>
      <c r="CS447" s="47"/>
      <c r="CT447" s="47"/>
      <c r="CU447" s="47"/>
      <c r="CV447" s="47"/>
      <c r="CW447" s="47"/>
      <c r="CX447" s="47"/>
      <c r="CY447" s="47"/>
      <c r="CZ447" s="47"/>
      <c r="DA447" s="47"/>
      <c r="DB447" s="47"/>
      <c r="DC447" s="47"/>
      <c r="DD447" s="47"/>
      <c r="DE447" s="47"/>
      <c r="DF447" s="47"/>
      <c r="DG447" s="47"/>
      <c r="DH447" s="47"/>
      <c r="DI447" s="47"/>
      <c r="DJ447" s="47"/>
      <c r="DK447" s="47"/>
      <c r="DL447" s="47"/>
      <c r="DM447" s="47"/>
      <c r="DN447" s="47"/>
      <c r="DO447" s="47"/>
      <c r="DP447" s="47"/>
      <c r="DQ447" s="47"/>
      <c r="DR447" s="47"/>
      <c r="DS447" s="47"/>
      <c r="DT447" s="47"/>
      <c r="DU447" s="47"/>
      <c r="DV447" s="47"/>
      <c r="DW447" s="47"/>
      <c r="DX447" s="47"/>
      <c r="DY447" s="47"/>
      <c r="DZ447" s="47"/>
      <c r="EA447" s="47"/>
      <c r="EB447" s="47"/>
      <c r="EC447" s="47"/>
      <c r="ED447" s="47"/>
      <c r="EE447" s="47"/>
      <c r="EF447" s="47"/>
      <c r="EG447" s="47"/>
      <c r="EH447" s="47"/>
      <c r="EI447" s="47"/>
      <c r="EJ447" s="47"/>
      <c r="EK447" s="47"/>
      <c r="EL447" s="47"/>
      <c r="EM447" s="47"/>
      <c r="EN447" s="47"/>
      <c r="EO447" s="47"/>
      <c r="EP447" s="47"/>
      <c r="EQ447" s="47"/>
      <c r="ER447" s="47"/>
      <c r="ES447" s="47"/>
      <c r="ET447" s="47"/>
      <c r="EU447" s="47"/>
      <c r="EV447" s="47"/>
      <c r="EW447" s="47"/>
      <c r="EX447" s="47"/>
      <c r="EY447" s="47"/>
      <c r="EZ447" s="47"/>
      <c r="FA447" s="47"/>
      <c r="FB447" s="47"/>
      <c r="FC447" s="47"/>
      <c r="FD447" s="47"/>
      <c r="FE447" s="47"/>
      <c r="FF447" s="47"/>
      <c r="FG447" s="47"/>
      <c r="FH447" s="47"/>
      <c r="FI447" s="47"/>
      <c r="FJ447" s="47"/>
      <c r="FK447" s="47"/>
      <c r="FL447" s="47"/>
      <c r="FM447" s="47"/>
      <c r="FN447" s="47"/>
      <c r="FO447" s="47"/>
      <c r="FP447" s="47"/>
      <c r="FQ447" s="47"/>
      <c r="FR447" s="47"/>
      <c r="FS447" s="47"/>
      <c r="FT447" s="47"/>
      <c r="FU447" s="47"/>
      <c r="FV447" s="47"/>
      <c r="FW447" s="47"/>
      <c r="FX447" s="47"/>
      <c r="FY447" s="47"/>
      <c r="FZ447" s="47"/>
      <c r="GA447" s="47"/>
      <c r="GB447" s="47"/>
      <c r="GC447" s="47"/>
      <c r="GD447" s="47"/>
      <c r="GE447" s="47"/>
      <c r="GF447" s="47"/>
      <c r="GG447" s="47"/>
      <c r="GH447" s="47"/>
      <c r="GI447" s="47"/>
      <c r="GJ447" s="47"/>
      <c r="GK447" s="47"/>
      <c r="GL447" s="47"/>
      <c r="GM447" s="47"/>
      <c r="GN447" s="47"/>
      <c r="GO447" s="47"/>
      <c r="GP447" s="47"/>
      <c r="GQ447" s="47"/>
      <c r="GR447" s="47"/>
      <c r="GS447" s="47"/>
      <c r="GT447" s="47"/>
      <c r="GU447" s="47"/>
      <c r="GV447" s="47"/>
      <c r="GW447" s="47"/>
      <c r="GX447" s="47"/>
      <c r="GY447" s="47"/>
      <c r="GZ447" s="47"/>
      <c r="HA447" s="47"/>
      <c r="HB447" s="47"/>
      <c r="HC447" s="47"/>
      <c r="HD447" s="47"/>
      <c r="HE447" s="47"/>
      <c r="HF447" s="47"/>
      <c r="HG447" s="47"/>
      <c r="HH447" s="47"/>
      <c r="HI447" s="47"/>
      <c r="HJ447" s="47"/>
      <c r="HK447" s="47"/>
      <c r="HL447" s="47"/>
      <c r="HM447" s="47"/>
      <c r="HN447" s="47"/>
      <c r="HO447" s="47"/>
      <c r="HP447" s="47"/>
      <c r="HQ447" s="47"/>
      <c r="HR447" s="47"/>
      <c r="HS447" s="47"/>
      <c r="HT447" s="47"/>
      <c r="HU447" s="47"/>
      <c r="HV447" s="47"/>
      <c r="HW447" s="47"/>
      <c r="HX447" s="47"/>
      <c r="HY447" s="47"/>
      <c r="HZ447" s="47"/>
      <c r="IA447" s="47"/>
      <c r="IB447" s="47"/>
      <c r="IC447" s="47"/>
      <c r="ID447" s="47"/>
      <c r="IE447" s="47"/>
      <c r="IF447" s="47"/>
      <c r="IG447" s="47"/>
      <c r="IH447" s="47"/>
      <c r="II447" s="47"/>
      <c r="IJ447" s="47"/>
      <c r="IK447" s="47"/>
      <c r="IL447" s="47"/>
      <c r="IM447" s="47"/>
      <c r="IN447" s="47"/>
      <c r="IO447" s="47"/>
      <c r="IP447" s="47"/>
      <c r="IQ447" s="47"/>
      <c r="IR447" s="47"/>
      <c r="IS447" s="47"/>
    </row>
    <row r="448" spans="1:253" s="200" customFormat="1" ht="12.75" customHeight="1" x14ac:dyDescent="0.2">
      <c r="A448" s="47"/>
      <c r="B448" s="47"/>
      <c r="C448" s="201"/>
      <c r="D448" s="47"/>
      <c r="E448" s="202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  <c r="BT448" s="47"/>
      <c r="BU448" s="47"/>
      <c r="BV448" s="47"/>
      <c r="BW448" s="47"/>
      <c r="BX448" s="47"/>
      <c r="BY448" s="47"/>
      <c r="BZ448" s="47"/>
      <c r="CA448" s="47"/>
      <c r="CB448" s="47"/>
      <c r="CC448" s="47"/>
      <c r="CD448" s="47"/>
      <c r="CE448" s="47"/>
      <c r="CF448" s="47"/>
      <c r="CG448" s="47"/>
      <c r="CH448" s="47"/>
      <c r="CI448" s="47"/>
      <c r="CJ448" s="47"/>
      <c r="CK448" s="47"/>
      <c r="CL448" s="47"/>
      <c r="CM448" s="47"/>
      <c r="CN448" s="47"/>
      <c r="CO448" s="47"/>
      <c r="CP448" s="47"/>
      <c r="CQ448" s="47"/>
      <c r="CR448" s="47"/>
      <c r="CS448" s="47"/>
      <c r="CT448" s="47"/>
      <c r="CU448" s="47"/>
      <c r="CV448" s="47"/>
      <c r="CW448" s="47"/>
      <c r="CX448" s="47"/>
      <c r="CY448" s="47"/>
      <c r="CZ448" s="47"/>
      <c r="DA448" s="47"/>
      <c r="DB448" s="47"/>
      <c r="DC448" s="47"/>
      <c r="DD448" s="47"/>
      <c r="DE448" s="47"/>
      <c r="DF448" s="47"/>
      <c r="DG448" s="47"/>
      <c r="DH448" s="47"/>
      <c r="DI448" s="47"/>
      <c r="DJ448" s="47"/>
      <c r="DK448" s="47"/>
      <c r="DL448" s="47"/>
      <c r="DM448" s="47"/>
      <c r="DN448" s="47"/>
      <c r="DO448" s="47"/>
      <c r="DP448" s="47"/>
      <c r="DQ448" s="47"/>
      <c r="DR448" s="47"/>
      <c r="DS448" s="47"/>
      <c r="DT448" s="47"/>
      <c r="DU448" s="47"/>
      <c r="DV448" s="47"/>
      <c r="DW448" s="47"/>
      <c r="DX448" s="47"/>
      <c r="DY448" s="47"/>
      <c r="DZ448" s="47"/>
      <c r="EA448" s="47"/>
      <c r="EB448" s="47"/>
      <c r="EC448" s="47"/>
      <c r="ED448" s="47"/>
      <c r="EE448" s="47"/>
      <c r="EF448" s="47"/>
      <c r="EG448" s="47"/>
      <c r="EH448" s="47"/>
      <c r="EI448" s="47"/>
      <c r="EJ448" s="47"/>
      <c r="EK448" s="47"/>
      <c r="EL448" s="47"/>
      <c r="EM448" s="47"/>
      <c r="EN448" s="47"/>
      <c r="EO448" s="47"/>
      <c r="EP448" s="47"/>
      <c r="EQ448" s="47"/>
      <c r="ER448" s="47"/>
      <c r="ES448" s="47"/>
      <c r="ET448" s="47"/>
      <c r="EU448" s="47"/>
      <c r="EV448" s="47"/>
      <c r="EW448" s="47"/>
      <c r="EX448" s="47"/>
      <c r="EY448" s="47"/>
      <c r="EZ448" s="47"/>
      <c r="FA448" s="47"/>
      <c r="FB448" s="47"/>
      <c r="FC448" s="47"/>
      <c r="FD448" s="47"/>
      <c r="FE448" s="47"/>
      <c r="FF448" s="47"/>
      <c r="FG448" s="47"/>
      <c r="FH448" s="47"/>
      <c r="FI448" s="47"/>
      <c r="FJ448" s="47"/>
      <c r="FK448" s="47"/>
      <c r="FL448" s="47"/>
      <c r="FM448" s="47"/>
      <c r="FN448" s="47"/>
      <c r="FO448" s="47"/>
      <c r="FP448" s="47"/>
      <c r="FQ448" s="47"/>
      <c r="FR448" s="47"/>
      <c r="FS448" s="47"/>
      <c r="FT448" s="47"/>
      <c r="FU448" s="47"/>
      <c r="FV448" s="47"/>
      <c r="FW448" s="47"/>
      <c r="FX448" s="47"/>
      <c r="FY448" s="47"/>
      <c r="FZ448" s="47"/>
      <c r="GA448" s="47"/>
      <c r="GB448" s="47"/>
      <c r="GC448" s="47"/>
      <c r="GD448" s="47"/>
      <c r="GE448" s="47"/>
      <c r="GF448" s="47"/>
      <c r="GG448" s="47"/>
      <c r="GH448" s="47"/>
      <c r="GI448" s="47"/>
      <c r="GJ448" s="47"/>
      <c r="GK448" s="47"/>
      <c r="GL448" s="47"/>
      <c r="GM448" s="47"/>
      <c r="GN448" s="47"/>
      <c r="GO448" s="47"/>
      <c r="GP448" s="47"/>
      <c r="GQ448" s="47"/>
      <c r="GR448" s="47"/>
      <c r="GS448" s="47"/>
      <c r="GT448" s="47"/>
      <c r="GU448" s="47"/>
      <c r="GV448" s="47"/>
      <c r="GW448" s="47"/>
      <c r="GX448" s="47"/>
      <c r="GY448" s="47"/>
      <c r="GZ448" s="47"/>
      <c r="HA448" s="47"/>
      <c r="HB448" s="47"/>
      <c r="HC448" s="47"/>
      <c r="HD448" s="47"/>
      <c r="HE448" s="47"/>
      <c r="HF448" s="47"/>
      <c r="HG448" s="47"/>
      <c r="HH448" s="47"/>
      <c r="HI448" s="47"/>
      <c r="HJ448" s="47"/>
      <c r="HK448" s="47"/>
      <c r="HL448" s="47"/>
      <c r="HM448" s="47"/>
      <c r="HN448" s="47"/>
      <c r="HO448" s="47"/>
      <c r="HP448" s="47"/>
      <c r="HQ448" s="47"/>
      <c r="HR448" s="47"/>
      <c r="HS448" s="47"/>
      <c r="HT448" s="47"/>
      <c r="HU448" s="47"/>
      <c r="HV448" s="47"/>
      <c r="HW448" s="47"/>
      <c r="HX448" s="47"/>
      <c r="HY448" s="47"/>
      <c r="HZ448" s="47"/>
      <c r="IA448" s="47"/>
      <c r="IB448" s="47"/>
      <c r="IC448" s="47"/>
      <c r="ID448" s="47"/>
      <c r="IE448" s="47"/>
      <c r="IF448" s="47"/>
      <c r="IG448" s="47"/>
      <c r="IH448" s="47"/>
      <c r="II448" s="47"/>
      <c r="IJ448" s="47"/>
      <c r="IK448" s="47"/>
      <c r="IL448" s="47"/>
      <c r="IM448" s="47"/>
      <c r="IN448" s="47"/>
      <c r="IO448" s="47"/>
      <c r="IP448" s="47"/>
      <c r="IQ448" s="47"/>
      <c r="IR448" s="47"/>
      <c r="IS448" s="47"/>
    </row>
    <row r="449" spans="1:253" s="200" customFormat="1" ht="12.75" customHeight="1" x14ac:dyDescent="0.2">
      <c r="A449" s="47"/>
      <c r="B449" s="47"/>
      <c r="C449" s="201"/>
      <c r="D449" s="47"/>
      <c r="E449" s="202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  <c r="BT449" s="47"/>
      <c r="BU449" s="47"/>
      <c r="BV449" s="47"/>
      <c r="BW449" s="47"/>
      <c r="BX449" s="47"/>
      <c r="BY449" s="47"/>
      <c r="BZ449" s="47"/>
      <c r="CA449" s="47"/>
      <c r="CB449" s="47"/>
      <c r="CC449" s="47"/>
      <c r="CD449" s="47"/>
      <c r="CE449" s="47"/>
      <c r="CF449" s="47"/>
      <c r="CG449" s="47"/>
      <c r="CH449" s="47"/>
      <c r="CI449" s="47"/>
      <c r="CJ449" s="47"/>
      <c r="CK449" s="47"/>
      <c r="CL449" s="47"/>
      <c r="CM449" s="47"/>
      <c r="CN449" s="47"/>
      <c r="CO449" s="47"/>
      <c r="CP449" s="47"/>
      <c r="CQ449" s="47"/>
      <c r="CR449" s="47"/>
      <c r="CS449" s="47"/>
      <c r="CT449" s="47"/>
      <c r="CU449" s="47"/>
      <c r="CV449" s="47"/>
      <c r="CW449" s="47"/>
      <c r="CX449" s="47"/>
      <c r="CY449" s="47"/>
      <c r="CZ449" s="47"/>
      <c r="DA449" s="47"/>
      <c r="DB449" s="47"/>
      <c r="DC449" s="47"/>
      <c r="DD449" s="47"/>
      <c r="DE449" s="47"/>
      <c r="DF449" s="47"/>
      <c r="DG449" s="47"/>
      <c r="DH449" s="47"/>
      <c r="DI449" s="47"/>
      <c r="DJ449" s="47"/>
      <c r="DK449" s="47"/>
      <c r="DL449" s="47"/>
      <c r="DM449" s="47"/>
      <c r="DN449" s="47"/>
      <c r="DO449" s="47"/>
      <c r="DP449" s="47"/>
      <c r="DQ449" s="47"/>
      <c r="DR449" s="47"/>
      <c r="DS449" s="47"/>
      <c r="DT449" s="47"/>
      <c r="DU449" s="47"/>
      <c r="DV449" s="47"/>
      <c r="DW449" s="47"/>
      <c r="DX449" s="47"/>
      <c r="DY449" s="47"/>
      <c r="DZ449" s="47"/>
      <c r="EA449" s="47"/>
      <c r="EB449" s="47"/>
      <c r="EC449" s="47"/>
      <c r="ED449" s="47"/>
      <c r="EE449" s="47"/>
      <c r="EF449" s="47"/>
      <c r="EG449" s="47"/>
      <c r="EH449" s="47"/>
      <c r="EI449" s="47"/>
      <c r="EJ449" s="47"/>
      <c r="EK449" s="47"/>
      <c r="EL449" s="47"/>
      <c r="EM449" s="47"/>
      <c r="EN449" s="47"/>
      <c r="EO449" s="47"/>
      <c r="EP449" s="47"/>
      <c r="EQ449" s="47"/>
      <c r="ER449" s="47"/>
      <c r="ES449" s="47"/>
      <c r="ET449" s="47"/>
      <c r="EU449" s="47"/>
      <c r="EV449" s="47"/>
      <c r="EW449" s="47"/>
      <c r="EX449" s="47"/>
      <c r="EY449" s="47"/>
      <c r="EZ449" s="47"/>
      <c r="FA449" s="47"/>
      <c r="FB449" s="47"/>
      <c r="FC449" s="47"/>
      <c r="FD449" s="47"/>
      <c r="FE449" s="47"/>
      <c r="FF449" s="47"/>
      <c r="FG449" s="47"/>
      <c r="FH449" s="47"/>
      <c r="FI449" s="47"/>
      <c r="FJ449" s="47"/>
      <c r="FK449" s="47"/>
      <c r="FL449" s="47"/>
      <c r="FM449" s="47"/>
      <c r="FN449" s="47"/>
      <c r="FO449" s="47"/>
      <c r="FP449" s="47"/>
      <c r="FQ449" s="47"/>
      <c r="FR449" s="47"/>
      <c r="FS449" s="47"/>
      <c r="FT449" s="47"/>
      <c r="FU449" s="47"/>
      <c r="FV449" s="47"/>
      <c r="FW449" s="47"/>
      <c r="FX449" s="47"/>
      <c r="FY449" s="47"/>
      <c r="FZ449" s="47"/>
      <c r="GA449" s="47"/>
      <c r="GB449" s="47"/>
      <c r="GC449" s="47"/>
      <c r="GD449" s="47"/>
      <c r="GE449" s="47"/>
      <c r="GF449" s="47"/>
      <c r="GG449" s="47"/>
      <c r="GH449" s="47"/>
      <c r="GI449" s="47"/>
      <c r="GJ449" s="47"/>
      <c r="GK449" s="47"/>
      <c r="GL449" s="47"/>
      <c r="GM449" s="47"/>
      <c r="GN449" s="47"/>
      <c r="GO449" s="47"/>
      <c r="GP449" s="47"/>
      <c r="GQ449" s="47"/>
      <c r="GR449" s="47"/>
      <c r="GS449" s="47"/>
      <c r="GT449" s="47"/>
      <c r="GU449" s="47"/>
      <c r="GV449" s="47"/>
      <c r="GW449" s="47"/>
      <c r="GX449" s="47"/>
      <c r="GY449" s="47"/>
      <c r="GZ449" s="47"/>
      <c r="HA449" s="47"/>
      <c r="HB449" s="47"/>
      <c r="HC449" s="47"/>
      <c r="HD449" s="47"/>
      <c r="HE449" s="47"/>
      <c r="HF449" s="47"/>
      <c r="HG449" s="47"/>
      <c r="HH449" s="47"/>
      <c r="HI449" s="47"/>
      <c r="HJ449" s="47"/>
      <c r="HK449" s="47"/>
      <c r="HL449" s="47"/>
      <c r="HM449" s="47"/>
      <c r="HN449" s="47"/>
      <c r="HO449" s="47"/>
      <c r="HP449" s="47"/>
      <c r="HQ449" s="47"/>
      <c r="HR449" s="47"/>
      <c r="HS449" s="47"/>
      <c r="HT449" s="47"/>
      <c r="HU449" s="47"/>
      <c r="HV449" s="47"/>
      <c r="HW449" s="47"/>
      <c r="HX449" s="47"/>
      <c r="HY449" s="47"/>
      <c r="HZ449" s="47"/>
      <c r="IA449" s="47"/>
      <c r="IB449" s="47"/>
      <c r="IC449" s="47"/>
      <c r="ID449" s="47"/>
      <c r="IE449" s="47"/>
      <c r="IF449" s="47"/>
      <c r="IG449" s="47"/>
      <c r="IH449" s="47"/>
      <c r="II449" s="47"/>
      <c r="IJ449" s="47"/>
      <c r="IK449" s="47"/>
      <c r="IL449" s="47"/>
      <c r="IM449" s="47"/>
      <c r="IN449" s="47"/>
      <c r="IO449" s="47"/>
      <c r="IP449" s="47"/>
      <c r="IQ449" s="47"/>
      <c r="IR449" s="47"/>
      <c r="IS449" s="47"/>
    </row>
    <row r="450" spans="1:253" ht="12.75" customHeight="1" x14ac:dyDescent="0.2">
      <c r="F450" s="115"/>
    </row>
    <row r="451" spans="1:253" ht="12.75" customHeight="1" x14ac:dyDescent="0.2">
      <c r="F451" s="115"/>
    </row>
    <row r="452" spans="1:253" ht="12.75" customHeight="1" x14ac:dyDescent="0.2">
      <c r="F452" s="115"/>
    </row>
    <row r="453" spans="1:253" ht="12.75" customHeight="1" x14ac:dyDescent="0.2">
      <c r="F453" s="115"/>
    </row>
    <row r="454" spans="1:253" ht="12.75" customHeight="1" x14ac:dyDescent="0.2">
      <c r="F454" s="115"/>
    </row>
    <row r="455" spans="1:253" ht="12.75" customHeight="1" x14ac:dyDescent="0.2">
      <c r="F455" s="115"/>
    </row>
    <row r="456" spans="1:253" ht="12.75" customHeight="1" x14ac:dyDescent="0.2">
      <c r="F456" s="115"/>
    </row>
    <row r="457" spans="1:253" ht="12.75" customHeight="1" x14ac:dyDescent="0.2">
      <c r="F457" s="115"/>
    </row>
    <row r="458" spans="1:253" ht="12.75" customHeight="1" x14ac:dyDescent="0.2">
      <c r="F458" s="115"/>
    </row>
    <row r="459" spans="1:253" ht="12.75" customHeight="1" x14ac:dyDescent="0.2">
      <c r="F459" s="115"/>
    </row>
    <row r="460" spans="1:253" ht="12.75" customHeight="1" x14ac:dyDescent="0.2">
      <c r="F460" s="115"/>
    </row>
    <row r="461" spans="1:253" ht="12.75" customHeight="1" x14ac:dyDescent="0.2">
      <c r="F461" s="115"/>
    </row>
    <row r="462" spans="1:253" ht="12.75" customHeight="1" x14ac:dyDescent="0.2">
      <c r="F462" s="115"/>
    </row>
    <row r="463" spans="1:253" ht="12.75" customHeight="1" x14ac:dyDescent="0.2">
      <c r="F463" s="115"/>
    </row>
    <row r="464" spans="1:253" ht="12.75" customHeight="1" x14ac:dyDescent="0.2">
      <c r="F464" s="115"/>
    </row>
    <row r="465" spans="3:5" s="115" customFormat="1" ht="12.75" customHeight="1" x14ac:dyDescent="0.2">
      <c r="C465" s="201"/>
      <c r="D465" s="47"/>
      <c r="E465" s="202"/>
    </row>
    <row r="466" spans="3:5" s="115" customFormat="1" ht="12.75" customHeight="1" x14ac:dyDescent="0.2">
      <c r="C466" s="201"/>
      <c r="D466" s="47"/>
      <c r="E466" s="202"/>
    </row>
    <row r="467" spans="3:5" s="115" customFormat="1" ht="12.75" customHeight="1" x14ac:dyDescent="0.2">
      <c r="C467" s="201"/>
      <c r="D467" s="47"/>
      <c r="E467" s="202"/>
    </row>
    <row r="468" spans="3:5" s="115" customFormat="1" ht="12.75" customHeight="1" x14ac:dyDescent="0.2">
      <c r="C468" s="201"/>
      <c r="D468" s="47"/>
      <c r="E468" s="202"/>
    </row>
    <row r="469" spans="3:5" s="115" customFormat="1" ht="12.75" customHeight="1" x14ac:dyDescent="0.2">
      <c r="C469" s="201"/>
      <c r="D469" s="47"/>
      <c r="E469" s="202"/>
    </row>
    <row r="470" spans="3:5" s="115" customFormat="1" ht="12.75" customHeight="1" x14ac:dyDescent="0.2">
      <c r="C470" s="201"/>
      <c r="D470" s="47"/>
      <c r="E470" s="202"/>
    </row>
    <row r="471" spans="3:5" s="115" customFormat="1" ht="12.75" customHeight="1" x14ac:dyDescent="0.2">
      <c r="C471" s="201"/>
      <c r="D471" s="47"/>
      <c r="E471" s="202"/>
    </row>
    <row r="472" spans="3:5" s="115" customFormat="1" ht="12.75" customHeight="1" x14ac:dyDescent="0.2">
      <c r="C472" s="201"/>
      <c r="D472" s="47"/>
      <c r="E472" s="202"/>
    </row>
    <row r="473" spans="3:5" s="115" customFormat="1" ht="12.75" customHeight="1" x14ac:dyDescent="0.2">
      <c r="C473" s="201"/>
      <c r="D473" s="47"/>
      <c r="E473" s="202"/>
    </row>
    <row r="474" spans="3:5" s="115" customFormat="1" ht="12.75" customHeight="1" x14ac:dyDescent="0.2">
      <c r="C474" s="201"/>
      <c r="D474" s="47"/>
      <c r="E474" s="202"/>
    </row>
    <row r="475" spans="3:5" s="115" customFormat="1" ht="12.75" customHeight="1" x14ac:dyDescent="0.2">
      <c r="C475" s="201"/>
      <c r="D475" s="47"/>
      <c r="E475" s="202"/>
    </row>
    <row r="476" spans="3:5" s="115" customFormat="1" ht="12.75" customHeight="1" x14ac:dyDescent="0.2">
      <c r="C476" s="201"/>
      <c r="D476" s="47"/>
      <c r="E476" s="202"/>
    </row>
    <row r="477" spans="3:5" s="115" customFormat="1" ht="12.75" customHeight="1" x14ac:dyDescent="0.2">
      <c r="C477" s="201"/>
      <c r="D477" s="47"/>
      <c r="E477" s="202"/>
    </row>
    <row r="478" spans="3:5" s="115" customFormat="1" ht="12.75" customHeight="1" x14ac:dyDescent="0.2">
      <c r="C478" s="201"/>
      <c r="D478" s="47"/>
      <c r="E478" s="202"/>
    </row>
    <row r="479" spans="3:5" s="115" customFormat="1" ht="12.75" customHeight="1" x14ac:dyDescent="0.2">
      <c r="C479" s="201"/>
      <c r="D479" s="47"/>
      <c r="E479" s="202"/>
    </row>
    <row r="480" spans="3:5" s="115" customFormat="1" ht="12.75" customHeight="1" x14ac:dyDescent="0.2">
      <c r="C480" s="201"/>
      <c r="D480" s="47"/>
      <c r="E480" s="202"/>
    </row>
    <row r="481" spans="3:5" s="115" customFormat="1" ht="12.75" customHeight="1" x14ac:dyDescent="0.2">
      <c r="C481" s="201"/>
      <c r="D481" s="47"/>
      <c r="E481" s="202"/>
    </row>
    <row r="482" spans="3:5" s="115" customFormat="1" ht="12.75" customHeight="1" x14ac:dyDescent="0.2">
      <c r="C482" s="201"/>
      <c r="D482" s="47"/>
      <c r="E482" s="202"/>
    </row>
    <row r="483" spans="3:5" s="115" customFormat="1" ht="12.75" customHeight="1" x14ac:dyDescent="0.2">
      <c r="C483" s="201"/>
      <c r="D483" s="47"/>
      <c r="E483" s="202"/>
    </row>
    <row r="484" spans="3:5" s="115" customFormat="1" ht="12.75" customHeight="1" x14ac:dyDescent="0.2">
      <c r="C484" s="201"/>
      <c r="D484" s="47"/>
      <c r="E484" s="202"/>
    </row>
    <row r="485" spans="3:5" s="115" customFormat="1" ht="12.75" customHeight="1" x14ac:dyDescent="0.2">
      <c r="C485" s="201"/>
      <c r="D485" s="47"/>
      <c r="E485" s="202"/>
    </row>
    <row r="486" spans="3:5" s="115" customFormat="1" ht="12.75" customHeight="1" x14ac:dyDescent="0.2">
      <c r="C486" s="201"/>
      <c r="D486" s="47"/>
      <c r="E486" s="202"/>
    </row>
    <row r="487" spans="3:5" s="115" customFormat="1" ht="12.75" customHeight="1" x14ac:dyDescent="0.2">
      <c r="C487" s="201"/>
      <c r="D487" s="47"/>
      <c r="E487" s="202"/>
    </row>
    <row r="488" spans="3:5" s="115" customFormat="1" ht="12.75" customHeight="1" x14ac:dyDescent="0.2">
      <c r="C488" s="201"/>
      <c r="D488" s="47"/>
      <c r="E488" s="202"/>
    </row>
    <row r="489" spans="3:5" s="115" customFormat="1" ht="12.75" customHeight="1" x14ac:dyDescent="0.2">
      <c r="C489" s="201"/>
      <c r="D489" s="47"/>
      <c r="E489" s="202"/>
    </row>
    <row r="490" spans="3:5" s="115" customFormat="1" ht="12.75" customHeight="1" x14ac:dyDescent="0.2">
      <c r="C490" s="201"/>
      <c r="D490" s="47"/>
      <c r="E490" s="202"/>
    </row>
    <row r="491" spans="3:5" s="115" customFormat="1" ht="12.75" customHeight="1" x14ac:dyDescent="0.2">
      <c r="C491" s="201"/>
      <c r="D491" s="47"/>
      <c r="E491" s="202"/>
    </row>
    <row r="492" spans="3:5" s="115" customFormat="1" ht="12.75" customHeight="1" x14ac:dyDescent="0.2">
      <c r="C492" s="201"/>
      <c r="D492" s="47"/>
      <c r="E492" s="202"/>
    </row>
    <row r="493" spans="3:5" s="115" customFormat="1" ht="12.75" customHeight="1" x14ac:dyDescent="0.2">
      <c r="C493" s="201"/>
      <c r="D493" s="47"/>
      <c r="E493" s="202"/>
    </row>
    <row r="494" spans="3:5" s="115" customFormat="1" ht="12.75" customHeight="1" x14ac:dyDescent="0.2">
      <c r="C494" s="201"/>
      <c r="D494" s="47"/>
      <c r="E494" s="202"/>
    </row>
    <row r="495" spans="3:5" s="115" customFormat="1" ht="12.75" customHeight="1" x14ac:dyDescent="0.2">
      <c r="C495" s="201"/>
      <c r="D495" s="47"/>
      <c r="E495" s="202"/>
    </row>
    <row r="496" spans="3:5" s="115" customFormat="1" ht="12.75" customHeight="1" x14ac:dyDescent="0.2">
      <c r="C496" s="201"/>
      <c r="D496" s="47"/>
      <c r="E496" s="202"/>
    </row>
    <row r="497" spans="3:5" s="115" customFormat="1" ht="12.75" customHeight="1" x14ac:dyDescent="0.2">
      <c r="C497" s="201"/>
      <c r="D497" s="47"/>
      <c r="E497" s="202"/>
    </row>
    <row r="498" spans="3:5" s="115" customFormat="1" ht="12.75" customHeight="1" x14ac:dyDescent="0.2">
      <c r="C498" s="201"/>
      <c r="D498" s="47"/>
      <c r="E498" s="202"/>
    </row>
    <row r="499" spans="3:5" s="115" customFormat="1" ht="12.75" customHeight="1" x14ac:dyDescent="0.2">
      <c r="C499" s="201"/>
      <c r="D499" s="47"/>
      <c r="E499" s="202"/>
    </row>
    <row r="500" spans="3:5" s="115" customFormat="1" ht="12.75" customHeight="1" x14ac:dyDescent="0.2">
      <c r="C500" s="201"/>
      <c r="D500" s="47"/>
      <c r="E500" s="202"/>
    </row>
    <row r="501" spans="3:5" s="115" customFormat="1" ht="12.75" customHeight="1" x14ac:dyDescent="0.2">
      <c r="C501" s="201"/>
      <c r="D501" s="47"/>
      <c r="E501" s="202"/>
    </row>
    <row r="502" spans="3:5" s="115" customFormat="1" ht="12.75" customHeight="1" x14ac:dyDescent="0.2">
      <c r="C502" s="201"/>
      <c r="D502" s="47"/>
      <c r="E502" s="202"/>
    </row>
    <row r="503" spans="3:5" s="115" customFormat="1" ht="12.75" customHeight="1" x14ac:dyDescent="0.2">
      <c r="C503" s="201"/>
      <c r="D503" s="47"/>
      <c r="E503" s="202"/>
    </row>
    <row r="504" spans="3:5" s="115" customFormat="1" ht="12.75" customHeight="1" x14ac:dyDescent="0.2">
      <c r="C504" s="201"/>
      <c r="D504" s="47"/>
      <c r="E504" s="202"/>
    </row>
    <row r="505" spans="3:5" s="115" customFormat="1" ht="12.75" customHeight="1" x14ac:dyDescent="0.2">
      <c r="C505" s="201"/>
      <c r="D505" s="47"/>
      <c r="E505" s="202"/>
    </row>
    <row r="506" spans="3:5" s="115" customFormat="1" ht="12.75" customHeight="1" x14ac:dyDescent="0.2">
      <c r="C506" s="201"/>
      <c r="D506" s="47"/>
      <c r="E506" s="202"/>
    </row>
    <row r="507" spans="3:5" s="115" customFormat="1" ht="12.75" customHeight="1" x14ac:dyDescent="0.2">
      <c r="C507" s="201"/>
      <c r="D507" s="47"/>
      <c r="E507" s="202"/>
    </row>
    <row r="508" spans="3:5" s="115" customFormat="1" ht="12.75" customHeight="1" x14ac:dyDescent="0.2">
      <c r="C508" s="201"/>
      <c r="D508" s="47"/>
      <c r="E508" s="202"/>
    </row>
    <row r="509" spans="3:5" s="115" customFormat="1" ht="12.75" customHeight="1" x14ac:dyDescent="0.2">
      <c r="C509" s="201"/>
      <c r="D509" s="47"/>
      <c r="E509" s="202"/>
    </row>
    <row r="510" spans="3:5" s="115" customFormat="1" ht="12.75" customHeight="1" x14ac:dyDescent="0.2">
      <c r="C510" s="201"/>
      <c r="D510" s="47"/>
      <c r="E510" s="202"/>
    </row>
    <row r="511" spans="3:5" s="115" customFormat="1" ht="12.75" customHeight="1" x14ac:dyDescent="0.2">
      <c r="C511" s="201"/>
      <c r="D511" s="47"/>
      <c r="E511" s="202"/>
    </row>
    <row r="512" spans="3:5" s="115" customFormat="1" ht="12.75" customHeight="1" x14ac:dyDescent="0.2">
      <c r="C512" s="201"/>
      <c r="D512" s="47"/>
      <c r="E512" s="202"/>
    </row>
    <row r="513" spans="3:5" s="115" customFormat="1" ht="12.75" customHeight="1" x14ac:dyDescent="0.2">
      <c r="C513" s="201"/>
      <c r="D513" s="47"/>
      <c r="E513" s="202"/>
    </row>
    <row r="514" spans="3:5" s="115" customFormat="1" ht="12.75" customHeight="1" x14ac:dyDescent="0.2">
      <c r="C514" s="201"/>
      <c r="D514" s="47"/>
      <c r="E514" s="202"/>
    </row>
    <row r="515" spans="3:5" s="115" customFormat="1" ht="12.75" customHeight="1" x14ac:dyDescent="0.2">
      <c r="C515" s="201"/>
      <c r="D515" s="47"/>
      <c r="E515" s="202"/>
    </row>
    <row r="516" spans="3:5" s="115" customFormat="1" ht="12.75" customHeight="1" x14ac:dyDescent="0.2">
      <c r="C516" s="201"/>
      <c r="D516" s="47"/>
      <c r="E516" s="202"/>
    </row>
    <row r="517" spans="3:5" s="115" customFormat="1" ht="12.75" customHeight="1" x14ac:dyDescent="0.2">
      <c r="C517" s="201"/>
      <c r="D517" s="47"/>
      <c r="E517" s="202"/>
    </row>
    <row r="518" spans="3:5" s="115" customFormat="1" ht="12.75" customHeight="1" x14ac:dyDescent="0.2">
      <c r="C518" s="201"/>
      <c r="D518" s="47"/>
      <c r="E518" s="202"/>
    </row>
    <row r="519" spans="3:5" s="115" customFormat="1" ht="12.75" customHeight="1" x14ac:dyDescent="0.2">
      <c r="C519" s="201"/>
      <c r="D519" s="47"/>
      <c r="E519" s="202"/>
    </row>
    <row r="520" spans="3:5" s="115" customFormat="1" ht="12.75" customHeight="1" x14ac:dyDescent="0.2">
      <c r="C520" s="201"/>
      <c r="D520" s="47"/>
      <c r="E520" s="202"/>
    </row>
    <row r="521" spans="3:5" s="115" customFormat="1" ht="12.75" customHeight="1" x14ac:dyDescent="0.2">
      <c r="C521" s="201"/>
      <c r="D521" s="47"/>
      <c r="E521" s="202"/>
    </row>
    <row r="522" spans="3:5" s="115" customFormat="1" ht="12.75" customHeight="1" x14ac:dyDescent="0.2">
      <c r="C522" s="201"/>
      <c r="D522" s="47"/>
      <c r="E522" s="202"/>
    </row>
    <row r="523" spans="3:5" s="115" customFormat="1" ht="12.75" customHeight="1" x14ac:dyDescent="0.2">
      <c r="C523" s="201"/>
      <c r="D523" s="47"/>
      <c r="E523" s="202"/>
    </row>
    <row r="524" spans="3:5" s="115" customFormat="1" ht="12.75" customHeight="1" x14ac:dyDescent="0.2">
      <c r="C524" s="201"/>
      <c r="D524" s="47"/>
      <c r="E524" s="202"/>
    </row>
    <row r="525" spans="3:5" s="115" customFormat="1" ht="12.75" customHeight="1" x14ac:dyDescent="0.2">
      <c r="C525" s="201"/>
      <c r="D525" s="47"/>
      <c r="E525" s="202"/>
    </row>
    <row r="526" spans="3:5" s="115" customFormat="1" ht="12.75" customHeight="1" x14ac:dyDescent="0.2">
      <c r="C526" s="201"/>
      <c r="D526" s="47"/>
      <c r="E526" s="202"/>
    </row>
    <row r="527" spans="3:5" s="115" customFormat="1" ht="12.75" customHeight="1" x14ac:dyDescent="0.2">
      <c r="C527" s="201"/>
      <c r="D527" s="47"/>
      <c r="E527" s="202"/>
    </row>
    <row r="528" spans="3:5" s="115" customFormat="1" ht="12.75" customHeight="1" x14ac:dyDescent="0.2">
      <c r="C528" s="201"/>
      <c r="D528" s="47"/>
      <c r="E528" s="202"/>
    </row>
    <row r="529" spans="3:5" s="115" customFormat="1" ht="12.75" customHeight="1" x14ac:dyDescent="0.2">
      <c r="C529" s="201"/>
      <c r="D529" s="47"/>
      <c r="E529" s="202"/>
    </row>
    <row r="530" spans="3:5" s="115" customFormat="1" ht="12.75" customHeight="1" x14ac:dyDescent="0.2">
      <c r="C530" s="201"/>
      <c r="D530" s="47"/>
      <c r="E530" s="202"/>
    </row>
    <row r="531" spans="3:5" s="115" customFormat="1" ht="12.75" customHeight="1" x14ac:dyDescent="0.2">
      <c r="C531" s="201"/>
      <c r="D531" s="47"/>
      <c r="E531" s="202"/>
    </row>
    <row r="532" spans="3:5" s="115" customFormat="1" ht="12.75" customHeight="1" x14ac:dyDescent="0.2">
      <c r="C532" s="201"/>
      <c r="D532" s="47"/>
      <c r="E532" s="202"/>
    </row>
    <row r="533" spans="3:5" s="115" customFormat="1" ht="12.75" customHeight="1" x14ac:dyDescent="0.2">
      <c r="C533" s="201"/>
      <c r="D533" s="47"/>
      <c r="E533" s="202"/>
    </row>
    <row r="534" spans="3:5" s="115" customFormat="1" ht="12.75" customHeight="1" x14ac:dyDescent="0.2">
      <c r="C534" s="201"/>
      <c r="D534" s="47"/>
      <c r="E534" s="202"/>
    </row>
    <row r="535" spans="3:5" s="115" customFormat="1" ht="12.75" customHeight="1" x14ac:dyDescent="0.2">
      <c r="C535" s="201"/>
      <c r="D535" s="47"/>
      <c r="E535" s="202"/>
    </row>
    <row r="536" spans="3:5" s="115" customFormat="1" ht="12.75" customHeight="1" x14ac:dyDescent="0.2">
      <c r="C536" s="201"/>
      <c r="D536" s="47"/>
      <c r="E536" s="202"/>
    </row>
    <row r="537" spans="3:5" s="115" customFormat="1" ht="12.75" customHeight="1" x14ac:dyDescent="0.2">
      <c r="C537" s="201"/>
      <c r="D537" s="47"/>
      <c r="E537" s="202"/>
    </row>
    <row r="538" spans="3:5" s="115" customFormat="1" ht="12.75" customHeight="1" x14ac:dyDescent="0.2">
      <c r="C538" s="201"/>
      <c r="D538" s="47"/>
      <c r="E538" s="202"/>
    </row>
    <row r="539" spans="3:5" s="115" customFormat="1" ht="12.75" customHeight="1" x14ac:dyDescent="0.2">
      <c r="C539" s="201"/>
      <c r="D539" s="47"/>
      <c r="E539" s="202"/>
    </row>
    <row r="540" spans="3:5" s="115" customFormat="1" ht="12.75" customHeight="1" x14ac:dyDescent="0.2">
      <c r="C540" s="201"/>
      <c r="D540" s="47"/>
      <c r="E540" s="202"/>
    </row>
    <row r="541" spans="3:5" s="115" customFormat="1" ht="12.75" customHeight="1" x14ac:dyDescent="0.2">
      <c r="C541" s="201"/>
      <c r="D541" s="47"/>
      <c r="E541" s="202"/>
    </row>
    <row r="542" spans="3:5" s="115" customFormat="1" ht="12.75" customHeight="1" x14ac:dyDescent="0.2">
      <c r="C542" s="201"/>
      <c r="D542" s="47"/>
      <c r="E542" s="202"/>
    </row>
    <row r="543" spans="3:5" s="115" customFormat="1" ht="12.75" customHeight="1" x14ac:dyDescent="0.2">
      <c r="C543" s="201"/>
      <c r="D543" s="47"/>
      <c r="E543" s="202"/>
    </row>
    <row r="544" spans="3:5" s="115" customFormat="1" ht="12.75" customHeight="1" x14ac:dyDescent="0.2">
      <c r="C544" s="201"/>
      <c r="D544" s="47"/>
      <c r="E544" s="202"/>
    </row>
    <row r="545" spans="3:5" s="115" customFormat="1" ht="12.75" customHeight="1" x14ac:dyDescent="0.2">
      <c r="C545" s="201"/>
      <c r="D545" s="47"/>
      <c r="E545" s="202"/>
    </row>
    <row r="546" spans="3:5" s="115" customFormat="1" ht="12.75" customHeight="1" x14ac:dyDescent="0.2">
      <c r="C546" s="201"/>
      <c r="D546" s="47"/>
      <c r="E546" s="202"/>
    </row>
    <row r="547" spans="3:5" s="115" customFormat="1" ht="12.75" customHeight="1" x14ac:dyDescent="0.2">
      <c r="C547" s="201"/>
      <c r="D547" s="47"/>
      <c r="E547" s="202"/>
    </row>
    <row r="548" spans="3:5" s="115" customFormat="1" ht="12.75" customHeight="1" x14ac:dyDescent="0.2">
      <c r="C548" s="201"/>
      <c r="D548" s="47"/>
      <c r="E548" s="202"/>
    </row>
    <row r="549" spans="3:5" s="115" customFormat="1" ht="12.75" customHeight="1" x14ac:dyDescent="0.2">
      <c r="C549" s="201"/>
      <c r="D549" s="47"/>
      <c r="E549" s="202"/>
    </row>
    <row r="550" spans="3:5" s="115" customFormat="1" ht="12.75" customHeight="1" x14ac:dyDescent="0.2">
      <c r="C550" s="201"/>
      <c r="D550" s="47"/>
      <c r="E550" s="202"/>
    </row>
    <row r="551" spans="3:5" s="115" customFormat="1" ht="12.75" customHeight="1" x14ac:dyDescent="0.2">
      <c r="C551" s="201"/>
      <c r="D551" s="47"/>
      <c r="E551" s="202"/>
    </row>
    <row r="552" spans="3:5" s="115" customFormat="1" ht="12.75" customHeight="1" x14ac:dyDescent="0.2">
      <c r="C552" s="201"/>
      <c r="D552" s="47"/>
      <c r="E552" s="202"/>
    </row>
    <row r="553" spans="3:5" s="115" customFormat="1" ht="12.75" customHeight="1" x14ac:dyDescent="0.2">
      <c r="C553" s="201"/>
      <c r="D553" s="47"/>
      <c r="E553" s="202"/>
    </row>
    <row r="554" spans="3:5" s="115" customFormat="1" ht="12.75" customHeight="1" x14ac:dyDescent="0.2">
      <c r="C554" s="201"/>
      <c r="D554" s="47"/>
      <c r="E554" s="202"/>
    </row>
    <row r="555" spans="3:5" s="115" customFormat="1" ht="12.75" customHeight="1" x14ac:dyDescent="0.2">
      <c r="C555" s="201"/>
      <c r="D555" s="47"/>
      <c r="E555" s="202"/>
    </row>
    <row r="556" spans="3:5" s="115" customFormat="1" ht="12.75" customHeight="1" x14ac:dyDescent="0.2">
      <c r="C556" s="201"/>
      <c r="D556" s="47"/>
      <c r="E556" s="202"/>
    </row>
    <row r="557" spans="3:5" s="115" customFormat="1" ht="12.75" customHeight="1" x14ac:dyDescent="0.2">
      <c r="C557" s="201"/>
      <c r="D557" s="47"/>
      <c r="E557" s="202"/>
    </row>
    <row r="558" spans="3:5" s="115" customFormat="1" ht="12.75" customHeight="1" x14ac:dyDescent="0.2">
      <c r="C558" s="201"/>
      <c r="D558" s="47"/>
      <c r="E558" s="202"/>
    </row>
    <row r="559" spans="3:5" s="115" customFormat="1" ht="12.75" customHeight="1" x14ac:dyDescent="0.2">
      <c r="C559" s="201"/>
      <c r="D559" s="47"/>
      <c r="E559" s="202"/>
    </row>
    <row r="560" spans="3:5" s="115" customFormat="1" ht="12.75" customHeight="1" x14ac:dyDescent="0.2">
      <c r="C560" s="201"/>
      <c r="D560" s="47"/>
      <c r="E560" s="202"/>
    </row>
    <row r="561" spans="3:5" s="115" customFormat="1" ht="12.75" customHeight="1" x14ac:dyDescent="0.2">
      <c r="C561" s="201"/>
      <c r="D561" s="47"/>
      <c r="E561" s="202"/>
    </row>
    <row r="562" spans="3:5" s="115" customFormat="1" ht="12.75" customHeight="1" x14ac:dyDescent="0.2">
      <c r="C562" s="201"/>
      <c r="D562" s="47"/>
      <c r="E562" s="202"/>
    </row>
    <row r="563" spans="3:5" s="115" customFormat="1" ht="12.75" customHeight="1" x14ac:dyDescent="0.2">
      <c r="C563" s="201"/>
      <c r="D563" s="47"/>
      <c r="E563" s="202"/>
    </row>
    <row r="564" spans="3:5" s="115" customFormat="1" ht="12.75" customHeight="1" x14ac:dyDescent="0.2">
      <c r="C564" s="201"/>
      <c r="D564" s="47"/>
      <c r="E564" s="202"/>
    </row>
    <row r="565" spans="3:5" s="115" customFormat="1" ht="12.75" customHeight="1" x14ac:dyDescent="0.2">
      <c r="C565" s="201"/>
      <c r="D565" s="47"/>
      <c r="E565" s="202"/>
    </row>
    <row r="566" spans="3:5" s="115" customFormat="1" ht="12.75" customHeight="1" x14ac:dyDescent="0.2">
      <c r="C566" s="201"/>
      <c r="D566" s="47"/>
      <c r="E566" s="202"/>
    </row>
    <row r="567" spans="3:5" s="115" customFormat="1" ht="12.75" customHeight="1" x14ac:dyDescent="0.2">
      <c r="C567" s="201"/>
      <c r="D567" s="47"/>
      <c r="E567" s="202"/>
    </row>
    <row r="568" spans="3:5" s="115" customFormat="1" ht="12.75" customHeight="1" x14ac:dyDescent="0.2">
      <c r="C568" s="201"/>
      <c r="D568" s="47"/>
      <c r="E568" s="202"/>
    </row>
    <row r="569" spans="3:5" s="115" customFormat="1" ht="12.75" customHeight="1" x14ac:dyDescent="0.2">
      <c r="C569" s="201"/>
      <c r="D569" s="47"/>
      <c r="E569" s="202"/>
    </row>
    <row r="570" spans="3:5" s="115" customFormat="1" ht="12.75" customHeight="1" x14ac:dyDescent="0.2">
      <c r="C570" s="201"/>
      <c r="D570" s="47"/>
      <c r="E570" s="202"/>
    </row>
    <row r="571" spans="3:5" s="115" customFormat="1" ht="12.75" customHeight="1" x14ac:dyDescent="0.2">
      <c r="C571" s="201"/>
      <c r="D571" s="47"/>
      <c r="E571" s="202"/>
    </row>
    <row r="572" spans="3:5" s="115" customFormat="1" ht="12.75" customHeight="1" x14ac:dyDescent="0.2">
      <c r="C572" s="201"/>
      <c r="D572" s="47"/>
      <c r="E572" s="202"/>
    </row>
    <row r="573" spans="3:5" s="115" customFormat="1" ht="12.75" customHeight="1" x14ac:dyDescent="0.2">
      <c r="C573" s="201"/>
      <c r="D573" s="47"/>
      <c r="E573" s="202"/>
    </row>
    <row r="574" spans="3:5" s="115" customFormat="1" ht="12.75" customHeight="1" x14ac:dyDescent="0.2">
      <c r="C574" s="201"/>
      <c r="D574" s="47"/>
      <c r="E574" s="202"/>
    </row>
    <row r="575" spans="3:5" s="115" customFormat="1" ht="12.75" customHeight="1" x14ac:dyDescent="0.2">
      <c r="C575" s="201"/>
      <c r="D575" s="47"/>
      <c r="E575" s="202"/>
    </row>
    <row r="576" spans="3:5" s="115" customFormat="1" ht="12.75" customHeight="1" x14ac:dyDescent="0.2">
      <c r="C576" s="201"/>
      <c r="D576" s="47"/>
      <c r="E576" s="202"/>
    </row>
    <row r="577" spans="3:5" s="115" customFormat="1" ht="12.75" customHeight="1" x14ac:dyDescent="0.2">
      <c r="C577" s="201"/>
      <c r="D577" s="47"/>
      <c r="E577" s="202"/>
    </row>
    <row r="578" spans="3:5" s="115" customFormat="1" ht="12.75" customHeight="1" x14ac:dyDescent="0.2">
      <c r="C578" s="201"/>
      <c r="D578" s="47"/>
      <c r="E578" s="202"/>
    </row>
    <row r="579" spans="3:5" s="115" customFormat="1" ht="12.75" customHeight="1" x14ac:dyDescent="0.2">
      <c r="C579" s="201"/>
      <c r="D579" s="47"/>
      <c r="E579" s="202"/>
    </row>
    <row r="580" spans="3:5" s="115" customFormat="1" ht="12.75" customHeight="1" x14ac:dyDescent="0.2">
      <c r="C580" s="201"/>
      <c r="D580" s="47"/>
      <c r="E580" s="202"/>
    </row>
    <row r="581" spans="3:5" s="115" customFormat="1" ht="12.75" customHeight="1" x14ac:dyDescent="0.2">
      <c r="C581" s="201"/>
      <c r="D581" s="47"/>
      <c r="E581" s="202"/>
    </row>
    <row r="582" spans="3:5" s="115" customFormat="1" ht="12.75" customHeight="1" x14ac:dyDescent="0.2">
      <c r="C582" s="201"/>
      <c r="D582" s="47"/>
      <c r="E582" s="202"/>
    </row>
    <row r="583" spans="3:5" s="115" customFormat="1" ht="12.75" customHeight="1" x14ac:dyDescent="0.2">
      <c r="C583" s="201"/>
      <c r="D583" s="47"/>
      <c r="E583" s="202"/>
    </row>
    <row r="584" spans="3:5" s="115" customFormat="1" ht="12.75" customHeight="1" x14ac:dyDescent="0.2">
      <c r="C584" s="201"/>
      <c r="D584" s="47"/>
      <c r="E584" s="202"/>
    </row>
    <row r="585" spans="3:5" s="115" customFormat="1" ht="12.75" customHeight="1" x14ac:dyDescent="0.2">
      <c r="C585" s="201"/>
      <c r="D585" s="47"/>
      <c r="E585" s="202"/>
    </row>
    <row r="586" spans="3:5" s="115" customFormat="1" ht="12.75" customHeight="1" x14ac:dyDescent="0.2">
      <c r="C586" s="201"/>
      <c r="D586" s="47"/>
      <c r="E586" s="202"/>
    </row>
    <row r="587" spans="3:5" s="115" customFormat="1" ht="12.75" customHeight="1" x14ac:dyDescent="0.2">
      <c r="C587" s="201"/>
      <c r="D587" s="47"/>
      <c r="E587" s="202"/>
    </row>
    <row r="588" spans="3:5" s="115" customFormat="1" ht="12.75" customHeight="1" x14ac:dyDescent="0.2">
      <c r="C588" s="201"/>
      <c r="D588" s="47"/>
      <c r="E588" s="202"/>
    </row>
    <row r="589" spans="3:5" s="115" customFormat="1" ht="12.75" customHeight="1" x14ac:dyDescent="0.2">
      <c r="C589" s="201"/>
      <c r="D589" s="47"/>
      <c r="E589" s="202"/>
    </row>
    <row r="590" spans="3:5" s="115" customFormat="1" ht="12.75" customHeight="1" x14ac:dyDescent="0.2">
      <c r="C590" s="201"/>
      <c r="D590" s="47"/>
      <c r="E590" s="202"/>
    </row>
    <row r="591" spans="3:5" s="115" customFormat="1" ht="12.75" customHeight="1" x14ac:dyDescent="0.2">
      <c r="C591" s="201"/>
      <c r="D591" s="47"/>
      <c r="E591" s="202"/>
    </row>
    <row r="592" spans="3:5" s="115" customFormat="1" ht="12.75" customHeight="1" x14ac:dyDescent="0.2">
      <c r="C592" s="201"/>
      <c r="D592" s="47"/>
      <c r="E592" s="202"/>
    </row>
    <row r="593" spans="3:5" s="115" customFormat="1" ht="12.75" customHeight="1" x14ac:dyDescent="0.2">
      <c r="C593" s="201"/>
      <c r="D593" s="47"/>
      <c r="E593" s="202"/>
    </row>
    <row r="594" spans="3:5" s="115" customFormat="1" ht="12.75" customHeight="1" x14ac:dyDescent="0.2">
      <c r="C594" s="201"/>
      <c r="D594" s="47"/>
      <c r="E594" s="202"/>
    </row>
    <row r="595" spans="3:5" s="115" customFormat="1" ht="12.75" customHeight="1" x14ac:dyDescent="0.2">
      <c r="C595" s="201"/>
      <c r="D595" s="47"/>
      <c r="E595" s="202"/>
    </row>
    <row r="596" spans="3:5" s="115" customFormat="1" ht="12.75" customHeight="1" x14ac:dyDescent="0.2">
      <c r="C596" s="201"/>
      <c r="D596" s="47"/>
      <c r="E596" s="202"/>
    </row>
    <row r="597" spans="3:5" s="115" customFormat="1" ht="12.75" customHeight="1" x14ac:dyDescent="0.2">
      <c r="C597" s="201"/>
      <c r="D597" s="47"/>
      <c r="E597" s="202"/>
    </row>
    <row r="598" spans="3:5" s="115" customFormat="1" ht="12.75" customHeight="1" x14ac:dyDescent="0.2">
      <c r="C598" s="201"/>
      <c r="D598" s="47"/>
      <c r="E598" s="202"/>
    </row>
    <row r="599" spans="3:5" s="115" customFormat="1" ht="12.75" customHeight="1" x14ac:dyDescent="0.2">
      <c r="C599" s="201"/>
      <c r="D599" s="47"/>
      <c r="E599" s="202"/>
    </row>
    <row r="600" spans="3:5" s="115" customFormat="1" ht="12.75" customHeight="1" x14ac:dyDescent="0.2">
      <c r="C600" s="201"/>
      <c r="D600" s="47"/>
      <c r="E600" s="202"/>
    </row>
    <row r="601" spans="3:5" s="115" customFormat="1" ht="12.75" customHeight="1" x14ac:dyDescent="0.2">
      <c r="C601" s="201"/>
      <c r="D601" s="47"/>
      <c r="E601" s="202"/>
    </row>
    <row r="602" spans="3:5" s="115" customFormat="1" ht="12.75" customHeight="1" x14ac:dyDescent="0.2">
      <c r="C602" s="201"/>
      <c r="D602" s="47"/>
      <c r="E602" s="202"/>
    </row>
    <row r="603" spans="3:5" s="115" customFormat="1" ht="12.75" customHeight="1" x14ac:dyDescent="0.2">
      <c r="C603" s="201"/>
      <c r="D603" s="47"/>
      <c r="E603" s="202"/>
    </row>
    <row r="604" spans="3:5" s="115" customFormat="1" ht="12.75" customHeight="1" x14ac:dyDescent="0.2">
      <c r="C604" s="201"/>
      <c r="D604" s="47"/>
      <c r="E604" s="202"/>
    </row>
    <row r="605" spans="3:5" s="115" customFormat="1" ht="12.75" customHeight="1" x14ac:dyDescent="0.2">
      <c r="C605" s="201"/>
      <c r="D605" s="47"/>
      <c r="E605" s="202"/>
    </row>
    <row r="606" spans="3:5" s="115" customFormat="1" ht="12.75" customHeight="1" x14ac:dyDescent="0.2">
      <c r="C606" s="201"/>
      <c r="D606" s="47"/>
      <c r="E606" s="202"/>
    </row>
    <row r="607" spans="3:5" s="115" customFormat="1" ht="12.75" customHeight="1" x14ac:dyDescent="0.2">
      <c r="C607" s="201"/>
      <c r="D607" s="47"/>
      <c r="E607" s="202"/>
    </row>
    <row r="608" spans="3:5" s="115" customFormat="1" ht="12.75" customHeight="1" x14ac:dyDescent="0.2">
      <c r="C608" s="201"/>
      <c r="D608" s="47"/>
      <c r="E608" s="202"/>
    </row>
    <row r="609" spans="3:5" s="115" customFormat="1" ht="12.75" customHeight="1" x14ac:dyDescent="0.2">
      <c r="C609" s="201"/>
      <c r="D609" s="47"/>
      <c r="E609" s="202"/>
    </row>
    <row r="610" spans="3:5" s="115" customFormat="1" ht="12.75" customHeight="1" x14ac:dyDescent="0.2">
      <c r="C610" s="201"/>
      <c r="D610" s="47"/>
      <c r="E610" s="202"/>
    </row>
    <row r="611" spans="3:5" s="115" customFormat="1" ht="12.75" customHeight="1" x14ac:dyDescent="0.2">
      <c r="C611" s="201"/>
      <c r="D611" s="47"/>
      <c r="E611" s="202"/>
    </row>
    <row r="612" spans="3:5" s="115" customFormat="1" ht="12.75" customHeight="1" x14ac:dyDescent="0.2">
      <c r="C612" s="201"/>
      <c r="D612" s="47"/>
      <c r="E612" s="202"/>
    </row>
    <row r="613" spans="3:5" s="115" customFormat="1" ht="12.75" customHeight="1" x14ac:dyDescent="0.2">
      <c r="C613" s="201"/>
      <c r="D613" s="47"/>
      <c r="E613" s="202"/>
    </row>
    <row r="614" spans="3:5" s="115" customFormat="1" ht="12.75" customHeight="1" x14ac:dyDescent="0.2">
      <c r="C614" s="201"/>
      <c r="D614" s="47"/>
      <c r="E614" s="202"/>
    </row>
    <row r="615" spans="3:5" s="115" customFormat="1" ht="12.75" customHeight="1" x14ac:dyDescent="0.2">
      <c r="C615" s="201"/>
      <c r="D615" s="47"/>
      <c r="E615" s="202"/>
    </row>
    <row r="616" spans="3:5" s="115" customFormat="1" ht="12.75" customHeight="1" x14ac:dyDescent="0.2">
      <c r="C616" s="201"/>
      <c r="D616" s="47"/>
      <c r="E616" s="202"/>
    </row>
    <row r="617" spans="3:5" s="115" customFormat="1" ht="12.75" customHeight="1" x14ac:dyDescent="0.2">
      <c r="C617" s="201"/>
      <c r="D617" s="47"/>
      <c r="E617" s="202"/>
    </row>
    <row r="618" spans="3:5" s="115" customFormat="1" ht="12.75" customHeight="1" x14ac:dyDescent="0.2">
      <c r="C618" s="201"/>
      <c r="D618" s="47"/>
      <c r="E618" s="202"/>
    </row>
    <row r="619" spans="3:5" s="115" customFormat="1" ht="12.75" customHeight="1" x14ac:dyDescent="0.2">
      <c r="C619" s="201"/>
      <c r="D619" s="47"/>
      <c r="E619" s="202"/>
    </row>
    <row r="620" spans="3:5" s="115" customFormat="1" ht="12.75" customHeight="1" x14ac:dyDescent="0.2">
      <c r="C620" s="201"/>
      <c r="D620" s="47"/>
      <c r="E620" s="202"/>
    </row>
    <row r="621" spans="3:5" s="115" customFormat="1" ht="12.75" customHeight="1" x14ac:dyDescent="0.2">
      <c r="C621" s="201"/>
      <c r="D621" s="47"/>
      <c r="E621" s="202"/>
    </row>
    <row r="622" spans="3:5" s="115" customFormat="1" ht="12.75" customHeight="1" x14ac:dyDescent="0.2">
      <c r="C622" s="201"/>
      <c r="D622" s="47"/>
      <c r="E622" s="202"/>
    </row>
    <row r="623" spans="3:5" s="115" customFormat="1" ht="12.75" customHeight="1" x14ac:dyDescent="0.2">
      <c r="C623" s="201"/>
      <c r="D623" s="47"/>
      <c r="E623" s="202"/>
    </row>
    <row r="624" spans="3:5" s="115" customFormat="1" ht="12.75" customHeight="1" x14ac:dyDescent="0.2">
      <c r="C624" s="201"/>
      <c r="D624" s="47"/>
      <c r="E624" s="202"/>
    </row>
    <row r="625" spans="3:5" s="115" customFormat="1" ht="12.75" customHeight="1" x14ac:dyDescent="0.2">
      <c r="C625" s="201"/>
      <c r="D625" s="47"/>
      <c r="E625" s="202"/>
    </row>
    <row r="626" spans="3:5" s="115" customFormat="1" ht="12.75" customHeight="1" x14ac:dyDescent="0.2">
      <c r="C626" s="201"/>
      <c r="D626" s="47"/>
      <c r="E626" s="202"/>
    </row>
    <row r="627" spans="3:5" s="115" customFormat="1" ht="12.75" customHeight="1" x14ac:dyDescent="0.2">
      <c r="C627" s="201"/>
      <c r="D627" s="47"/>
      <c r="E627" s="202"/>
    </row>
    <row r="628" spans="3:5" s="115" customFormat="1" ht="12.75" customHeight="1" x14ac:dyDescent="0.2">
      <c r="C628" s="201"/>
      <c r="D628" s="47"/>
      <c r="E628" s="202"/>
    </row>
    <row r="629" spans="3:5" s="115" customFormat="1" ht="12.75" customHeight="1" x14ac:dyDescent="0.2">
      <c r="C629" s="201"/>
      <c r="D629" s="47"/>
      <c r="E629" s="202"/>
    </row>
    <row r="630" spans="3:5" s="115" customFormat="1" ht="12.75" customHeight="1" x14ac:dyDescent="0.2">
      <c r="C630" s="201"/>
      <c r="D630" s="47"/>
      <c r="E630" s="202"/>
    </row>
    <row r="631" spans="3:5" s="115" customFormat="1" ht="12.75" customHeight="1" x14ac:dyDescent="0.2">
      <c r="C631" s="201"/>
      <c r="D631" s="47"/>
      <c r="E631" s="202"/>
    </row>
    <row r="632" spans="3:5" s="115" customFormat="1" ht="12.75" customHeight="1" x14ac:dyDescent="0.2">
      <c r="C632" s="201"/>
      <c r="D632" s="47"/>
      <c r="E632" s="202"/>
    </row>
    <row r="633" spans="3:5" s="115" customFormat="1" ht="12.75" customHeight="1" x14ac:dyDescent="0.2">
      <c r="C633" s="201"/>
      <c r="D633" s="47"/>
      <c r="E633" s="202"/>
    </row>
    <row r="634" spans="3:5" s="115" customFormat="1" ht="12.75" customHeight="1" x14ac:dyDescent="0.2">
      <c r="C634" s="201"/>
      <c r="D634" s="47"/>
      <c r="E634" s="202"/>
    </row>
    <row r="635" spans="3:5" s="115" customFormat="1" ht="12.75" customHeight="1" x14ac:dyDescent="0.2">
      <c r="C635" s="201"/>
      <c r="D635" s="47"/>
      <c r="E635" s="202"/>
    </row>
    <row r="636" spans="3:5" s="115" customFormat="1" ht="12.75" customHeight="1" x14ac:dyDescent="0.2">
      <c r="C636" s="201"/>
      <c r="D636" s="47"/>
      <c r="E636" s="202"/>
    </row>
    <row r="637" spans="3:5" s="115" customFormat="1" ht="12.75" customHeight="1" x14ac:dyDescent="0.2">
      <c r="C637" s="201"/>
      <c r="D637" s="47"/>
      <c r="E637" s="202"/>
    </row>
    <row r="638" spans="3:5" s="115" customFormat="1" ht="12.75" customHeight="1" x14ac:dyDescent="0.2">
      <c r="C638" s="201"/>
      <c r="D638" s="47"/>
      <c r="E638" s="202"/>
    </row>
    <row r="639" spans="3:5" s="115" customFormat="1" ht="12.75" customHeight="1" x14ac:dyDescent="0.2">
      <c r="C639" s="201"/>
      <c r="D639" s="47"/>
      <c r="E639" s="202"/>
    </row>
    <row r="640" spans="3:5" s="115" customFormat="1" ht="12.75" customHeight="1" x14ac:dyDescent="0.2">
      <c r="C640" s="201"/>
      <c r="D640" s="47"/>
      <c r="E640" s="202"/>
    </row>
    <row r="641" spans="3:5" s="115" customFormat="1" ht="12.75" customHeight="1" x14ac:dyDescent="0.2">
      <c r="C641" s="201"/>
      <c r="D641" s="47"/>
      <c r="E641" s="202"/>
    </row>
    <row r="642" spans="3:5" s="115" customFormat="1" ht="12.75" customHeight="1" x14ac:dyDescent="0.2">
      <c r="C642" s="201"/>
      <c r="D642" s="47"/>
      <c r="E642" s="202"/>
    </row>
    <row r="643" spans="3:5" s="115" customFormat="1" ht="12.75" customHeight="1" x14ac:dyDescent="0.2">
      <c r="C643" s="201"/>
      <c r="D643" s="47"/>
      <c r="E643" s="202"/>
    </row>
    <row r="644" spans="3:5" s="115" customFormat="1" ht="12.75" customHeight="1" x14ac:dyDescent="0.2">
      <c r="C644" s="201"/>
      <c r="D644" s="47"/>
      <c r="E644" s="202"/>
    </row>
    <row r="645" spans="3:5" s="115" customFormat="1" ht="12.75" customHeight="1" x14ac:dyDescent="0.2">
      <c r="C645" s="201"/>
      <c r="D645" s="47"/>
      <c r="E645" s="202"/>
    </row>
    <row r="646" spans="3:5" s="115" customFormat="1" ht="12.75" customHeight="1" x14ac:dyDescent="0.2">
      <c r="C646" s="201"/>
      <c r="D646" s="47"/>
      <c r="E646" s="202"/>
    </row>
    <row r="647" spans="3:5" s="115" customFormat="1" ht="12.75" customHeight="1" x14ac:dyDescent="0.2">
      <c r="C647" s="201"/>
      <c r="D647" s="47"/>
      <c r="E647" s="202"/>
    </row>
    <row r="648" spans="3:5" s="115" customFormat="1" ht="12.75" customHeight="1" x14ac:dyDescent="0.2">
      <c r="C648" s="201"/>
      <c r="D648" s="47"/>
      <c r="E648" s="202"/>
    </row>
    <row r="649" spans="3:5" s="115" customFormat="1" ht="12.75" customHeight="1" x14ac:dyDescent="0.2">
      <c r="C649" s="201"/>
      <c r="D649" s="47"/>
      <c r="E649" s="202"/>
    </row>
    <row r="650" spans="3:5" s="115" customFormat="1" ht="12.75" customHeight="1" x14ac:dyDescent="0.2">
      <c r="C650" s="201"/>
      <c r="D650" s="47"/>
      <c r="E650" s="202"/>
    </row>
    <row r="651" spans="3:5" s="115" customFormat="1" ht="12.75" customHeight="1" x14ac:dyDescent="0.2">
      <c r="C651" s="201"/>
      <c r="D651" s="47"/>
      <c r="E651" s="202"/>
    </row>
    <row r="652" spans="3:5" s="115" customFormat="1" ht="12.75" customHeight="1" x14ac:dyDescent="0.2">
      <c r="C652" s="201"/>
      <c r="D652" s="47"/>
      <c r="E652" s="202"/>
    </row>
    <row r="653" spans="3:5" s="115" customFormat="1" ht="12.75" customHeight="1" x14ac:dyDescent="0.2">
      <c r="C653" s="201"/>
      <c r="D653" s="47"/>
      <c r="E653" s="202"/>
    </row>
    <row r="654" spans="3:5" s="115" customFormat="1" ht="12.75" customHeight="1" x14ac:dyDescent="0.2">
      <c r="C654" s="201"/>
      <c r="D654" s="47"/>
      <c r="E654" s="202"/>
    </row>
    <row r="655" spans="3:5" s="115" customFormat="1" ht="12.75" customHeight="1" x14ac:dyDescent="0.2">
      <c r="C655" s="201"/>
      <c r="D655" s="47"/>
      <c r="E655" s="202"/>
    </row>
    <row r="656" spans="3:5" s="115" customFormat="1" ht="12.75" customHeight="1" x14ac:dyDescent="0.2">
      <c r="C656" s="201"/>
      <c r="D656" s="47"/>
      <c r="E656" s="202"/>
    </row>
    <row r="657" spans="3:5" s="115" customFormat="1" ht="12.75" customHeight="1" x14ac:dyDescent="0.2">
      <c r="C657" s="201"/>
      <c r="D657" s="47"/>
      <c r="E657" s="202"/>
    </row>
    <row r="658" spans="3:5" s="115" customFormat="1" ht="12.75" customHeight="1" x14ac:dyDescent="0.2">
      <c r="C658" s="201"/>
      <c r="D658" s="47"/>
      <c r="E658" s="202"/>
    </row>
    <row r="659" spans="3:5" s="115" customFormat="1" ht="12.75" customHeight="1" x14ac:dyDescent="0.2">
      <c r="C659" s="201"/>
      <c r="D659" s="47"/>
      <c r="E659" s="202"/>
    </row>
    <row r="660" spans="3:5" s="115" customFormat="1" ht="12.75" customHeight="1" x14ac:dyDescent="0.2">
      <c r="C660" s="201"/>
      <c r="D660" s="47"/>
      <c r="E660" s="202"/>
    </row>
    <row r="661" spans="3:5" s="115" customFormat="1" ht="12.75" customHeight="1" x14ac:dyDescent="0.2">
      <c r="C661" s="201"/>
      <c r="D661" s="47"/>
      <c r="E661" s="202"/>
    </row>
    <row r="662" spans="3:5" s="115" customFormat="1" ht="12.75" customHeight="1" x14ac:dyDescent="0.2">
      <c r="C662" s="201"/>
      <c r="D662" s="47"/>
      <c r="E662" s="202"/>
    </row>
    <row r="663" spans="3:5" s="115" customFormat="1" ht="12.75" customHeight="1" x14ac:dyDescent="0.2">
      <c r="C663" s="201"/>
      <c r="D663" s="47"/>
      <c r="E663" s="202"/>
    </row>
    <row r="664" spans="3:5" s="115" customFormat="1" ht="12.75" customHeight="1" x14ac:dyDescent="0.2">
      <c r="C664" s="201"/>
      <c r="D664" s="47"/>
      <c r="E664" s="202"/>
    </row>
    <row r="665" spans="3:5" s="115" customFormat="1" ht="12.75" customHeight="1" x14ac:dyDescent="0.2">
      <c r="C665" s="201"/>
      <c r="D665" s="47"/>
      <c r="E665" s="202"/>
    </row>
    <row r="666" spans="3:5" s="115" customFormat="1" ht="12.75" customHeight="1" x14ac:dyDescent="0.2">
      <c r="C666" s="201"/>
      <c r="D666" s="47"/>
      <c r="E666" s="202"/>
    </row>
    <row r="667" spans="3:5" s="115" customFormat="1" ht="12.75" customHeight="1" x14ac:dyDescent="0.2">
      <c r="C667" s="201"/>
      <c r="D667" s="47"/>
      <c r="E667" s="202"/>
    </row>
    <row r="668" spans="3:5" s="115" customFormat="1" ht="12.75" customHeight="1" x14ac:dyDescent="0.2">
      <c r="C668" s="201"/>
      <c r="D668" s="47"/>
      <c r="E668" s="202"/>
    </row>
    <row r="669" spans="3:5" s="115" customFormat="1" ht="12.75" customHeight="1" x14ac:dyDescent="0.2">
      <c r="C669" s="201"/>
      <c r="D669" s="47"/>
      <c r="E669" s="202"/>
    </row>
    <row r="670" spans="3:5" s="115" customFormat="1" ht="12.75" customHeight="1" x14ac:dyDescent="0.2">
      <c r="C670" s="201"/>
      <c r="D670" s="47"/>
      <c r="E670" s="202"/>
    </row>
    <row r="671" spans="3:5" s="115" customFormat="1" ht="12.75" customHeight="1" x14ac:dyDescent="0.2">
      <c r="C671" s="201"/>
      <c r="D671" s="47"/>
      <c r="E671" s="202"/>
    </row>
    <row r="672" spans="3:5" s="115" customFormat="1" ht="12.75" customHeight="1" x14ac:dyDescent="0.2">
      <c r="C672" s="201"/>
      <c r="D672" s="47"/>
      <c r="E672" s="202"/>
    </row>
    <row r="673" spans="3:5" s="115" customFormat="1" ht="12.75" customHeight="1" x14ac:dyDescent="0.2">
      <c r="C673" s="201"/>
      <c r="D673" s="47"/>
      <c r="E673" s="202"/>
    </row>
    <row r="674" spans="3:5" s="115" customFormat="1" ht="12.75" customHeight="1" x14ac:dyDescent="0.2">
      <c r="C674" s="201"/>
      <c r="D674" s="47"/>
      <c r="E674" s="202"/>
    </row>
    <row r="675" spans="3:5" s="115" customFormat="1" ht="12.75" customHeight="1" x14ac:dyDescent="0.2">
      <c r="C675" s="201"/>
      <c r="D675" s="47"/>
      <c r="E675" s="202"/>
    </row>
    <row r="676" spans="3:5" s="115" customFormat="1" ht="12.75" customHeight="1" x14ac:dyDescent="0.2">
      <c r="C676" s="201"/>
      <c r="D676" s="47"/>
      <c r="E676" s="202"/>
    </row>
    <row r="677" spans="3:5" s="115" customFormat="1" ht="12.75" customHeight="1" x14ac:dyDescent="0.2">
      <c r="C677" s="201"/>
      <c r="D677" s="47"/>
      <c r="E677" s="202"/>
    </row>
    <row r="678" spans="3:5" s="115" customFormat="1" ht="12.75" customHeight="1" x14ac:dyDescent="0.2">
      <c r="C678" s="201"/>
      <c r="D678" s="47"/>
      <c r="E678" s="202"/>
    </row>
    <row r="679" spans="3:5" s="115" customFormat="1" ht="12.75" customHeight="1" x14ac:dyDescent="0.2">
      <c r="C679" s="201"/>
      <c r="D679" s="47"/>
      <c r="E679" s="202"/>
    </row>
    <row r="680" spans="3:5" s="115" customFormat="1" ht="12.75" customHeight="1" x14ac:dyDescent="0.2">
      <c r="C680" s="201"/>
      <c r="D680" s="47"/>
      <c r="E680" s="202"/>
    </row>
    <row r="681" spans="3:5" s="115" customFormat="1" ht="12.75" customHeight="1" x14ac:dyDescent="0.2">
      <c r="C681" s="201"/>
      <c r="D681" s="47"/>
      <c r="E681" s="202"/>
    </row>
    <row r="682" spans="3:5" s="115" customFormat="1" ht="12.75" customHeight="1" x14ac:dyDescent="0.2">
      <c r="C682" s="201"/>
      <c r="D682" s="47"/>
      <c r="E682" s="202"/>
    </row>
    <row r="683" spans="3:5" s="115" customFormat="1" ht="12.75" customHeight="1" x14ac:dyDescent="0.2">
      <c r="C683" s="201"/>
      <c r="D683" s="47"/>
      <c r="E683" s="202"/>
    </row>
    <row r="684" spans="3:5" s="115" customFormat="1" ht="12.75" customHeight="1" x14ac:dyDescent="0.2">
      <c r="C684" s="201"/>
      <c r="D684" s="47"/>
      <c r="E684" s="202"/>
    </row>
    <row r="685" spans="3:5" s="115" customFormat="1" ht="12.75" customHeight="1" x14ac:dyDescent="0.2">
      <c r="C685" s="201"/>
      <c r="D685" s="47"/>
      <c r="E685" s="202"/>
    </row>
    <row r="686" spans="3:5" s="115" customFormat="1" ht="12.75" customHeight="1" x14ac:dyDescent="0.2">
      <c r="C686" s="201"/>
      <c r="D686" s="47"/>
      <c r="E686" s="202"/>
    </row>
    <row r="687" spans="3:5" s="115" customFormat="1" ht="12.75" customHeight="1" x14ac:dyDescent="0.2">
      <c r="C687" s="201"/>
      <c r="D687" s="47"/>
      <c r="E687" s="202"/>
    </row>
    <row r="688" spans="3:5" s="115" customFormat="1" ht="12.75" customHeight="1" x14ac:dyDescent="0.2">
      <c r="C688" s="201"/>
      <c r="D688" s="47"/>
      <c r="E688" s="202"/>
    </row>
    <row r="689" spans="3:5" s="115" customFormat="1" ht="12.75" customHeight="1" x14ac:dyDescent="0.2">
      <c r="C689" s="201"/>
      <c r="D689" s="47"/>
      <c r="E689" s="202"/>
    </row>
    <row r="690" spans="3:5" s="115" customFormat="1" ht="12.75" customHeight="1" x14ac:dyDescent="0.2">
      <c r="C690" s="201"/>
      <c r="D690" s="47"/>
      <c r="E690" s="202"/>
    </row>
    <row r="691" spans="3:5" s="115" customFormat="1" ht="12.75" customHeight="1" x14ac:dyDescent="0.2">
      <c r="C691" s="201"/>
      <c r="D691" s="47"/>
      <c r="E691" s="202"/>
    </row>
    <row r="692" spans="3:5" s="115" customFormat="1" ht="12.75" customHeight="1" x14ac:dyDescent="0.2">
      <c r="C692" s="201"/>
      <c r="D692" s="47"/>
      <c r="E692" s="202"/>
    </row>
    <row r="693" spans="3:5" s="115" customFormat="1" ht="12.75" customHeight="1" x14ac:dyDescent="0.2">
      <c r="C693" s="201"/>
      <c r="D693" s="47"/>
      <c r="E693" s="202"/>
    </row>
    <row r="694" spans="3:5" s="115" customFormat="1" ht="12.75" customHeight="1" x14ac:dyDescent="0.2">
      <c r="C694" s="201"/>
      <c r="D694" s="47"/>
      <c r="E694" s="202"/>
    </row>
    <row r="695" spans="3:5" s="115" customFormat="1" ht="12.75" customHeight="1" x14ac:dyDescent="0.2">
      <c r="C695" s="201"/>
      <c r="D695" s="47"/>
      <c r="E695" s="202"/>
    </row>
    <row r="696" spans="3:5" s="115" customFormat="1" ht="12.75" customHeight="1" x14ac:dyDescent="0.2">
      <c r="C696" s="201"/>
      <c r="D696" s="47"/>
      <c r="E696" s="202"/>
    </row>
    <row r="697" spans="3:5" s="115" customFormat="1" ht="12.75" customHeight="1" x14ac:dyDescent="0.2">
      <c r="C697" s="201"/>
      <c r="D697" s="47"/>
      <c r="E697" s="202"/>
    </row>
    <row r="698" spans="3:5" s="115" customFormat="1" ht="12.75" customHeight="1" x14ac:dyDescent="0.2">
      <c r="C698" s="201"/>
      <c r="D698" s="47"/>
      <c r="E698" s="202"/>
    </row>
    <row r="699" spans="3:5" s="115" customFormat="1" ht="12.75" customHeight="1" x14ac:dyDescent="0.2">
      <c r="C699" s="201"/>
      <c r="D699" s="47"/>
      <c r="E699" s="202"/>
    </row>
    <row r="700" spans="3:5" s="115" customFormat="1" ht="12.75" customHeight="1" x14ac:dyDescent="0.2">
      <c r="C700" s="201"/>
      <c r="D700" s="47"/>
      <c r="E700" s="202"/>
    </row>
    <row r="701" spans="3:5" s="115" customFormat="1" ht="12.75" customHeight="1" x14ac:dyDescent="0.2">
      <c r="C701" s="201"/>
      <c r="D701" s="47"/>
      <c r="E701" s="202"/>
    </row>
    <row r="702" spans="3:5" s="115" customFormat="1" ht="12.75" customHeight="1" x14ac:dyDescent="0.2">
      <c r="C702" s="201"/>
      <c r="D702" s="47"/>
      <c r="E702" s="202"/>
    </row>
    <row r="703" spans="3:5" s="115" customFormat="1" ht="12.75" customHeight="1" x14ac:dyDescent="0.2">
      <c r="C703" s="201"/>
      <c r="D703" s="47"/>
      <c r="E703" s="202"/>
    </row>
    <row r="704" spans="3:5" s="115" customFormat="1" ht="12.75" customHeight="1" x14ac:dyDescent="0.2">
      <c r="C704" s="201"/>
      <c r="D704" s="47"/>
      <c r="E704" s="202"/>
    </row>
    <row r="705" spans="3:5" s="115" customFormat="1" ht="12.75" customHeight="1" x14ac:dyDescent="0.2">
      <c r="C705" s="201"/>
      <c r="D705" s="47"/>
      <c r="E705" s="202"/>
    </row>
    <row r="706" spans="3:5" s="115" customFormat="1" ht="12.75" customHeight="1" x14ac:dyDescent="0.2">
      <c r="C706" s="201"/>
      <c r="D706" s="47"/>
      <c r="E706" s="202"/>
    </row>
    <row r="707" spans="3:5" s="115" customFormat="1" ht="12.75" customHeight="1" x14ac:dyDescent="0.2">
      <c r="C707" s="201"/>
      <c r="D707" s="47"/>
      <c r="E707" s="202"/>
    </row>
    <row r="708" spans="3:5" s="115" customFormat="1" ht="12.75" customHeight="1" x14ac:dyDescent="0.2">
      <c r="C708" s="201"/>
      <c r="D708" s="47"/>
      <c r="E708" s="202"/>
    </row>
    <row r="709" spans="3:5" s="115" customFormat="1" ht="12.75" customHeight="1" x14ac:dyDescent="0.2">
      <c r="C709" s="201"/>
      <c r="D709" s="47"/>
      <c r="E709" s="202"/>
    </row>
    <row r="710" spans="3:5" s="115" customFormat="1" ht="12.75" customHeight="1" x14ac:dyDescent="0.2">
      <c r="C710" s="201"/>
      <c r="D710" s="47"/>
      <c r="E710" s="202"/>
    </row>
    <row r="711" spans="3:5" s="115" customFormat="1" ht="12.75" customHeight="1" x14ac:dyDescent="0.2">
      <c r="C711" s="201"/>
      <c r="D711" s="47"/>
      <c r="E711" s="202"/>
    </row>
    <row r="712" spans="3:5" s="115" customFormat="1" ht="12.75" customHeight="1" x14ac:dyDescent="0.2">
      <c r="C712" s="201"/>
      <c r="D712" s="47"/>
      <c r="E712" s="202"/>
    </row>
    <row r="713" spans="3:5" s="115" customFormat="1" ht="12.75" customHeight="1" x14ac:dyDescent="0.2">
      <c r="C713" s="201"/>
      <c r="D713" s="47"/>
      <c r="E713" s="202"/>
    </row>
    <row r="714" spans="3:5" s="115" customFormat="1" ht="12.75" customHeight="1" x14ac:dyDescent="0.2">
      <c r="C714" s="201"/>
      <c r="D714" s="47"/>
      <c r="E714" s="202"/>
    </row>
    <row r="715" spans="3:5" s="115" customFormat="1" ht="12.75" customHeight="1" x14ac:dyDescent="0.2">
      <c r="C715" s="201"/>
      <c r="D715" s="47"/>
      <c r="E715" s="202"/>
    </row>
    <row r="716" spans="3:5" s="115" customFormat="1" ht="12.75" customHeight="1" x14ac:dyDescent="0.2">
      <c r="C716" s="201"/>
      <c r="D716" s="47"/>
      <c r="E716" s="202"/>
    </row>
    <row r="717" spans="3:5" s="115" customFormat="1" ht="12.75" customHeight="1" x14ac:dyDescent="0.2">
      <c r="C717" s="201"/>
      <c r="D717" s="47"/>
      <c r="E717" s="202"/>
    </row>
    <row r="718" spans="3:5" s="115" customFormat="1" ht="12.75" customHeight="1" x14ac:dyDescent="0.2">
      <c r="C718" s="201"/>
      <c r="D718" s="47"/>
      <c r="E718" s="202"/>
    </row>
    <row r="719" spans="3:5" s="115" customFormat="1" ht="12.75" customHeight="1" x14ac:dyDescent="0.2">
      <c r="C719" s="201"/>
      <c r="D719" s="47"/>
      <c r="E719" s="202"/>
    </row>
    <row r="720" spans="3:5" s="115" customFormat="1" ht="12.75" customHeight="1" x14ac:dyDescent="0.2">
      <c r="C720" s="201"/>
      <c r="D720" s="47"/>
      <c r="E720" s="202"/>
    </row>
    <row r="721" spans="3:5" s="115" customFormat="1" ht="12.75" customHeight="1" x14ac:dyDescent="0.2">
      <c r="C721" s="201"/>
      <c r="D721" s="47"/>
      <c r="E721" s="202"/>
    </row>
    <row r="722" spans="3:5" s="115" customFormat="1" ht="12.75" customHeight="1" x14ac:dyDescent="0.2">
      <c r="C722" s="201"/>
      <c r="D722" s="47"/>
      <c r="E722" s="202"/>
    </row>
    <row r="723" spans="3:5" s="115" customFormat="1" ht="12.75" customHeight="1" x14ac:dyDescent="0.2">
      <c r="C723" s="201"/>
      <c r="D723" s="47"/>
      <c r="E723" s="202"/>
    </row>
    <row r="724" spans="3:5" s="115" customFormat="1" ht="12.75" customHeight="1" x14ac:dyDescent="0.2">
      <c r="C724" s="201"/>
      <c r="D724" s="47"/>
      <c r="E724" s="202"/>
    </row>
    <row r="725" spans="3:5" s="115" customFormat="1" ht="12.75" customHeight="1" x14ac:dyDescent="0.2">
      <c r="C725" s="201"/>
      <c r="D725" s="47"/>
      <c r="E725" s="202"/>
    </row>
    <row r="726" spans="3:5" s="115" customFormat="1" ht="12.75" customHeight="1" x14ac:dyDescent="0.2">
      <c r="C726" s="201"/>
      <c r="D726" s="47"/>
      <c r="E726" s="202"/>
    </row>
    <row r="727" spans="3:5" s="115" customFormat="1" ht="12.75" customHeight="1" x14ac:dyDescent="0.2">
      <c r="C727" s="201"/>
      <c r="D727" s="47"/>
      <c r="E727" s="202"/>
    </row>
    <row r="728" spans="3:5" s="115" customFormat="1" ht="12.75" customHeight="1" x14ac:dyDescent="0.2">
      <c r="C728" s="201"/>
      <c r="D728" s="47"/>
      <c r="E728" s="202"/>
    </row>
    <row r="729" spans="3:5" s="115" customFormat="1" ht="12.75" customHeight="1" x14ac:dyDescent="0.2">
      <c r="C729" s="201"/>
      <c r="D729" s="47"/>
      <c r="E729" s="202"/>
    </row>
    <row r="730" spans="3:5" s="115" customFormat="1" ht="12.75" customHeight="1" x14ac:dyDescent="0.2">
      <c r="C730" s="201"/>
      <c r="D730" s="47"/>
      <c r="E730" s="202"/>
    </row>
    <row r="731" spans="3:5" s="115" customFormat="1" ht="12.75" customHeight="1" x14ac:dyDescent="0.2">
      <c r="C731" s="201"/>
      <c r="D731" s="47"/>
      <c r="E731" s="202"/>
    </row>
    <row r="732" spans="3:5" s="115" customFormat="1" ht="12.75" customHeight="1" x14ac:dyDescent="0.2">
      <c r="C732" s="201"/>
      <c r="D732" s="47"/>
      <c r="E732" s="202"/>
    </row>
    <row r="733" spans="3:5" s="115" customFormat="1" ht="12.75" customHeight="1" x14ac:dyDescent="0.2">
      <c r="C733" s="201"/>
      <c r="D733" s="47"/>
      <c r="E733" s="202"/>
    </row>
    <row r="734" spans="3:5" s="115" customFormat="1" ht="12.75" customHeight="1" x14ac:dyDescent="0.2">
      <c r="C734" s="201"/>
      <c r="D734" s="47"/>
      <c r="E734" s="202"/>
    </row>
    <row r="735" spans="3:5" s="115" customFormat="1" ht="12.75" customHeight="1" x14ac:dyDescent="0.2">
      <c r="C735" s="201"/>
      <c r="D735" s="47"/>
      <c r="E735" s="202"/>
    </row>
    <row r="736" spans="3:5" s="115" customFormat="1" ht="12.75" customHeight="1" x14ac:dyDescent="0.2">
      <c r="C736" s="201"/>
      <c r="D736" s="47"/>
      <c r="E736" s="202"/>
    </row>
    <row r="737" spans="3:5" s="115" customFormat="1" ht="12.75" customHeight="1" x14ac:dyDescent="0.2">
      <c r="C737" s="201"/>
      <c r="D737" s="47"/>
      <c r="E737" s="202"/>
    </row>
    <row r="738" spans="3:5" s="115" customFormat="1" ht="12.75" customHeight="1" x14ac:dyDescent="0.2">
      <c r="C738" s="201"/>
      <c r="D738" s="47"/>
      <c r="E738" s="202"/>
    </row>
    <row r="739" spans="3:5" s="115" customFormat="1" ht="12.75" customHeight="1" x14ac:dyDescent="0.2">
      <c r="C739" s="201"/>
      <c r="D739" s="47"/>
      <c r="E739" s="202"/>
    </row>
    <row r="740" spans="3:5" s="115" customFormat="1" ht="12.75" customHeight="1" x14ac:dyDescent="0.2">
      <c r="C740" s="201"/>
      <c r="D740" s="47"/>
      <c r="E740" s="202"/>
    </row>
    <row r="741" spans="3:5" s="115" customFormat="1" ht="12.75" customHeight="1" x14ac:dyDescent="0.2">
      <c r="C741" s="201"/>
      <c r="D741" s="47"/>
      <c r="E741" s="202"/>
    </row>
    <row r="742" spans="3:5" s="115" customFormat="1" ht="12.75" customHeight="1" x14ac:dyDescent="0.2">
      <c r="C742" s="201"/>
      <c r="D742" s="47"/>
      <c r="E742" s="202"/>
    </row>
    <row r="743" spans="3:5" s="115" customFormat="1" ht="12.75" customHeight="1" x14ac:dyDescent="0.2">
      <c r="C743" s="201"/>
      <c r="D743" s="47"/>
      <c r="E743" s="202"/>
    </row>
    <row r="744" spans="3:5" s="115" customFormat="1" ht="12.75" customHeight="1" x14ac:dyDescent="0.2">
      <c r="C744" s="201"/>
      <c r="D744" s="47"/>
      <c r="E744" s="202"/>
    </row>
    <row r="745" spans="3:5" s="115" customFormat="1" ht="12.75" customHeight="1" x14ac:dyDescent="0.2">
      <c r="C745" s="201"/>
      <c r="D745" s="47"/>
      <c r="E745" s="202"/>
    </row>
    <row r="746" spans="3:5" s="115" customFormat="1" ht="12.75" customHeight="1" x14ac:dyDescent="0.2">
      <c r="C746" s="201"/>
      <c r="D746" s="47"/>
      <c r="E746" s="202"/>
    </row>
    <row r="747" spans="3:5" s="115" customFormat="1" ht="12.75" customHeight="1" x14ac:dyDescent="0.2">
      <c r="C747" s="201"/>
      <c r="D747" s="47"/>
      <c r="E747" s="202"/>
    </row>
    <row r="748" spans="3:5" s="115" customFormat="1" ht="12.75" customHeight="1" x14ac:dyDescent="0.2">
      <c r="C748" s="201"/>
      <c r="D748" s="47"/>
      <c r="E748" s="202"/>
    </row>
    <row r="749" spans="3:5" s="115" customFormat="1" ht="12.75" customHeight="1" x14ac:dyDescent="0.2">
      <c r="C749" s="201"/>
      <c r="D749" s="47"/>
      <c r="E749" s="202"/>
    </row>
    <row r="750" spans="3:5" s="115" customFormat="1" ht="12.75" customHeight="1" x14ac:dyDescent="0.2">
      <c r="C750" s="201"/>
      <c r="D750" s="47"/>
      <c r="E750" s="202"/>
    </row>
    <row r="751" spans="3:5" s="115" customFormat="1" ht="12.75" customHeight="1" x14ac:dyDescent="0.2">
      <c r="C751" s="201"/>
      <c r="D751" s="47"/>
      <c r="E751" s="202"/>
    </row>
    <row r="752" spans="3:5" s="115" customFormat="1" ht="12.75" customHeight="1" x14ac:dyDescent="0.2">
      <c r="C752" s="201"/>
      <c r="D752" s="47"/>
      <c r="E752" s="202"/>
    </row>
    <row r="753" spans="3:5" s="115" customFormat="1" ht="12.75" customHeight="1" x14ac:dyDescent="0.2">
      <c r="C753" s="201"/>
      <c r="D753" s="47"/>
      <c r="E753" s="202"/>
    </row>
    <row r="754" spans="3:5" s="115" customFormat="1" ht="12.75" customHeight="1" x14ac:dyDescent="0.2">
      <c r="C754" s="201"/>
      <c r="D754" s="47"/>
      <c r="E754" s="202"/>
    </row>
    <row r="755" spans="3:5" s="115" customFormat="1" ht="12.75" customHeight="1" x14ac:dyDescent="0.2">
      <c r="C755" s="201"/>
      <c r="D755" s="47"/>
      <c r="E755" s="202"/>
    </row>
    <row r="756" spans="3:5" s="115" customFormat="1" ht="12.75" customHeight="1" x14ac:dyDescent="0.2">
      <c r="C756" s="201"/>
      <c r="D756" s="47"/>
      <c r="E756" s="202"/>
    </row>
    <row r="757" spans="3:5" s="115" customFormat="1" ht="12.75" customHeight="1" x14ac:dyDescent="0.2">
      <c r="C757" s="201"/>
      <c r="D757" s="47"/>
      <c r="E757" s="202"/>
    </row>
    <row r="758" spans="3:5" s="115" customFormat="1" ht="12.75" customHeight="1" x14ac:dyDescent="0.2">
      <c r="C758" s="201"/>
      <c r="D758" s="47"/>
      <c r="E758" s="202"/>
    </row>
    <row r="759" spans="3:5" s="115" customFormat="1" ht="12.75" customHeight="1" x14ac:dyDescent="0.2">
      <c r="C759" s="201"/>
      <c r="D759" s="47"/>
      <c r="E759" s="202"/>
    </row>
    <row r="760" spans="3:5" s="115" customFormat="1" ht="12.75" customHeight="1" x14ac:dyDescent="0.2">
      <c r="C760" s="201"/>
      <c r="D760" s="47"/>
      <c r="E760" s="202"/>
    </row>
    <row r="761" spans="3:5" s="115" customFormat="1" ht="12.75" customHeight="1" x14ac:dyDescent="0.2">
      <c r="C761" s="201"/>
      <c r="D761" s="47"/>
      <c r="E761" s="202"/>
    </row>
    <row r="762" spans="3:5" s="115" customFormat="1" ht="12.75" customHeight="1" x14ac:dyDescent="0.2">
      <c r="C762" s="201"/>
      <c r="D762" s="47"/>
      <c r="E762" s="202"/>
    </row>
    <row r="763" spans="3:5" s="115" customFormat="1" ht="12.75" customHeight="1" x14ac:dyDescent="0.2">
      <c r="C763" s="201"/>
      <c r="D763" s="47"/>
      <c r="E763" s="202"/>
    </row>
    <row r="764" spans="3:5" s="115" customFormat="1" ht="12.75" customHeight="1" x14ac:dyDescent="0.2">
      <c r="C764" s="201"/>
      <c r="D764" s="47"/>
      <c r="E764" s="202"/>
    </row>
    <row r="765" spans="3:5" s="115" customFormat="1" ht="12.75" customHeight="1" x14ac:dyDescent="0.2">
      <c r="C765" s="201"/>
      <c r="D765" s="47"/>
      <c r="E765" s="202"/>
    </row>
    <row r="766" spans="3:5" s="115" customFormat="1" ht="12.75" customHeight="1" x14ac:dyDescent="0.2">
      <c r="C766" s="201"/>
      <c r="D766" s="47"/>
      <c r="E766" s="202"/>
    </row>
    <row r="767" spans="3:5" s="115" customFormat="1" ht="12.75" customHeight="1" x14ac:dyDescent="0.2">
      <c r="C767" s="201"/>
      <c r="D767" s="47"/>
      <c r="E767" s="202"/>
    </row>
    <row r="768" spans="3:5" s="115" customFormat="1" ht="12.75" customHeight="1" x14ac:dyDescent="0.2">
      <c r="C768" s="201"/>
      <c r="D768" s="47"/>
      <c r="E768" s="202"/>
    </row>
    <row r="769" spans="3:5" s="115" customFormat="1" ht="12.75" customHeight="1" x14ac:dyDescent="0.2">
      <c r="C769" s="201"/>
      <c r="D769" s="47"/>
      <c r="E769" s="202"/>
    </row>
    <row r="770" spans="3:5" s="115" customFormat="1" ht="12.75" customHeight="1" x14ac:dyDescent="0.2">
      <c r="C770" s="201"/>
      <c r="D770" s="47"/>
      <c r="E770" s="202"/>
    </row>
    <row r="771" spans="3:5" s="115" customFormat="1" ht="12.75" customHeight="1" x14ac:dyDescent="0.2">
      <c r="C771" s="201"/>
      <c r="D771" s="47"/>
      <c r="E771" s="202"/>
    </row>
    <row r="772" spans="3:5" s="115" customFormat="1" ht="12.75" customHeight="1" x14ac:dyDescent="0.2">
      <c r="C772" s="201"/>
      <c r="D772" s="47"/>
      <c r="E772" s="202"/>
    </row>
    <row r="773" spans="3:5" s="115" customFormat="1" ht="12.75" customHeight="1" x14ac:dyDescent="0.2">
      <c r="C773" s="201"/>
      <c r="D773" s="47"/>
      <c r="E773" s="202"/>
    </row>
    <row r="774" spans="3:5" s="115" customFormat="1" ht="12.75" customHeight="1" x14ac:dyDescent="0.2">
      <c r="C774" s="201"/>
      <c r="D774" s="47"/>
      <c r="E774" s="202"/>
    </row>
    <row r="775" spans="3:5" s="115" customFormat="1" ht="12.75" customHeight="1" x14ac:dyDescent="0.2">
      <c r="C775" s="201"/>
      <c r="D775" s="47"/>
      <c r="E775" s="202"/>
    </row>
    <row r="776" spans="3:5" s="115" customFormat="1" ht="12.75" customHeight="1" x14ac:dyDescent="0.2">
      <c r="C776" s="201"/>
      <c r="D776" s="47"/>
      <c r="E776" s="202"/>
    </row>
    <row r="777" spans="3:5" s="115" customFormat="1" ht="12.75" customHeight="1" x14ac:dyDescent="0.2">
      <c r="C777" s="201"/>
      <c r="D777" s="47"/>
      <c r="E777" s="202"/>
    </row>
    <row r="778" spans="3:5" s="115" customFormat="1" ht="12.75" customHeight="1" x14ac:dyDescent="0.2">
      <c r="C778" s="201"/>
      <c r="D778" s="47"/>
      <c r="E778" s="202"/>
    </row>
    <row r="779" spans="3:5" s="115" customFormat="1" ht="12.75" customHeight="1" x14ac:dyDescent="0.2">
      <c r="C779" s="201"/>
      <c r="D779" s="47"/>
      <c r="E779" s="202"/>
    </row>
    <row r="780" spans="3:5" s="115" customFormat="1" ht="12.75" customHeight="1" x14ac:dyDescent="0.2">
      <c r="C780" s="201"/>
      <c r="D780" s="47"/>
      <c r="E780" s="202"/>
    </row>
    <row r="781" spans="3:5" s="115" customFormat="1" ht="12.75" customHeight="1" x14ac:dyDescent="0.2">
      <c r="C781" s="201"/>
      <c r="D781" s="47"/>
      <c r="E781" s="202"/>
    </row>
    <row r="782" spans="3:5" s="115" customFormat="1" ht="12.75" customHeight="1" x14ac:dyDescent="0.2">
      <c r="C782" s="201"/>
      <c r="D782" s="47"/>
      <c r="E782" s="202"/>
    </row>
    <row r="783" spans="3:5" s="115" customFormat="1" ht="12.75" customHeight="1" x14ac:dyDescent="0.2">
      <c r="C783" s="201"/>
      <c r="D783" s="47"/>
      <c r="E783" s="202"/>
    </row>
    <row r="784" spans="3:5" s="115" customFormat="1" ht="12.75" customHeight="1" x14ac:dyDescent="0.2">
      <c r="C784" s="201"/>
      <c r="D784" s="47"/>
      <c r="E784" s="202"/>
    </row>
    <row r="785" spans="3:5" s="115" customFormat="1" ht="12.75" customHeight="1" x14ac:dyDescent="0.2">
      <c r="C785" s="201"/>
      <c r="D785" s="47"/>
      <c r="E785" s="202"/>
    </row>
    <row r="786" spans="3:5" s="115" customFormat="1" ht="12.75" customHeight="1" x14ac:dyDescent="0.2">
      <c r="C786" s="201"/>
      <c r="D786" s="47"/>
      <c r="E786" s="202"/>
    </row>
    <row r="787" spans="3:5" s="115" customFormat="1" ht="12.75" customHeight="1" x14ac:dyDescent="0.2">
      <c r="C787" s="201"/>
      <c r="D787" s="47"/>
      <c r="E787" s="202"/>
    </row>
    <row r="788" spans="3:5" s="115" customFormat="1" ht="12.75" customHeight="1" x14ac:dyDescent="0.2">
      <c r="C788" s="201"/>
      <c r="D788" s="47"/>
      <c r="E788" s="202"/>
    </row>
    <row r="789" spans="3:5" s="115" customFormat="1" ht="12.75" customHeight="1" x14ac:dyDescent="0.2">
      <c r="C789" s="201"/>
      <c r="D789" s="47"/>
      <c r="E789" s="202"/>
    </row>
    <row r="790" spans="3:5" s="115" customFormat="1" ht="12.75" customHeight="1" x14ac:dyDescent="0.2">
      <c r="C790" s="201"/>
      <c r="D790" s="47"/>
      <c r="E790" s="202"/>
    </row>
    <row r="791" spans="3:5" s="115" customFormat="1" ht="12.75" customHeight="1" x14ac:dyDescent="0.2">
      <c r="C791" s="201"/>
      <c r="D791" s="47"/>
      <c r="E791" s="202"/>
    </row>
    <row r="792" spans="3:5" s="115" customFormat="1" ht="12.75" customHeight="1" x14ac:dyDescent="0.2">
      <c r="C792" s="201"/>
      <c r="D792" s="47"/>
      <c r="E792" s="202"/>
    </row>
    <row r="793" spans="3:5" s="115" customFormat="1" ht="12.75" customHeight="1" x14ac:dyDescent="0.2">
      <c r="C793" s="201"/>
      <c r="D793" s="47"/>
      <c r="E793" s="202"/>
    </row>
    <row r="794" spans="3:5" s="115" customFormat="1" ht="12.75" customHeight="1" x14ac:dyDescent="0.2">
      <c r="C794" s="201"/>
      <c r="D794" s="47"/>
      <c r="E794" s="202"/>
    </row>
    <row r="795" spans="3:5" s="115" customFormat="1" ht="12.75" customHeight="1" x14ac:dyDescent="0.2">
      <c r="C795" s="201"/>
      <c r="D795" s="47"/>
      <c r="E795" s="202"/>
    </row>
    <row r="796" spans="3:5" s="115" customFormat="1" ht="12.75" customHeight="1" x14ac:dyDescent="0.2">
      <c r="C796" s="201"/>
      <c r="D796" s="47"/>
      <c r="E796" s="202"/>
    </row>
    <row r="797" spans="3:5" s="115" customFormat="1" ht="12.75" customHeight="1" x14ac:dyDescent="0.2">
      <c r="C797" s="201"/>
      <c r="D797" s="47"/>
      <c r="E797" s="202"/>
    </row>
    <row r="798" spans="3:5" s="115" customFormat="1" ht="12.75" customHeight="1" x14ac:dyDescent="0.2">
      <c r="C798" s="201"/>
      <c r="D798" s="47"/>
      <c r="E798" s="202"/>
    </row>
    <row r="799" spans="3:5" s="115" customFormat="1" ht="12.75" customHeight="1" x14ac:dyDescent="0.2">
      <c r="C799" s="201"/>
      <c r="D799" s="47"/>
      <c r="E799" s="202"/>
    </row>
    <row r="800" spans="3:5" s="115" customFormat="1" ht="12.75" customHeight="1" x14ac:dyDescent="0.2">
      <c r="C800" s="201"/>
      <c r="D800" s="47"/>
      <c r="E800" s="202"/>
    </row>
    <row r="801" spans="3:5" s="115" customFormat="1" ht="12.75" customHeight="1" x14ac:dyDescent="0.2">
      <c r="C801" s="201"/>
      <c r="D801" s="47"/>
      <c r="E801" s="202"/>
    </row>
    <row r="802" spans="3:5" s="115" customFormat="1" ht="12.75" customHeight="1" x14ac:dyDescent="0.2">
      <c r="C802" s="201"/>
      <c r="D802" s="47"/>
      <c r="E802" s="202"/>
    </row>
    <row r="803" spans="3:5" s="115" customFormat="1" ht="12.75" customHeight="1" x14ac:dyDescent="0.2">
      <c r="C803" s="201"/>
      <c r="D803" s="47"/>
      <c r="E803" s="202"/>
    </row>
    <row r="804" spans="3:5" s="115" customFormat="1" ht="12.75" customHeight="1" x14ac:dyDescent="0.2">
      <c r="C804" s="201"/>
      <c r="D804" s="47"/>
      <c r="E804" s="202"/>
    </row>
    <row r="805" spans="3:5" s="115" customFormat="1" ht="12.75" customHeight="1" x14ac:dyDescent="0.2">
      <c r="C805" s="201"/>
      <c r="D805" s="47"/>
      <c r="E805" s="202"/>
    </row>
    <row r="806" spans="3:5" s="115" customFormat="1" ht="12.75" customHeight="1" x14ac:dyDescent="0.2">
      <c r="C806" s="201"/>
      <c r="D806" s="47"/>
      <c r="E806" s="202"/>
    </row>
    <row r="807" spans="3:5" s="115" customFormat="1" ht="12.75" customHeight="1" x14ac:dyDescent="0.2">
      <c r="C807" s="201"/>
      <c r="D807" s="47"/>
      <c r="E807" s="202"/>
    </row>
    <row r="808" spans="3:5" s="115" customFormat="1" ht="12.75" customHeight="1" x14ac:dyDescent="0.2">
      <c r="C808" s="201"/>
      <c r="D808" s="47"/>
      <c r="E808" s="202"/>
    </row>
    <row r="809" spans="3:5" s="115" customFormat="1" ht="12.75" customHeight="1" x14ac:dyDescent="0.2">
      <c r="C809" s="201"/>
      <c r="D809" s="47"/>
      <c r="E809" s="202"/>
    </row>
    <row r="810" spans="3:5" s="115" customFormat="1" ht="12.75" customHeight="1" x14ac:dyDescent="0.2">
      <c r="C810" s="201"/>
      <c r="D810" s="47"/>
      <c r="E810" s="202"/>
    </row>
    <row r="811" spans="3:5" s="115" customFormat="1" ht="12.75" customHeight="1" x14ac:dyDescent="0.2">
      <c r="C811" s="201"/>
      <c r="D811" s="47"/>
      <c r="E811" s="202"/>
    </row>
    <row r="812" spans="3:5" s="115" customFormat="1" ht="12.75" customHeight="1" x14ac:dyDescent="0.2">
      <c r="C812" s="201"/>
      <c r="D812" s="47"/>
      <c r="E812" s="202"/>
    </row>
    <row r="813" spans="3:5" s="115" customFormat="1" ht="12.75" customHeight="1" x14ac:dyDescent="0.2">
      <c r="C813" s="201"/>
      <c r="D813" s="47"/>
      <c r="E813" s="202"/>
    </row>
    <row r="814" spans="3:5" s="115" customFormat="1" ht="12.75" customHeight="1" x14ac:dyDescent="0.2">
      <c r="C814" s="201"/>
      <c r="D814" s="47"/>
      <c r="E814" s="202"/>
    </row>
    <row r="815" spans="3:5" s="115" customFormat="1" ht="12.75" customHeight="1" x14ac:dyDescent="0.2">
      <c r="C815" s="201"/>
      <c r="D815" s="47"/>
      <c r="E815" s="202"/>
    </row>
    <row r="816" spans="3:5" s="115" customFormat="1" ht="12.75" customHeight="1" x14ac:dyDescent="0.2">
      <c r="C816" s="201"/>
      <c r="D816" s="47"/>
      <c r="E816" s="202"/>
    </row>
    <row r="817" spans="3:5" s="115" customFormat="1" ht="12.75" customHeight="1" x14ac:dyDescent="0.2">
      <c r="C817" s="201"/>
      <c r="D817" s="47"/>
      <c r="E817" s="202"/>
    </row>
    <row r="818" spans="3:5" s="115" customFormat="1" ht="12.75" customHeight="1" x14ac:dyDescent="0.2">
      <c r="C818" s="201"/>
      <c r="D818" s="47"/>
      <c r="E818" s="202"/>
    </row>
    <row r="819" spans="3:5" s="115" customFormat="1" ht="12.75" customHeight="1" x14ac:dyDescent="0.2">
      <c r="C819" s="201"/>
      <c r="D819" s="47"/>
      <c r="E819" s="202"/>
    </row>
    <row r="820" spans="3:5" s="115" customFormat="1" ht="12.75" customHeight="1" x14ac:dyDescent="0.2">
      <c r="C820" s="201"/>
      <c r="D820" s="47"/>
      <c r="E820" s="202"/>
    </row>
    <row r="821" spans="3:5" s="115" customFormat="1" ht="12.75" customHeight="1" x14ac:dyDescent="0.2">
      <c r="C821" s="201"/>
      <c r="D821" s="47"/>
      <c r="E821" s="202"/>
    </row>
    <row r="822" spans="3:5" s="115" customFormat="1" ht="12.75" customHeight="1" x14ac:dyDescent="0.2">
      <c r="C822" s="201"/>
      <c r="D822" s="47"/>
      <c r="E822" s="202"/>
    </row>
    <row r="823" spans="3:5" s="115" customFormat="1" ht="12.75" customHeight="1" x14ac:dyDescent="0.2">
      <c r="C823" s="201"/>
      <c r="D823" s="47"/>
      <c r="E823" s="202"/>
    </row>
    <row r="824" spans="3:5" s="115" customFormat="1" ht="12.75" customHeight="1" x14ac:dyDescent="0.2">
      <c r="C824" s="201"/>
      <c r="D824" s="47"/>
      <c r="E824" s="202"/>
    </row>
    <row r="825" spans="3:5" s="115" customFormat="1" ht="12.75" customHeight="1" x14ac:dyDescent="0.2">
      <c r="C825" s="201"/>
      <c r="D825" s="47"/>
      <c r="E825" s="202"/>
    </row>
    <row r="826" spans="3:5" s="115" customFormat="1" ht="12.75" customHeight="1" x14ac:dyDescent="0.2">
      <c r="C826" s="201"/>
      <c r="D826" s="47"/>
      <c r="E826" s="202"/>
    </row>
    <row r="827" spans="3:5" s="115" customFormat="1" ht="12.75" customHeight="1" x14ac:dyDescent="0.2">
      <c r="C827" s="201"/>
      <c r="D827" s="47"/>
      <c r="E827" s="202"/>
    </row>
    <row r="828" spans="3:5" s="115" customFormat="1" ht="12.75" customHeight="1" x14ac:dyDescent="0.2">
      <c r="C828" s="201"/>
      <c r="D828" s="47"/>
      <c r="E828" s="202"/>
    </row>
    <row r="829" spans="3:5" s="115" customFormat="1" ht="12.75" customHeight="1" x14ac:dyDescent="0.2">
      <c r="C829" s="201"/>
      <c r="D829" s="47"/>
      <c r="E829" s="202"/>
    </row>
    <row r="830" spans="3:5" s="115" customFormat="1" ht="12.75" customHeight="1" x14ac:dyDescent="0.2">
      <c r="C830" s="201"/>
      <c r="D830" s="47"/>
      <c r="E830" s="202"/>
    </row>
    <row r="831" spans="3:5" s="115" customFormat="1" ht="12.75" customHeight="1" x14ac:dyDescent="0.2">
      <c r="C831" s="201"/>
      <c r="D831" s="47"/>
      <c r="E831" s="202"/>
    </row>
    <row r="832" spans="3:5" s="115" customFormat="1" ht="12.75" customHeight="1" x14ac:dyDescent="0.2">
      <c r="C832" s="201"/>
      <c r="D832" s="47"/>
      <c r="E832" s="202"/>
    </row>
    <row r="833" spans="3:5" s="115" customFormat="1" ht="12.75" customHeight="1" x14ac:dyDescent="0.2">
      <c r="C833" s="201"/>
      <c r="D833" s="47"/>
      <c r="E833" s="202"/>
    </row>
    <row r="834" spans="3:5" s="115" customFormat="1" ht="12.75" customHeight="1" x14ac:dyDescent="0.2">
      <c r="C834" s="201"/>
      <c r="D834" s="47"/>
      <c r="E834" s="202"/>
    </row>
    <row r="835" spans="3:5" s="115" customFormat="1" ht="12.75" customHeight="1" x14ac:dyDescent="0.2">
      <c r="C835" s="201"/>
      <c r="D835" s="47"/>
      <c r="E835" s="202"/>
    </row>
    <row r="836" spans="3:5" s="115" customFormat="1" ht="12.75" customHeight="1" x14ac:dyDescent="0.2">
      <c r="C836" s="201"/>
      <c r="D836" s="47"/>
      <c r="E836" s="202"/>
    </row>
    <row r="837" spans="3:5" s="115" customFormat="1" ht="12.75" customHeight="1" x14ac:dyDescent="0.2">
      <c r="C837" s="201"/>
      <c r="D837" s="47"/>
      <c r="E837" s="202"/>
    </row>
    <row r="838" spans="3:5" s="115" customFormat="1" ht="12.75" customHeight="1" x14ac:dyDescent="0.2">
      <c r="C838" s="201"/>
      <c r="D838" s="47"/>
      <c r="E838" s="202"/>
    </row>
    <row r="839" spans="3:5" s="115" customFormat="1" ht="12.75" customHeight="1" x14ac:dyDescent="0.2">
      <c r="C839" s="201"/>
      <c r="D839" s="47"/>
      <c r="E839" s="202"/>
    </row>
    <row r="840" spans="3:5" s="115" customFormat="1" ht="12.75" customHeight="1" x14ac:dyDescent="0.2">
      <c r="C840" s="201"/>
      <c r="D840" s="47"/>
      <c r="E840" s="202"/>
    </row>
    <row r="841" spans="3:5" s="115" customFormat="1" ht="12.75" customHeight="1" x14ac:dyDescent="0.2">
      <c r="C841" s="201"/>
      <c r="D841" s="47"/>
      <c r="E841" s="202"/>
    </row>
    <row r="842" spans="3:5" s="115" customFormat="1" ht="12.75" customHeight="1" x14ac:dyDescent="0.2">
      <c r="C842" s="201"/>
      <c r="D842" s="47"/>
      <c r="E842" s="202"/>
    </row>
    <row r="843" spans="3:5" s="115" customFormat="1" ht="12.75" customHeight="1" x14ac:dyDescent="0.2">
      <c r="C843" s="201"/>
      <c r="D843" s="47"/>
      <c r="E843" s="202"/>
    </row>
    <row r="844" spans="3:5" s="115" customFormat="1" ht="12.75" customHeight="1" x14ac:dyDescent="0.2">
      <c r="C844" s="201"/>
      <c r="D844" s="47"/>
      <c r="E844" s="202"/>
    </row>
    <row r="845" spans="3:5" s="115" customFormat="1" ht="12.75" customHeight="1" x14ac:dyDescent="0.2">
      <c r="C845" s="201"/>
      <c r="D845" s="47"/>
      <c r="E845" s="202"/>
    </row>
    <row r="846" spans="3:5" s="115" customFormat="1" ht="12.75" customHeight="1" x14ac:dyDescent="0.2">
      <c r="C846" s="201"/>
      <c r="D846" s="47"/>
      <c r="E846" s="202"/>
    </row>
    <row r="847" spans="3:5" s="115" customFormat="1" ht="12.75" customHeight="1" x14ac:dyDescent="0.2">
      <c r="C847" s="201"/>
      <c r="D847" s="47"/>
      <c r="E847" s="202"/>
    </row>
    <row r="848" spans="3:5" s="115" customFormat="1" ht="12.75" customHeight="1" x14ac:dyDescent="0.2">
      <c r="C848" s="201"/>
      <c r="D848" s="47"/>
      <c r="E848" s="202"/>
    </row>
    <row r="849" spans="3:5" s="115" customFormat="1" ht="12.75" customHeight="1" x14ac:dyDescent="0.2">
      <c r="C849" s="201"/>
      <c r="D849" s="47"/>
      <c r="E849" s="202"/>
    </row>
    <row r="850" spans="3:5" s="115" customFormat="1" ht="12.75" customHeight="1" x14ac:dyDescent="0.2">
      <c r="C850" s="201"/>
      <c r="D850" s="47"/>
      <c r="E850" s="202"/>
    </row>
    <row r="851" spans="3:5" s="115" customFormat="1" ht="12.75" customHeight="1" x14ac:dyDescent="0.2">
      <c r="C851" s="201"/>
      <c r="D851" s="47"/>
      <c r="E851" s="202"/>
    </row>
    <row r="852" spans="3:5" s="115" customFormat="1" ht="12.75" customHeight="1" x14ac:dyDescent="0.2">
      <c r="C852" s="201"/>
      <c r="D852" s="47"/>
      <c r="E852" s="202"/>
    </row>
    <row r="853" spans="3:5" s="115" customFormat="1" ht="12.75" customHeight="1" x14ac:dyDescent="0.2">
      <c r="C853" s="201"/>
      <c r="D853" s="47"/>
      <c r="E853" s="202"/>
    </row>
    <row r="854" spans="3:5" s="115" customFormat="1" ht="12.75" customHeight="1" x14ac:dyDescent="0.2">
      <c r="C854" s="201"/>
      <c r="D854" s="47"/>
      <c r="E854" s="202"/>
    </row>
    <row r="855" spans="3:5" s="115" customFormat="1" ht="12.75" customHeight="1" x14ac:dyDescent="0.2">
      <c r="C855" s="201"/>
      <c r="D855" s="47"/>
      <c r="E855" s="202"/>
    </row>
    <row r="856" spans="3:5" s="115" customFormat="1" ht="12.75" customHeight="1" x14ac:dyDescent="0.2">
      <c r="C856" s="201"/>
      <c r="D856" s="47"/>
      <c r="E856" s="202"/>
    </row>
    <row r="857" spans="3:5" s="115" customFormat="1" ht="12.75" customHeight="1" x14ac:dyDescent="0.2">
      <c r="C857" s="201"/>
      <c r="D857" s="47"/>
      <c r="E857" s="202"/>
    </row>
    <row r="858" spans="3:5" s="115" customFormat="1" ht="12.75" customHeight="1" x14ac:dyDescent="0.2">
      <c r="C858" s="201"/>
      <c r="D858" s="47"/>
      <c r="E858" s="202"/>
    </row>
    <row r="859" spans="3:5" s="115" customFormat="1" ht="12.75" customHeight="1" x14ac:dyDescent="0.2">
      <c r="C859" s="201"/>
      <c r="D859" s="47"/>
      <c r="E859" s="202"/>
    </row>
    <row r="860" spans="3:5" s="115" customFormat="1" ht="12.75" customHeight="1" x14ac:dyDescent="0.2">
      <c r="C860" s="201"/>
      <c r="D860" s="47"/>
      <c r="E860" s="202"/>
    </row>
    <row r="861" spans="3:5" s="115" customFormat="1" ht="12.75" customHeight="1" x14ac:dyDescent="0.2">
      <c r="C861" s="201"/>
      <c r="D861" s="47"/>
      <c r="E861" s="202"/>
    </row>
    <row r="862" spans="3:5" s="115" customFormat="1" ht="12.75" customHeight="1" x14ac:dyDescent="0.2">
      <c r="C862" s="201"/>
      <c r="D862" s="47"/>
      <c r="E862" s="202"/>
    </row>
    <row r="863" spans="3:5" s="115" customFormat="1" ht="12.75" customHeight="1" x14ac:dyDescent="0.2">
      <c r="C863" s="201"/>
      <c r="D863" s="47"/>
      <c r="E863" s="202"/>
    </row>
    <row r="864" spans="3:5" s="115" customFormat="1" ht="12.75" customHeight="1" x14ac:dyDescent="0.2">
      <c r="C864" s="201"/>
      <c r="D864" s="47"/>
      <c r="E864" s="202"/>
    </row>
    <row r="865" spans="3:5" s="115" customFormat="1" ht="12.75" customHeight="1" x14ac:dyDescent="0.2">
      <c r="C865" s="201"/>
      <c r="D865" s="47"/>
      <c r="E865" s="202"/>
    </row>
    <row r="866" spans="3:5" s="115" customFormat="1" ht="12.75" customHeight="1" x14ac:dyDescent="0.2">
      <c r="C866" s="201"/>
      <c r="D866" s="47"/>
      <c r="E866" s="202"/>
    </row>
    <row r="867" spans="3:5" s="115" customFormat="1" ht="12.75" customHeight="1" x14ac:dyDescent="0.2">
      <c r="C867" s="201"/>
      <c r="D867" s="47"/>
      <c r="E867" s="202"/>
    </row>
    <row r="868" spans="3:5" s="115" customFormat="1" ht="12.75" customHeight="1" x14ac:dyDescent="0.2">
      <c r="C868" s="201"/>
      <c r="D868" s="47"/>
      <c r="E868" s="202"/>
    </row>
    <row r="869" spans="3:5" s="115" customFormat="1" ht="12.75" customHeight="1" x14ac:dyDescent="0.2">
      <c r="C869" s="201"/>
      <c r="D869" s="47"/>
      <c r="E869" s="202"/>
    </row>
    <row r="870" spans="3:5" s="115" customFormat="1" ht="12.75" customHeight="1" x14ac:dyDescent="0.2">
      <c r="C870" s="201"/>
      <c r="D870" s="47"/>
      <c r="E870" s="202"/>
    </row>
    <row r="871" spans="3:5" s="115" customFormat="1" ht="12.75" customHeight="1" x14ac:dyDescent="0.2">
      <c r="C871" s="201"/>
      <c r="D871" s="47"/>
      <c r="E871" s="202"/>
    </row>
    <row r="872" spans="3:5" s="115" customFormat="1" ht="12.75" customHeight="1" x14ac:dyDescent="0.2">
      <c r="C872" s="201"/>
      <c r="D872" s="47"/>
      <c r="E872" s="202"/>
    </row>
    <row r="873" spans="3:5" s="115" customFormat="1" ht="12.75" customHeight="1" x14ac:dyDescent="0.2">
      <c r="C873" s="201"/>
      <c r="D873" s="47"/>
      <c r="E873" s="202"/>
    </row>
    <row r="874" spans="3:5" s="115" customFormat="1" ht="12.75" customHeight="1" x14ac:dyDescent="0.2">
      <c r="C874" s="201"/>
      <c r="D874" s="47"/>
      <c r="E874" s="202"/>
    </row>
    <row r="875" spans="3:5" s="115" customFormat="1" ht="12.75" customHeight="1" x14ac:dyDescent="0.2">
      <c r="C875" s="201"/>
      <c r="D875" s="47"/>
      <c r="E875" s="202"/>
    </row>
    <row r="876" spans="3:5" s="115" customFormat="1" ht="12.75" customHeight="1" x14ac:dyDescent="0.2">
      <c r="C876" s="201"/>
      <c r="D876" s="47"/>
      <c r="E876" s="202"/>
    </row>
    <row r="877" spans="3:5" s="115" customFormat="1" ht="12.75" customHeight="1" x14ac:dyDescent="0.2">
      <c r="C877" s="201"/>
      <c r="D877" s="47"/>
      <c r="E877" s="202"/>
    </row>
    <row r="878" spans="3:5" s="115" customFormat="1" ht="12.75" customHeight="1" x14ac:dyDescent="0.2">
      <c r="C878" s="201"/>
      <c r="D878" s="47"/>
      <c r="E878" s="202"/>
    </row>
    <row r="879" spans="3:5" s="115" customFormat="1" ht="12.75" customHeight="1" x14ac:dyDescent="0.2">
      <c r="C879" s="201"/>
      <c r="D879" s="47"/>
      <c r="E879" s="202"/>
    </row>
    <row r="880" spans="3:5" s="115" customFormat="1" ht="12.75" customHeight="1" x14ac:dyDescent="0.2">
      <c r="C880" s="201"/>
      <c r="D880" s="47"/>
      <c r="E880" s="202"/>
    </row>
    <row r="881" spans="3:5" s="115" customFormat="1" ht="12.75" customHeight="1" x14ac:dyDescent="0.2">
      <c r="C881" s="201"/>
      <c r="D881" s="47"/>
      <c r="E881" s="202"/>
    </row>
    <row r="882" spans="3:5" s="115" customFormat="1" ht="12.75" customHeight="1" x14ac:dyDescent="0.2">
      <c r="C882" s="201"/>
      <c r="D882" s="47"/>
      <c r="E882" s="202"/>
    </row>
    <row r="883" spans="3:5" s="115" customFormat="1" ht="12.75" customHeight="1" x14ac:dyDescent="0.2">
      <c r="C883" s="201"/>
      <c r="D883" s="47"/>
      <c r="E883" s="202"/>
    </row>
    <row r="884" spans="3:5" s="115" customFormat="1" ht="12.75" customHeight="1" x14ac:dyDescent="0.2">
      <c r="C884" s="201"/>
      <c r="D884" s="47"/>
      <c r="E884" s="202"/>
    </row>
    <row r="885" spans="3:5" s="115" customFormat="1" ht="12.75" customHeight="1" x14ac:dyDescent="0.2">
      <c r="C885" s="201"/>
      <c r="D885" s="47"/>
      <c r="E885" s="202"/>
    </row>
    <row r="886" spans="3:5" s="115" customFormat="1" ht="12.75" customHeight="1" x14ac:dyDescent="0.2">
      <c r="C886" s="201"/>
      <c r="D886" s="47"/>
      <c r="E886" s="202"/>
    </row>
    <row r="887" spans="3:5" s="115" customFormat="1" ht="12.75" customHeight="1" x14ac:dyDescent="0.2">
      <c r="C887" s="201"/>
      <c r="D887" s="47"/>
      <c r="E887" s="202"/>
    </row>
    <row r="888" spans="3:5" s="115" customFormat="1" ht="12.75" customHeight="1" x14ac:dyDescent="0.2">
      <c r="C888" s="201"/>
      <c r="D888" s="47"/>
      <c r="E888" s="202"/>
    </row>
    <row r="889" spans="3:5" s="115" customFormat="1" ht="12.75" customHeight="1" x14ac:dyDescent="0.2">
      <c r="C889" s="201"/>
      <c r="D889" s="47"/>
      <c r="E889" s="202"/>
    </row>
    <row r="890" spans="3:5" s="115" customFormat="1" ht="12.75" customHeight="1" x14ac:dyDescent="0.2">
      <c r="C890" s="201"/>
      <c r="D890" s="47"/>
      <c r="E890" s="202"/>
    </row>
    <row r="891" spans="3:5" s="115" customFormat="1" ht="12.75" customHeight="1" x14ac:dyDescent="0.2">
      <c r="C891" s="201"/>
      <c r="D891" s="47"/>
      <c r="E891" s="202"/>
    </row>
    <row r="892" spans="3:5" s="115" customFormat="1" ht="12.75" customHeight="1" x14ac:dyDescent="0.2">
      <c r="C892" s="201"/>
      <c r="D892" s="47"/>
      <c r="E892" s="202"/>
    </row>
    <row r="893" spans="3:5" s="115" customFormat="1" ht="12.75" customHeight="1" x14ac:dyDescent="0.2">
      <c r="C893" s="201"/>
      <c r="D893" s="47"/>
      <c r="E893" s="202"/>
    </row>
    <row r="894" spans="3:5" s="115" customFormat="1" ht="12.75" customHeight="1" x14ac:dyDescent="0.2">
      <c r="C894" s="201"/>
      <c r="D894" s="47"/>
      <c r="E894" s="202"/>
    </row>
    <row r="895" spans="3:5" s="115" customFormat="1" ht="12.75" customHeight="1" x14ac:dyDescent="0.2">
      <c r="C895" s="201"/>
      <c r="D895" s="47"/>
      <c r="E895" s="202"/>
    </row>
    <row r="896" spans="3:5" s="115" customFormat="1" ht="12.75" customHeight="1" x14ac:dyDescent="0.2">
      <c r="C896" s="201"/>
      <c r="D896" s="47"/>
      <c r="E896" s="202"/>
    </row>
    <row r="897" spans="3:5" s="115" customFormat="1" ht="12.75" customHeight="1" x14ac:dyDescent="0.2">
      <c r="C897" s="201"/>
      <c r="D897" s="47"/>
      <c r="E897" s="202"/>
    </row>
    <row r="898" spans="3:5" s="115" customFormat="1" ht="12.75" customHeight="1" x14ac:dyDescent="0.2">
      <c r="C898" s="201"/>
      <c r="D898" s="47"/>
      <c r="E898" s="202"/>
    </row>
    <row r="899" spans="3:5" s="115" customFormat="1" ht="12.75" customHeight="1" x14ac:dyDescent="0.2">
      <c r="C899" s="201"/>
      <c r="D899" s="47"/>
      <c r="E899" s="202"/>
    </row>
    <row r="900" spans="3:5" s="115" customFormat="1" ht="12.75" customHeight="1" x14ac:dyDescent="0.2">
      <c r="C900" s="201"/>
      <c r="D900" s="47"/>
      <c r="E900" s="202"/>
    </row>
    <row r="901" spans="3:5" s="115" customFormat="1" ht="12.75" customHeight="1" x14ac:dyDescent="0.2">
      <c r="C901" s="201"/>
      <c r="D901" s="47"/>
      <c r="E901" s="202"/>
    </row>
    <row r="902" spans="3:5" s="115" customFormat="1" ht="12.75" customHeight="1" x14ac:dyDescent="0.2">
      <c r="C902" s="201"/>
      <c r="D902" s="47"/>
      <c r="E902" s="202"/>
    </row>
    <row r="903" spans="3:5" s="115" customFormat="1" ht="12.75" customHeight="1" x14ac:dyDescent="0.2">
      <c r="C903" s="201"/>
      <c r="D903" s="47"/>
      <c r="E903" s="202"/>
    </row>
    <row r="904" spans="3:5" s="115" customFormat="1" ht="12.75" customHeight="1" x14ac:dyDescent="0.2">
      <c r="C904" s="201"/>
      <c r="D904" s="47"/>
      <c r="E904" s="202"/>
    </row>
    <row r="905" spans="3:5" s="115" customFormat="1" ht="12.75" customHeight="1" x14ac:dyDescent="0.2">
      <c r="C905" s="201"/>
      <c r="D905" s="47"/>
      <c r="E905" s="202"/>
    </row>
    <row r="906" spans="3:5" s="115" customFormat="1" ht="12.75" customHeight="1" x14ac:dyDescent="0.2">
      <c r="C906" s="201"/>
      <c r="D906" s="47"/>
      <c r="E906" s="202"/>
    </row>
    <row r="907" spans="3:5" s="115" customFormat="1" ht="12.75" customHeight="1" x14ac:dyDescent="0.2">
      <c r="C907" s="201"/>
      <c r="D907" s="47"/>
      <c r="E907" s="202"/>
    </row>
    <row r="908" spans="3:5" s="115" customFormat="1" ht="12.75" customHeight="1" x14ac:dyDescent="0.2">
      <c r="C908" s="201"/>
      <c r="D908" s="47"/>
      <c r="E908" s="202"/>
    </row>
    <row r="909" spans="3:5" s="115" customFormat="1" ht="12.75" customHeight="1" x14ac:dyDescent="0.2">
      <c r="C909" s="201"/>
      <c r="D909" s="47"/>
      <c r="E909" s="202"/>
    </row>
    <row r="910" spans="3:5" s="115" customFormat="1" ht="12.75" customHeight="1" x14ac:dyDescent="0.2">
      <c r="C910" s="201"/>
      <c r="D910" s="47"/>
      <c r="E910" s="202"/>
    </row>
    <row r="911" spans="3:5" s="115" customFormat="1" ht="12.75" customHeight="1" x14ac:dyDescent="0.2">
      <c r="C911" s="201"/>
      <c r="D911" s="47"/>
      <c r="E911" s="202"/>
    </row>
    <row r="912" spans="3:5" s="115" customFormat="1" ht="12.75" customHeight="1" x14ac:dyDescent="0.2">
      <c r="C912" s="201"/>
      <c r="D912" s="47"/>
      <c r="E912" s="202"/>
    </row>
    <row r="913" spans="3:5" s="115" customFormat="1" ht="12.75" customHeight="1" x14ac:dyDescent="0.2">
      <c r="C913" s="201"/>
      <c r="D913" s="47"/>
      <c r="E913" s="202"/>
    </row>
    <row r="914" spans="3:5" s="115" customFormat="1" ht="12.75" customHeight="1" x14ac:dyDescent="0.2">
      <c r="C914" s="201"/>
      <c r="D914" s="47"/>
      <c r="E914" s="202"/>
    </row>
    <row r="915" spans="3:5" s="115" customFormat="1" ht="12.75" customHeight="1" x14ac:dyDescent="0.2">
      <c r="C915" s="201"/>
      <c r="D915" s="47"/>
      <c r="E915" s="202"/>
    </row>
    <row r="916" spans="3:5" s="115" customFormat="1" ht="12.75" customHeight="1" x14ac:dyDescent="0.2">
      <c r="C916" s="201"/>
      <c r="D916" s="47"/>
      <c r="E916" s="202"/>
    </row>
    <row r="917" spans="3:5" s="115" customFormat="1" ht="12.75" customHeight="1" x14ac:dyDescent="0.2">
      <c r="C917" s="201"/>
      <c r="D917" s="47"/>
      <c r="E917" s="202"/>
    </row>
    <row r="918" spans="3:5" s="115" customFormat="1" ht="12.75" customHeight="1" x14ac:dyDescent="0.2">
      <c r="C918" s="201"/>
      <c r="D918" s="47"/>
      <c r="E918" s="202"/>
    </row>
    <row r="919" spans="3:5" s="115" customFormat="1" ht="12.75" customHeight="1" x14ac:dyDescent="0.2">
      <c r="C919" s="201"/>
      <c r="D919" s="47"/>
      <c r="E919" s="202"/>
    </row>
    <row r="920" spans="3:5" s="115" customFormat="1" ht="12.75" customHeight="1" x14ac:dyDescent="0.2">
      <c r="C920" s="201"/>
      <c r="D920" s="47"/>
      <c r="E920" s="202"/>
    </row>
    <row r="921" spans="3:5" s="115" customFormat="1" ht="12.75" customHeight="1" x14ac:dyDescent="0.2">
      <c r="C921" s="201"/>
      <c r="D921" s="47"/>
      <c r="E921" s="202"/>
    </row>
    <row r="922" spans="3:5" s="115" customFormat="1" ht="12.75" customHeight="1" x14ac:dyDescent="0.2">
      <c r="C922" s="201"/>
      <c r="D922" s="47"/>
      <c r="E922" s="202"/>
    </row>
    <row r="923" spans="3:5" s="115" customFormat="1" ht="12.75" customHeight="1" x14ac:dyDescent="0.2">
      <c r="C923" s="201"/>
      <c r="D923" s="47"/>
      <c r="E923" s="202"/>
    </row>
    <row r="924" spans="3:5" s="115" customFormat="1" ht="12.75" customHeight="1" x14ac:dyDescent="0.2">
      <c r="C924" s="201"/>
      <c r="D924" s="47"/>
      <c r="E924" s="202"/>
    </row>
    <row r="925" spans="3:5" s="115" customFormat="1" ht="12.75" customHeight="1" x14ac:dyDescent="0.2">
      <c r="C925" s="201"/>
      <c r="D925" s="47"/>
      <c r="E925" s="202"/>
    </row>
    <row r="926" spans="3:5" s="115" customFormat="1" ht="12.75" customHeight="1" x14ac:dyDescent="0.2">
      <c r="C926" s="201"/>
      <c r="D926" s="47"/>
      <c r="E926" s="202"/>
    </row>
    <row r="927" spans="3:5" s="115" customFormat="1" ht="12.75" customHeight="1" x14ac:dyDescent="0.2">
      <c r="C927" s="201"/>
      <c r="D927" s="47"/>
      <c r="E927" s="202"/>
    </row>
    <row r="928" spans="3:5" s="115" customFormat="1" ht="12.75" customHeight="1" x14ac:dyDescent="0.2">
      <c r="C928" s="201"/>
      <c r="D928" s="47"/>
      <c r="E928" s="202"/>
    </row>
    <row r="929" spans="3:5" s="115" customFormat="1" ht="12.75" customHeight="1" x14ac:dyDescent="0.2">
      <c r="C929" s="201"/>
      <c r="D929" s="47"/>
      <c r="E929" s="202"/>
    </row>
    <row r="930" spans="3:5" s="115" customFormat="1" ht="12.75" customHeight="1" x14ac:dyDescent="0.2">
      <c r="C930" s="201"/>
      <c r="D930" s="47"/>
      <c r="E930" s="202"/>
    </row>
    <row r="931" spans="3:5" s="115" customFormat="1" ht="12.75" customHeight="1" x14ac:dyDescent="0.2">
      <c r="C931" s="201"/>
      <c r="D931" s="47"/>
      <c r="E931" s="202"/>
    </row>
    <row r="932" spans="3:5" s="115" customFormat="1" ht="12.75" customHeight="1" x14ac:dyDescent="0.2">
      <c r="C932" s="201"/>
      <c r="D932" s="47"/>
      <c r="E932" s="202"/>
    </row>
    <row r="933" spans="3:5" s="115" customFormat="1" ht="12.75" customHeight="1" x14ac:dyDescent="0.2">
      <c r="C933" s="201"/>
      <c r="D933" s="47"/>
      <c r="E933" s="202"/>
    </row>
    <row r="934" spans="3:5" s="115" customFormat="1" ht="12.75" customHeight="1" x14ac:dyDescent="0.2">
      <c r="C934" s="201"/>
      <c r="D934" s="47"/>
      <c r="E934" s="202"/>
    </row>
    <row r="935" spans="3:5" s="115" customFormat="1" ht="12.75" customHeight="1" x14ac:dyDescent="0.2">
      <c r="C935" s="201"/>
      <c r="D935" s="47"/>
      <c r="E935" s="202"/>
    </row>
    <row r="936" spans="3:5" s="115" customFormat="1" ht="12.75" customHeight="1" x14ac:dyDescent="0.2">
      <c r="C936" s="201"/>
      <c r="D936" s="47"/>
      <c r="E936" s="202"/>
    </row>
    <row r="937" spans="3:5" s="115" customFormat="1" ht="12.75" customHeight="1" x14ac:dyDescent="0.2">
      <c r="C937" s="201"/>
      <c r="D937" s="47"/>
      <c r="E937" s="202"/>
    </row>
    <row r="938" spans="3:5" s="115" customFormat="1" ht="12.75" customHeight="1" x14ac:dyDescent="0.2">
      <c r="C938" s="201"/>
      <c r="D938" s="47"/>
      <c r="E938" s="202"/>
    </row>
    <row r="939" spans="3:5" s="115" customFormat="1" ht="12.75" customHeight="1" x14ac:dyDescent="0.2">
      <c r="C939" s="201"/>
      <c r="D939" s="47"/>
      <c r="E939" s="202"/>
    </row>
    <row r="940" spans="3:5" s="115" customFormat="1" ht="12.75" customHeight="1" x14ac:dyDescent="0.2">
      <c r="C940" s="201"/>
      <c r="D940" s="47"/>
      <c r="E940" s="202"/>
    </row>
    <row r="941" spans="3:5" s="115" customFormat="1" ht="12.75" customHeight="1" x14ac:dyDescent="0.2">
      <c r="C941" s="201"/>
      <c r="D941" s="47"/>
      <c r="E941" s="202"/>
    </row>
    <row r="942" spans="3:5" s="115" customFormat="1" ht="12.75" customHeight="1" x14ac:dyDescent="0.2">
      <c r="C942" s="201"/>
      <c r="D942" s="47"/>
      <c r="E942" s="202"/>
    </row>
    <row r="943" spans="3:5" s="115" customFormat="1" ht="12.75" customHeight="1" x14ac:dyDescent="0.2">
      <c r="C943" s="201"/>
      <c r="D943" s="47"/>
      <c r="E943" s="202"/>
    </row>
    <row r="944" spans="3:5" s="115" customFormat="1" ht="12.75" customHeight="1" x14ac:dyDescent="0.2">
      <c r="C944" s="201"/>
      <c r="D944" s="47"/>
      <c r="E944" s="202"/>
    </row>
    <row r="945" spans="3:5" s="115" customFormat="1" ht="12.75" customHeight="1" x14ac:dyDescent="0.2">
      <c r="C945" s="201"/>
      <c r="D945" s="47"/>
      <c r="E945" s="202"/>
    </row>
    <row r="946" spans="3:5" s="115" customFormat="1" ht="12.75" customHeight="1" x14ac:dyDescent="0.2">
      <c r="C946" s="201"/>
      <c r="D946" s="47"/>
      <c r="E946" s="202"/>
    </row>
    <row r="947" spans="3:5" s="115" customFormat="1" ht="12.75" customHeight="1" x14ac:dyDescent="0.2">
      <c r="C947" s="201"/>
      <c r="D947" s="47"/>
      <c r="E947" s="202"/>
    </row>
    <row r="948" spans="3:5" s="115" customFormat="1" ht="12.75" customHeight="1" x14ac:dyDescent="0.2">
      <c r="C948" s="201"/>
      <c r="D948" s="47"/>
      <c r="E948" s="202"/>
    </row>
    <row r="949" spans="3:5" s="115" customFormat="1" ht="12.75" customHeight="1" x14ac:dyDescent="0.2">
      <c r="C949" s="201"/>
      <c r="D949" s="47"/>
      <c r="E949" s="202"/>
    </row>
    <row r="950" spans="3:5" s="115" customFormat="1" ht="12.75" customHeight="1" x14ac:dyDescent="0.2">
      <c r="C950" s="201"/>
      <c r="D950" s="47"/>
      <c r="E950" s="202"/>
    </row>
    <row r="951" spans="3:5" s="115" customFormat="1" ht="12.75" customHeight="1" x14ac:dyDescent="0.2">
      <c r="C951" s="201"/>
      <c r="D951" s="47"/>
      <c r="E951" s="202"/>
    </row>
    <row r="952" spans="3:5" s="115" customFormat="1" ht="12.75" customHeight="1" x14ac:dyDescent="0.2">
      <c r="C952" s="201"/>
      <c r="D952" s="47"/>
      <c r="E952" s="202"/>
    </row>
    <row r="953" spans="3:5" s="115" customFormat="1" ht="12.75" customHeight="1" x14ac:dyDescent="0.2">
      <c r="C953" s="201"/>
      <c r="D953" s="47"/>
      <c r="E953" s="202"/>
    </row>
    <row r="954" spans="3:5" s="115" customFormat="1" ht="12.75" customHeight="1" x14ac:dyDescent="0.2">
      <c r="C954" s="201"/>
      <c r="D954" s="47"/>
      <c r="E954" s="202"/>
    </row>
    <row r="955" spans="3:5" s="115" customFormat="1" ht="12.75" customHeight="1" x14ac:dyDescent="0.2">
      <c r="C955" s="201"/>
      <c r="D955" s="47"/>
      <c r="E955" s="202"/>
    </row>
    <row r="956" spans="3:5" s="115" customFormat="1" ht="12.75" customHeight="1" x14ac:dyDescent="0.2">
      <c r="C956" s="201"/>
      <c r="D956" s="47"/>
      <c r="E956" s="202"/>
    </row>
    <row r="957" spans="3:5" s="115" customFormat="1" ht="12.75" customHeight="1" x14ac:dyDescent="0.2">
      <c r="C957" s="201"/>
      <c r="D957" s="47"/>
      <c r="E957" s="202"/>
    </row>
    <row r="958" spans="3:5" s="115" customFormat="1" ht="12.75" customHeight="1" x14ac:dyDescent="0.2">
      <c r="C958" s="201"/>
      <c r="D958" s="47"/>
      <c r="E958" s="202"/>
    </row>
    <row r="959" spans="3:5" s="115" customFormat="1" ht="12.75" customHeight="1" x14ac:dyDescent="0.2">
      <c r="C959" s="201"/>
      <c r="D959" s="47"/>
      <c r="E959" s="202"/>
    </row>
    <row r="960" spans="3:5" s="115" customFormat="1" ht="12.75" customHeight="1" x14ac:dyDescent="0.2">
      <c r="C960" s="201"/>
      <c r="D960" s="47"/>
      <c r="E960" s="202"/>
    </row>
    <row r="961" spans="3:5" s="115" customFormat="1" ht="12.75" customHeight="1" x14ac:dyDescent="0.2">
      <c r="C961" s="201"/>
      <c r="D961" s="47"/>
      <c r="E961" s="202"/>
    </row>
    <row r="962" spans="3:5" s="115" customFormat="1" ht="12.75" customHeight="1" x14ac:dyDescent="0.2">
      <c r="C962" s="201"/>
      <c r="D962" s="47"/>
      <c r="E962" s="202"/>
    </row>
    <row r="963" spans="3:5" s="115" customFormat="1" ht="12.75" customHeight="1" x14ac:dyDescent="0.2">
      <c r="C963" s="201"/>
      <c r="D963" s="47"/>
      <c r="E963" s="202"/>
    </row>
    <row r="964" spans="3:5" s="115" customFormat="1" ht="12.75" customHeight="1" x14ac:dyDescent="0.2">
      <c r="C964" s="201"/>
      <c r="D964" s="47"/>
      <c r="E964" s="202"/>
    </row>
    <row r="965" spans="3:5" s="115" customFormat="1" ht="12.75" customHeight="1" x14ac:dyDescent="0.2">
      <c r="C965" s="201"/>
      <c r="D965" s="47"/>
      <c r="E965" s="202"/>
    </row>
    <row r="966" spans="3:5" s="115" customFormat="1" ht="12.75" customHeight="1" x14ac:dyDescent="0.2">
      <c r="C966" s="201"/>
      <c r="D966" s="47"/>
      <c r="E966" s="202"/>
    </row>
    <row r="967" spans="3:5" s="115" customFormat="1" ht="12.75" customHeight="1" x14ac:dyDescent="0.2">
      <c r="C967" s="201"/>
      <c r="D967" s="47"/>
      <c r="E967" s="202"/>
    </row>
    <row r="968" spans="3:5" s="115" customFormat="1" ht="12.75" customHeight="1" x14ac:dyDescent="0.2">
      <c r="C968" s="201"/>
      <c r="D968" s="47"/>
      <c r="E968" s="202"/>
    </row>
    <row r="969" spans="3:5" s="115" customFormat="1" ht="12.75" customHeight="1" x14ac:dyDescent="0.2">
      <c r="C969" s="201"/>
      <c r="D969" s="47"/>
      <c r="E969" s="202"/>
    </row>
    <row r="970" spans="3:5" s="115" customFormat="1" ht="12.75" customHeight="1" x14ac:dyDescent="0.2">
      <c r="C970" s="201"/>
      <c r="D970" s="47"/>
      <c r="E970" s="202"/>
    </row>
    <row r="971" spans="3:5" s="115" customFormat="1" ht="12.75" customHeight="1" x14ac:dyDescent="0.2">
      <c r="C971" s="201"/>
      <c r="D971" s="47"/>
      <c r="E971" s="202"/>
    </row>
    <row r="972" spans="3:5" s="115" customFormat="1" ht="12.75" customHeight="1" x14ac:dyDescent="0.2">
      <c r="C972" s="201"/>
      <c r="D972" s="47"/>
      <c r="E972" s="202"/>
    </row>
    <row r="973" spans="3:5" s="115" customFormat="1" ht="12.75" customHeight="1" x14ac:dyDescent="0.2">
      <c r="C973" s="201"/>
      <c r="D973" s="47"/>
      <c r="E973" s="202"/>
    </row>
    <row r="974" spans="3:5" s="115" customFormat="1" ht="12.75" customHeight="1" x14ac:dyDescent="0.2">
      <c r="C974" s="201"/>
      <c r="D974" s="47"/>
      <c r="E974" s="202"/>
    </row>
    <row r="975" spans="3:5" s="115" customFormat="1" ht="12.75" customHeight="1" x14ac:dyDescent="0.2">
      <c r="C975" s="201"/>
      <c r="D975" s="47"/>
      <c r="E975" s="202"/>
    </row>
    <row r="976" spans="3:5" s="115" customFormat="1" ht="12.75" customHeight="1" x14ac:dyDescent="0.2">
      <c r="C976" s="201"/>
      <c r="D976" s="47"/>
      <c r="E976" s="202"/>
    </row>
    <row r="977" spans="3:5" s="115" customFormat="1" ht="12.75" customHeight="1" x14ac:dyDescent="0.2">
      <c r="C977" s="201"/>
      <c r="D977" s="47"/>
      <c r="E977" s="202"/>
    </row>
    <row r="978" spans="3:5" s="115" customFormat="1" ht="12.75" customHeight="1" x14ac:dyDescent="0.2">
      <c r="C978" s="201"/>
      <c r="D978" s="47"/>
      <c r="E978" s="202"/>
    </row>
    <row r="979" spans="3:5" s="115" customFormat="1" ht="12.75" customHeight="1" x14ac:dyDescent="0.2">
      <c r="C979" s="201"/>
      <c r="D979" s="47"/>
      <c r="E979" s="202"/>
    </row>
    <row r="980" spans="3:5" s="115" customFormat="1" ht="12.75" customHeight="1" x14ac:dyDescent="0.2">
      <c r="C980" s="201"/>
      <c r="D980" s="47"/>
      <c r="E980" s="202"/>
    </row>
    <row r="981" spans="3:5" s="115" customFormat="1" ht="12.75" customHeight="1" x14ac:dyDescent="0.2">
      <c r="C981" s="201"/>
      <c r="D981" s="47"/>
      <c r="E981" s="202"/>
    </row>
    <row r="982" spans="3:5" s="115" customFormat="1" ht="12.75" customHeight="1" x14ac:dyDescent="0.2">
      <c r="C982" s="201"/>
      <c r="D982" s="47"/>
      <c r="E982" s="202"/>
    </row>
    <row r="983" spans="3:5" s="115" customFormat="1" ht="12.75" customHeight="1" x14ac:dyDescent="0.2">
      <c r="C983" s="201"/>
      <c r="D983" s="47"/>
      <c r="E983" s="202"/>
    </row>
    <row r="984" spans="3:5" s="115" customFormat="1" ht="12.75" customHeight="1" x14ac:dyDescent="0.2">
      <c r="C984" s="201"/>
      <c r="D984" s="47"/>
      <c r="E984" s="202"/>
    </row>
    <row r="985" spans="3:5" s="115" customFormat="1" ht="12.75" customHeight="1" x14ac:dyDescent="0.2">
      <c r="C985" s="201"/>
      <c r="D985" s="47"/>
      <c r="E985" s="202"/>
    </row>
    <row r="986" spans="3:5" s="115" customFormat="1" ht="12.75" customHeight="1" x14ac:dyDescent="0.2">
      <c r="C986" s="201"/>
      <c r="D986" s="47"/>
      <c r="E986" s="202"/>
    </row>
    <row r="987" spans="3:5" s="115" customFormat="1" ht="12.75" customHeight="1" x14ac:dyDescent="0.2">
      <c r="C987" s="201"/>
      <c r="D987" s="47"/>
      <c r="E987" s="202"/>
    </row>
    <row r="988" spans="3:5" s="115" customFormat="1" ht="12.75" customHeight="1" x14ac:dyDescent="0.2">
      <c r="C988" s="201"/>
      <c r="D988" s="47"/>
      <c r="E988" s="202"/>
    </row>
    <row r="989" spans="3:5" s="115" customFormat="1" ht="12.75" customHeight="1" x14ac:dyDescent="0.2">
      <c r="C989" s="201"/>
      <c r="D989" s="47"/>
      <c r="E989" s="202"/>
    </row>
    <row r="990" spans="3:5" s="115" customFormat="1" ht="12.75" customHeight="1" x14ac:dyDescent="0.2">
      <c r="C990" s="201"/>
      <c r="D990" s="47"/>
      <c r="E990" s="202"/>
    </row>
    <row r="991" spans="3:5" s="115" customFormat="1" ht="12.75" customHeight="1" x14ac:dyDescent="0.2">
      <c r="C991" s="201"/>
      <c r="D991" s="47"/>
      <c r="E991" s="202"/>
    </row>
    <row r="992" spans="3:5" s="115" customFormat="1" ht="12.75" customHeight="1" x14ac:dyDescent="0.2">
      <c r="C992" s="201"/>
      <c r="D992" s="47"/>
      <c r="E992" s="202"/>
    </row>
    <row r="993" spans="3:5" s="115" customFormat="1" ht="12.75" customHeight="1" x14ac:dyDescent="0.2">
      <c r="C993" s="201"/>
      <c r="D993" s="47"/>
      <c r="E993" s="202"/>
    </row>
    <row r="994" spans="3:5" s="115" customFormat="1" ht="12.75" customHeight="1" x14ac:dyDescent="0.2">
      <c r="C994" s="201"/>
      <c r="D994" s="47"/>
      <c r="E994" s="202"/>
    </row>
    <row r="995" spans="3:5" s="115" customFormat="1" ht="12.75" customHeight="1" x14ac:dyDescent="0.2">
      <c r="C995" s="201"/>
      <c r="D995" s="47"/>
      <c r="E995" s="202"/>
    </row>
    <row r="996" spans="3:5" s="115" customFormat="1" ht="12.75" customHeight="1" x14ac:dyDescent="0.2">
      <c r="C996" s="201"/>
      <c r="D996" s="47"/>
      <c r="E996" s="202"/>
    </row>
    <row r="997" spans="3:5" s="115" customFormat="1" ht="12.75" customHeight="1" x14ac:dyDescent="0.2">
      <c r="C997" s="201"/>
      <c r="D997" s="47"/>
      <c r="E997" s="202"/>
    </row>
    <row r="998" spans="3:5" s="115" customFormat="1" ht="12.75" customHeight="1" x14ac:dyDescent="0.2">
      <c r="C998" s="201"/>
      <c r="D998" s="47"/>
      <c r="E998" s="202"/>
    </row>
    <row r="999" spans="3:5" s="115" customFormat="1" ht="12.75" customHeight="1" x14ac:dyDescent="0.2">
      <c r="C999" s="201"/>
      <c r="D999" s="47"/>
      <c r="E999" s="202"/>
    </row>
    <row r="1000" spans="3:5" s="115" customFormat="1" ht="12.75" customHeight="1" x14ac:dyDescent="0.2">
      <c r="C1000" s="201"/>
      <c r="D1000" s="47"/>
      <c r="E1000" s="202"/>
    </row>
    <row r="1001" spans="3:5" s="115" customFormat="1" ht="12.75" customHeight="1" x14ac:dyDescent="0.2">
      <c r="C1001" s="201"/>
      <c r="D1001" s="47"/>
      <c r="E1001" s="202"/>
    </row>
    <row r="1002" spans="3:5" s="115" customFormat="1" ht="12.75" customHeight="1" x14ac:dyDescent="0.2">
      <c r="C1002" s="201"/>
      <c r="D1002" s="47"/>
      <c r="E1002" s="202"/>
    </row>
    <row r="1003" spans="3:5" s="115" customFormat="1" ht="12.75" customHeight="1" x14ac:dyDescent="0.2">
      <c r="C1003" s="201"/>
      <c r="D1003" s="47"/>
      <c r="E1003" s="202"/>
    </row>
    <row r="1004" spans="3:5" s="115" customFormat="1" ht="12.75" customHeight="1" x14ac:dyDescent="0.2">
      <c r="C1004" s="201"/>
      <c r="D1004" s="47"/>
      <c r="E1004" s="202"/>
    </row>
    <row r="1005" spans="3:5" s="115" customFormat="1" ht="12.75" customHeight="1" x14ac:dyDescent="0.2">
      <c r="C1005" s="201"/>
      <c r="D1005" s="47"/>
      <c r="E1005" s="202"/>
    </row>
    <row r="1006" spans="3:5" s="115" customFormat="1" ht="12.75" customHeight="1" x14ac:dyDescent="0.2">
      <c r="C1006" s="201"/>
      <c r="D1006" s="47"/>
      <c r="E1006" s="202"/>
    </row>
    <row r="1007" spans="3:5" s="115" customFormat="1" ht="12.75" customHeight="1" x14ac:dyDescent="0.2">
      <c r="C1007" s="201"/>
      <c r="D1007" s="47"/>
      <c r="E1007" s="202"/>
    </row>
    <row r="1008" spans="3:5" s="115" customFormat="1" ht="12.75" customHeight="1" x14ac:dyDescent="0.2">
      <c r="C1008" s="201"/>
      <c r="D1008" s="47"/>
      <c r="E1008" s="202"/>
    </row>
    <row r="1009" spans="3:5" s="115" customFormat="1" ht="12.75" customHeight="1" x14ac:dyDescent="0.2">
      <c r="C1009" s="201"/>
      <c r="D1009" s="47"/>
      <c r="E1009" s="202"/>
    </row>
    <row r="1010" spans="3:5" s="115" customFormat="1" ht="12.75" customHeight="1" x14ac:dyDescent="0.2">
      <c r="C1010" s="201"/>
      <c r="D1010" s="47"/>
      <c r="E1010" s="202"/>
    </row>
    <row r="1011" spans="3:5" s="115" customFormat="1" ht="12.75" customHeight="1" x14ac:dyDescent="0.2">
      <c r="C1011" s="201"/>
      <c r="D1011" s="47"/>
      <c r="E1011" s="202"/>
    </row>
    <row r="1012" spans="3:5" s="115" customFormat="1" ht="12.75" customHeight="1" x14ac:dyDescent="0.2">
      <c r="C1012" s="201"/>
      <c r="D1012" s="47"/>
      <c r="E1012" s="202"/>
    </row>
    <row r="1013" spans="3:5" s="115" customFormat="1" ht="12.75" customHeight="1" x14ac:dyDescent="0.2">
      <c r="C1013" s="201"/>
      <c r="D1013" s="47"/>
      <c r="E1013" s="202"/>
    </row>
    <row r="1014" spans="3:5" s="115" customFormat="1" ht="12.75" customHeight="1" x14ac:dyDescent="0.2">
      <c r="C1014" s="201"/>
      <c r="D1014" s="47"/>
      <c r="E1014" s="202"/>
    </row>
    <row r="1015" spans="3:5" s="115" customFormat="1" ht="12.75" customHeight="1" x14ac:dyDescent="0.2">
      <c r="C1015" s="201"/>
      <c r="D1015" s="47"/>
      <c r="E1015" s="202"/>
    </row>
    <row r="1016" spans="3:5" s="115" customFormat="1" ht="12.75" customHeight="1" x14ac:dyDescent="0.2">
      <c r="C1016" s="201"/>
      <c r="D1016" s="47"/>
      <c r="E1016" s="202"/>
    </row>
    <row r="1017" spans="3:5" s="115" customFormat="1" ht="12.75" customHeight="1" x14ac:dyDescent="0.2">
      <c r="C1017" s="201"/>
      <c r="D1017" s="47"/>
      <c r="E1017" s="202"/>
    </row>
    <row r="1018" spans="3:5" s="115" customFormat="1" ht="12.75" customHeight="1" x14ac:dyDescent="0.2">
      <c r="C1018" s="201"/>
      <c r="D1018" s="47"/>
      <c r="E1018" s="202"/>
    </row>
    <row r="1019" spans="3:5" s="115" customFormat="1" ht="12.75" customHeight="1" x14ac:dyDescent="0.2">
      <c r="C1019" s="201"/>
      <c r="D1019" s="47"/>
      <c r="E1019" s="202"/>
    </row>
    <row r="1020" spans="3:5" s="115" customFormat="1" ht="12.75" customHeight="1" x14ac:dyDescent="0.2">
      <c r="C1020" s="201"/>
      <c r="D1020" s="47"/>
      <c r="E1020" s="202"/>
    </row>
    <row r="1021" spans="3:5" s="115" customFormat="1" ht="12.75" customHeight="1" x14ac:dyDescent="0.2">
      <c r="C1021" s="201"/>
      <c r="D1021" s="47"/>
      <c r="E1021" s="202"/>
    </row>
    <row r="1022" spans="3:5" s="115" customFormat="1" ht="12.75" customHeight="1" x14ac:dyDescent="0.2">
      <c r="C1022" s="201"/>
      <c r="D1022" s="47"/>
      <c r="E1022" s="202"/>
    </row>
    <row r="1023" spans="3:5" s="115" customFormat="1" ht="12.75" customHeight="1" x14ac:dyDescent="0.2">
      <c r="C1023" s="201"/>
      <c r="D1023" s="47"/>
      <c r="E1023" s="202"/>
    </row>
    <row r="1024" spans="3:5" s="115" customFormat="1" ht="12.75" customHeight="1" x14ac:dyDescent="0.2">
      <c r="C1024" s="201"/>
      <c r="D1024" s="47"/>
      <c r="E1024" s="202"/>
    </row>
    <row r="1025" spans="3:5" s="115" customFormat="1" ht="12.75" customHeight="1" x14ac:dyDescent="0.2">
      <c r="C1025" s="201"/>
      <c r="D1025" s="47"/>
      <c r="E1025" s="202"/>
    </row>
    <row r="1026" spans="3:5" s="115" customFormat="1" ht="12.75" customHeight="1" x14ac:dyDescent="0.2">
      <c r="C1026" s="201"/>
      <c r="D1026" s="47"/>
      <c r="E1026" s="202"/>
    </row>
    <row r="1027" spans="3:5" s="115" customFormat="1" ht="12.75" customHeight="1" x14ac:dyDescent="0.2">
      <c r="C1027" s="201"/>
      <c r="D1027" s="47"/>
      <c r="E1027" s="202"/>
    </row>
    <row r="1028" spans="3:5" s="115" customFormat="1" ht="12.75" customHeight="1" x14ac:dyDescent="0.2">
      <c r="C1028" s="201"/>
      <c r="D1028" s="47"/>
      <c r="E1028" s="202"/>
    </row>
    <row r="1029" spans="3:5" s="115" customFormat="1" ht="12.75" customHeight="1" x14ac:dyDescent="0.2">
      <c r="C1029" s="201"/>
      <c r="D1029" s="47"/>
      <c r="E1029" s="202"/>
    </row>
    <row r="1030" spans="3:5" s="115" customFormat="1" ht="12.75" customHeight="1" x14ac:dyDescent="0.2">
      <c r="C1030" s="201"/>
      <c r="D1030" s="47"/>
      <c r="E1030" s="202"/>
    </row>
    <row r="1031" spans="3:5" s="115" customFormat="1" ht="12.75" customHeight="1" x14ac:dyDescent="0.2">
      <c r="C1031" s="201"/>
      <c r="D1031" s="47"/>
      <c r="E1031" s="202"/>
    </row>
    <row r="1032" spans="3:5" s="115" customFormat="1" ht="12.75" customHeight="1" x14ac:dyDescent="0.2">
      <c r="C1032" s="201"/>
      <c r="D1032" s="47"/>
      <c r="E1032" s="202"/>
    </row>
    <row r="1033" spans="3:5" s="115" customFormat="1" ht="12.75" customHeight="1" x14ac:dyDescent="0.2">
      <c r="C1033" s="201"/>
      <c r="D1033" s="47"/>
      <c r="E1033" s="202"/>
    </row>
    <row r="1034" spans="3:5" s="115" customFormat="1" ht="12.75" customHeight="1" x14ac:dyDescent="0.2">
      <c r="C1034" s="201"/>
      <c r="D1034" s="47"/>
      <c r="E1034" s="202"/>
    </row>
    <row r="1035" spans="3:5" s="115" customFormat="1" ht="12.75" customHeight="1" x14ac:dyDescent="0.2">
      <c r="C1035" s="201"/>
      <c r="D1035" s="47"/>
      <c r="E1035" s="202"/>
    </row>
    <row r="1036" spans="3:5" s="115" customFormat="1" ht="12.75" customHeight="1" x14ac:dyDescent="0.2">
      <c r="C1036" s="201"/>
      <c r="D1036" s="47"/>
      <c r="E1036" s="202"/>
    </row>
    <row r="1037" spans="3:5" s="115" customFormat="1" ht="12.75" customHeight="1" x14ac:dyDescent="0.2">
      <c r="C1037" s="201"/>
      <c r="D1037" s="47"/>
      <c r="E1037" s="202"/>
    </row>
    <row r="1038" spans="3:5" s="115" customFormat="1" ht="12.75" customHeight="1" x14ac:dyDescent="0.2">
      <c r="C1038" s="201"/>
      <c r="D1038" s="47"/>
      <c r="E1038" s="202"/>
    </row>
    <row r="1039" spans="3:5" s="115" customFormat="1" ht="12.75" customHeight="1" x14ac:dyDescent="0.2">
      <c r="C1039" s="201"/>
      <c r="D1039" s="47"/>
      <c r="E1039" s="202"/>
    </row>
    <row r="1040" spans="3:5" s="115" customFormat="1" ht="12.75" customHeight="1" x14ac:dyDescent="0.2">
      <c r="C1040" s="201"/>
      <c r="D1040" s="47"/>
      <c r="E1040" s="202"/>
    </row>
    <row r="1041" spans="3:5" s="115" customFormat="1" ht="12.75" customHeight="1" x14ac:dyDescent="0.2">
      <c r="C1041" s="201"/>
      <c r="D1041" s="47"/>
      <c r="E1041" s="202"/>
    </row>
    <row r="1042" spans="3:5" s="115" customFormat="1" ht="12.75" customHeight="1" x14ac:dyDescent="0.2">
      <c r="C1042" s="201"/>
      <c r="D1042" s="47"/>
      <c r="E1042" s="202"/>
    </row>
    <row r="1043" spans="3:5" s="115" customFormat="1" ht="12.75" customHeight="1" x14ac:dyDescent="0.2">
      <c r="C1043" s="201"/>
      <c r="D1043" s="47"/>
      <c r="E1043" s="202"/>
    </row>
    <row r="1044" spans="3:5" s="115" customFormat="1" ht="12.75" customHeight="1" x14ac:dyDescent="0.2">
      <c r="C1044" s="201"/>
      <c r="D1044" s="47"/>
      <c r="E1044" s="202"/>
    </row>
    <row r="1045" spans="3:5" s="115" customFormat="1" ht="12.75" customHeight="1" x14ac:dyDescent="0.2">
      <c r="C1045" s="201"/>
      <c r="D1045" s="47"/>
      <c r="E1045" s="202"/>
    </row>
    <row r="1046" spans="3:5" s="115" customFormat="1" ht="12.75" customHeight="1" x14ac:dyDescent="0.2">
      <c r="C1046" s="201"/>
      <c r="D1046" s="47"/>
      <c r="E1046" s="202"/>
    </row>
    <row r="1047" spans="3:5" s="115" customFormat="1" ht="12.75" customHeight="1" x14ac:dyDescent="0.2">
      <c r="C1047" s="201"/>
      <c r="D1047" s="47"/>
      <c r="E1047" s="202"/>
    </row>
    <row r="1048" spans="3:5" s="115" customFormat="1" ht="12.75" customHeight="1" x14ac:dyDescent="0.2">
      <c r="C1048" s="201"/>
      <c r="D1048" s="47"/>
      <c r="E1048" s="202"/>
    </row>
    <row r="1049" spans="3:5" s="115" customFormat="1" ht="12.75" customHeight="1" x14ac:dyDescent="0.2">
      <c r="C1049" s="201"/>
      <c r="D1049" s="47"/>
      <c r="E1049" s="202"/>
    </row>
    <row r="1050" spans="3:5" s="115" customFormat="1" ht="12.75" customHeight="1" x14ac:dyDescent="0.2">
      <c r="C1050" s="201"/>
      <c r="D1050" s="47"/>
      <c r="E1050" s="202"/>
    </row>
    <row r="1051" spans="3:5" s="115" customFormat="1" ht="12.75" customHeight="1" x14ac:dyDescent="0.2">
      <c r="C1051" s="201"/>
      <c r="D1051" s="47"/>
      <c r="E1051" s="202"/>
    </row>
    <row r="1052" spans="3:5" s="115" customFormat="1" ht="12.75" customHeight="1" x14ac:dyDescent="0.2">
      <c r="C1052" s="201"/>
      <c r="D1052" s="47"/>
      <c r="E1052" s="202"/>
    </row>
    <row r="1053" spans="3:5" s="115" customFormat="1" ht="12.75" customHeight="1" x14ac:dyDescent="0.2">
      <c r="C1053" s="201"/>
      <c r="D1053" s="47"/>
      <c r="E1053" s="202"/>
    </row>
    <row r="1054" spans="3:5" s="115" customFormat="1" ht="12.75" customHeight="1" x14ac:dyDescent="0.2">
      <c r="C1054" s="201"/>
      <c r="D1054" s="47"/>
      <c r="E1054" s="202"/>
    </row>
    <row r="1055" spans="3:5" s="115" customFormat="1" ht="12.75" customHeight="1" x14ac:dyDescent="0.2">
      <c r="C1055" s="201"/>
      <c r="D1055" s="47"/>
      <c r="E1055" s="202"/>
    </row>
    <row r="1056" spans="3:5" s="115" customFormat="1" ht="12.75" customHeight="1" x14ac:dyDescent="0.2">
      <c r="C1056" s="201"/>
      <c r="D1056" s="47"/>
      <c r="E1056" s="202"/>
    </row>
    <row r="1057" spans="3:5" s="115" customFormat="1" ht="12.75" customHeight="1" x14ac:dyDescent="0.2">
      <c r="C1057" s="201"/>
      <c r="D1057" s="47"/>
      <c r="E1057" s="202"/>
    </row>
    <row r="1058" spans="3:5" s="115" customFormat="1" ht="12.75" customHeight="1" x14ac:dyDescent="0.2">
      <c r="C1058" s="201"/>
      <c r="D1058" s="47"/>
      <c r="E1058" s="202"/>
    </row>
    <row r="1059" spans="3:5" s="115" customFormat="1" ht="12.75" customHeight="1" x14ac:dyDescent="0.2">
      <c r="C1059" s="201"/>
      <c r="D1059" s="47"/>
      <c r="E1059" s="202"/>
    </row>
    <row r="1060" spans="3:5" s="115" customFormat="1" ht="12.75" customHeight="1" x14ac:dyDescent="0.2">
      <c r="C1060" s="201"/>
      <c r="D1060" s="47"/>
      <c r="E1060" s="202"/>
    </row>
    <row r="1061" spans="3:5" s="115" customFormat="1" ht="12.75" customHeight="1" x14ac:dyDescent="0.2">
      <c r="C1061" s="201"/>
      <c r="D1061" s="47"/>
      <c r="E1061" s="202"/>
    </row>
    <row r="1062" spans="3:5" s="115" customFormat="1" ht="12.75" customHeight="1" x14ac:dyDescent="0.2">
      <c r="C1062" s="201"/>
      <c r="D1062" s="47"/>
      <c r="E1062" s="202"/>
    </row>
    <row r="1063" spans="3:5" s="115" customFormat="1" ht="12.75" customHeight="1" x14ac:dyDescent="0.2">
      <c r="C1063" s="201"/>
      <c r="D1063" s="47"/>
      <c r="E1063" s="202"/>
    </row>
    <row r="1064" spans="3:5" s="115" customFormat="1" ht="12.75" customHeight="1" x14ac:dyDescent="0.2">
      <c r="C1064" s="201"/>
      <c r="D1064" s="47"/>
      <c r="E1064" s="202"/>
    </row>
    <row r="1065" spans="3:5" s="115" customFormat="1" ht="12.75" customHeight="1" x14ac:dyDescent="0.2">
      <c r="C1065" s="201"/>
      <c r="D1065" s="47"/>
      <c r="E1065" s="202"/>
    </row>
    <row r="1066" spans="3:5" s="115" customFormat="1" ht="12.75" customHeight="1" x14ac:dyDescent="0.2">
      <c r="C1066" s="201"/>
      <c r="D1066" s="47"/>
      <c r="E1066" s="202"/>
    </row>
    <row r="1067" spans="3:5" s="115" customFormat="1" ht="12.75" customHeight="1" x14ac:dyDescent="0.2">
      <c r="C1067" s="201"/>
      <c r="D1067" s="47"/>
      <c r="E1067" s="202"/>
    </row>
    <row r="1068" spans="3:5" s="115" customFormat="1" ht="12.75" customHeight="1" x14ac:dyDescent="0.2">
      <c r="C1068" s="201"/>
      <c r="D1068" s="47"/>
      <c r="E1068" s="202"/>
    </row>
    <row r="1069" spans="3:5" s="115" customFormat="1" ht="12.75" customHeight="1" x14ac:dyDescent="0.2">
      <c r="C1069" s="201"/>
      <c r="D1069" s="47"/>
      <c r="E1069" s="202"/>
    </row>
    <row r="1070" spans="3:5" s="115" customFormat="1" ht="12.75" customHeight="1" x14ac:dyDescent="0.2">
      <c r="C1070" s="201"/>
      <c r="D1070" s="47"/>
      <c r="E1070" s="202"/>
    </row>
    <row r="1071" spans="3:5" s="115" customFormat="1" ht="12.75" customHeight="1" x14ac:dyDescent="0.2">
      <c r="C1071" s="201"/>
      <c r="D1071" s="47"/>
      <c r="E1071" s="202"/>
    </row>
    <row r="1072" spans="3:5" s="115" customFormat="1" ht="12.75" customHeight="1" x14ac:dyDescent="0.2">
      <c r="C1072" s="201"/>
      <c r="D1072" s="47"/>
      <c r="E1072" s="202"/>
    </row>
    <row r="1073" spans="3:5" s="115" customFormat="1" ht="12.75" customHeight="1" x14ac:dyDescent="0.2">
      <c r="C1073" s="201"/>
      <c r="D1073" s="47"/>
      <c r="E1073" s="202"/>
    </row>
    <row r="1074" spans="3:5" s="115" customFormat="1" ht="12.75" customHeight="1" x14ac:dyDescent="0.2">
      <c r="C1074" s="201"/>
      <c r="D1074" s="47"/>
      <c r="E1074" s="202"/>
    </row>
    <row r="1075" spans="3:5" s="115" customFormat="1" ht="12.75" customHeight="1" x14ac:dyDescent="0.2">
      <c r="C1075" s="201"/>
      <c r="D1075" s="47"/>
      <c r="E1075" s="202"/>
    </row>
    <row r="1076" spans="3:5" s="115" customFormat="1" ht="12.75" customHeight="1" x14ac:dyDescent="0.2">
      <c r="C1076" s="201"/>
      <c r="D1076" s="47"/>
      <c r="E1076" s="202"/>
    </row>
    <row r="1077" spans="3:5" s="115" customFormat="1" ht="12.75" customHeight="1" x14ac:dyDescent="0.2">
      <c r="C1077" s="201"/>
      <c r="D1077" s="47"/>
      <c r="E1077" s="202"/>
    </row>
    <row r="1078" spans="3:5" s="115" customFormat="1" ht="12.75" customHeight="1" x14ac:dyDescent="0.2">
      <c r="C1078" s="201"/>
      <c r="D1078" s="47"/>
      <c r="E1078" s="202"/>
    </row>
    <row r="1079" spans="3:5" s="115" customFormat="1" ht="12.75" customHeight="1" x14ac:dyDescent="0.2">
      <c r="C1079" s="201"/>
      <c r="D1079" s="47"/>
      <c r="E1079" s="202"/>
    </row>
    <row r="1080" spans="3:5" s="115" customFormat="1" ht="12.75" customHeight="1" x14ac:dyDescent="0.2">
      <c r="C1080" s="201"/>
      <c r="D1080" s="47"/>
      <c r="E1080" s="202"/>
    </row>
    <row r="1081" spans="3:5" s="115" customFormat="1" ht="12.75" customHeight="1" x14ac:dyDescent="0.2">
      <c r="C1081" s="201"/>
      <c r="D1081" s="47"/>
      <c r="E1081" s="202"/>
    </row>
    <row r="1082" spans="3:5" s="115" customFormat="1" ht="12.75" customHeight="1" x14ac:dyDescent="0.2">
      <c r="C1082" s="201"/>
      <c r="D1082" s="47"/>
      <c r="E1082" s="202"/>
    </row>
    <row r="1083" spans="3:5" s="115" customFormat="1" ht="12.75" customHeight="1" x14ac:dyDescent="0.2">
      <c r="C1083" s="201"/>
      <c r="D1083" s="47"/>
      <c r="E1083" s="202"/>
    </row>
    <row r="1084" spans="3:5" s="115" customFormat="1" ht="12.75" customHeight="1" x14ac:dyDescent="0.2">
      <c r="C1084" s="201"/>
      <c r="D1084" s="47"/>
      <c r="E1084" s="202"/>
    </row>
    <row r="1085" spans="3:5" s="115" customFormat="1" ht="12.75" customHeight="1" x14ac:dyDescent="0.2">
      <c r="C1085" s="201"/>
      <c r="D1085" s="47"/>
      <c r="E1085" s="202"/>
    </row>
    <row r="1086" spans="3:5" s="115" customFormat="1" ht="12.75" customHeight="1" x14ac:dyDescent="0.2">
      <c r="C1086" s="201"/>
      <c r="D1086" s="47"/>
      <c r="E1086" s="202"/>
    </row>
    <row r="1087" spans="3:5" s="115" customFormat="1" ht="12.75" customHeight="1" x14ac:dyDescent="0.2">
      <c r="C1087" s="201"/>
      <c r="D1087" s="47"/>
      <c r="E1087" s="202"/>
    </row>
    <row r="1088" spans="3:5" s="115" customFormat="1" ht="12.75" customHeight="1" x14ac:dyDescent="0.2">
      <c r="C1088" s="201"/>
      <c r="D1088" s="47"/>
      <c r="E1088" s="202"/>
    </row>
    <row r="1089" spans="3:5" s="115" customFormat="1" ht="12.75" customHeight="1" x14ac:dyDescent="0.2">
      <c r="C1089" s="201"/>
      <c r="D1089" s="47"/>
      <c r="E1089" s="202"/>
    </row>
    <row r="1090" spans="3:5" s="115" customFormat="1" ht="12.75" customHeight="1" x14ac:dyDescent="0.2">
      <c r="C1090" s="201"/>
      <c r="D1090" s="47"/>
      <c r="E1090" s="202"/>
    </row>
    <row r="1091" spans="3:5" s="115" customFormat="1" ht="12.75" customHeight="1" x14ac:dyDescent="0.2">
      <c r="C1091" s="201"/>
      <c r="D1091" s="47"/>
      <c r="E1091" s="202"/>
    </row>
    <row r="1092" spans="3:5" s="115" customFormat="1" ht="12.75" customHeight="1" x14ac:dyDescent="0.2">
      <c r="C1092" s="201"/>
      <c r="D1092" s="47"/>
      <c r="E1092" s="202"/>
    </row>
    <row r="1093" spans="3:5" s="115" customFormat="1" ht="12.75" customHeight="1" x14ac:dyDescent="0.2">
      <c r="C1093" s="201"/>
      <c r="D1093" s="47"/>
      <c r="E1093" s="202"/>
    </row>
    <row r="1094" spans="3:5" s="115" customFormat="1" ht="12.75" customHeight="1" x14ac:dyDescent="0.2">
      <c r="C1094" s="201"/>
      <c r="D1094" s="47"/>
      <c r="E1094" s="202"/>
    </row>
    <row r="1095" spans="3:5" s="115" customFormat="1" ht="12.75" customHeight="1" x14ac:dyDescent="0.2">
      <c r="C1095" s="201"/>
      <c r="D1095" s="47"/>
      <c r="E1095" s="202"/>
    </row>
    <row r="1096" spans="3:5" s="115" customFormat="1" ht="12.75" customHeight="1" x14ac:dyDescent="0.2">
      <c r="C1096" s="201"/>
      <c r="D1096" s="47"/>
      <c r="E1096" s="202"/>
    </row>
    <row r="1097" spans="3:5" s="115" customFormat="1" ht="12.75" customHeight="1" x14ac:dyDescent="0.2">
      <c r="C1097" s="201"/>
      <c r="D1097" s="47"/>
      <c r="E1097" s="202"/>
    </row>
    <row r="1098" spans="3:5" s="115" customFormat="1" ht="12.75" customHeight="1" x14ac:dyDescent="0.2">
      <c r="C1098" s="201"/>
      <c r="D1098" s="47"/>
      <c r="E1098" s="202"/>
    </row>
    <row r="1099" spans="3:5" s="115" customFormat="1" ht="12.75" customHeight="1" x14ac:dyDescent="0.2">
      <c r="C1099" s="201"/>
      <c r="D1099" s="47"/>
      <c r="E1099" s="202"/>
    </row>
    <row r="1100" spans="3:5" s="115" customFormat="1" ht="12.75" customHeight="1" x14ac:dyDescent="0.2">
      <c r="C1100" s="201"/>
      <c r="D1100" s="47"/>
      <c r="E1100" s="202"/>
    </row>
    <row r="1101" spans="3:5" s="115" customFormat="1" ht="12.75" customHeight="1" x14ac:dyDescent="0.2">
      <c r="C1101" s="201"/>
      <c r="D1101" s="47"/>
      <c r="E1101" s="202"/>
    </row>
    <row r="1102" spans="3:5" s="115" customFormat="1" ht="12.75" customHeight="1" x14ac:dyDescent="0.2">
      <c r="C1102" s="201"/>
      <c r="D1102" s="47"/>
      <c r="E1102" s="202"/>
    </row>
    <row r="1103" spans="3:5" s="115" customFormat="1" ht="12.75" customHeight="1" x14ac:dyDescent="0.2">
      <c r="C1103" s="201"/>
      <c r="D1103" s="47"/>
      <c r="E1103" s="202"/>
    </row>
    <row r="1104" spans="3:5" s="115" customFormat="1" ht="12.75" customHeight="1" x14ac:dyDescent="0.2">
      <c r="C1104" s="201"/>
      <c r="D1104" s="47"/>
      <c r="E1104" s="202"/>
    </row>
    <row r="1105" spans="3:5" s="115" customFormat="1" ht="12.75" customHeight="1" x14ac:dyDescent="0.2">
      <c r="C1105" s="201"/>
      <c r="D1105" s="47"/>
      <c r="E1105" s="202"/>
    </row>
    <row r="1106" spans="3:5" s="115" customFormat="1" ht="12.75" customHeight="1" x14ac:dyDescent="0.2">
      <c r="C1106" s="201"/>
      <c r="D1106" s="47"/>
      <c r="E1106" s="202"/>
    </row>
    <row r="1107" spans="3:5" s="115" customFormat="1" ht="12.75" customHeight="1" x14ac:dyDescent="0.2">
      <c r="C1107" s="201"/>
      <c r="D1107" s="47"/>
      <c r="E1107" s="202"/>
    </row>
    <row r="1108" spans="3:5" s="115" customFormat="1" ht="12.75" customHeight="1" x14ac:dyDescent="0.2">
      <c r="C1108" s="201"/>
      <c r="D1108" s="47"/>
      <c r="E1108" s="202"/>
    </row>
    <row r="1109" spans="3:5" s="115" customFormat="1" ht="12.75" customHeight="1" x14ac:dyDescent="0.2">
      <c r="C1109" s="201"/>
      <c r="D1109" s="47"/>
      <c r="E1109" s="202"/>
    </row>
    <row r="1110" spans="3:5" s="115" customFormat="1" ht="12.75" customHeight="1" x14ac:dyDescent="0.2">
      <c r="C1110" s="201"/>
      <c r="D1110" s="47"/>
      <c r="E1110" s="202"/>
    </row>
    <row r="1111" spans="3:5" s="115" customFormat="1" ht="12.75" customHeight="1" x14ac:dyDescent="0.2">
      <c r="C1111" s="201"/>
      <c r="D1111" s="47"/>
      <c r="E1111" s="202"/>
    </row>
    <row r="1112" spans="3:5" s="115" customFormat="1" ht="12.75" customHeight="1" x14ac:dyDescent="0.2">
      <c r="C1112" s="201"/>
      <c r="D1112" s="47"/>
      <c r="E1112" s="202"/>
    </row>
    <row r="1113" spans="3:5" s="115" customFormat="1" ht="12.75" customHeight="1" x14ac:dyDescent="0.2">
      <c r="C1113" s="201"/>
      <c r="D1113" s="47"/>
      <c r="E1113" s="202"/>
    </row>
    <row r="1114" spans="3:5" s="115" customFormat="1" ht="12.75" customHeight="1" x14ac:dyDescent="0.2">
      <c r="C1114" s="201"/>
      <c r="D1114" s="47"/>
      <c r="E1114" s="202"/>
    </row>
    <row r="1115" spans="3:5" s="115" customFormat="1" ht="12.75" customHeight="1" x14ac:dyDescent="0.2">
      <c r="C1115" s="201"/>
      <c r="D1115" s="47"/>
      <c r="E1115" s="202"/>
    </row>
    <row r="1116" spans="3:5" s="115" customFormat="1" ht="12.75" customHeight="1" x14ac:dyDescent="0.2">
      <c r="C1116" s="201"/>
      <c r="D1116" s="47"/>
      <c r="E1116" s="202"/>
    </row>
    <row r="1117" spans="3:5" s="115" customFormat="1" ht="12.75" customHeight="1" x14ac:dyDescent="0.2">
      <c r="C1117" s="201"/>
      <c r="D1117" s="47"/>
      <c r="E1117" s="202"/>
    </row>
    <row r="1118" spans="3:5" s="115" customFormat="1" ht="12.75" customHeight="1" x14ac:dyDescent="0.2">
      <c r="C1118" s="201"/>
      <c r="D1118" s="47"/>
      <c r="E1118" s="202"/>
    </row>
    <row r="1119" spans="3:5" s="115" customFormat="1" ht="12.75" customHeight="1" x14ac:dyDescent="0.2">
      <c r="C1119" s="201"/>
      <c r="D1119" s="47"/>
      <c r="E1119" s="202"/>
    </row>
    <row r="1120" spans="3:5" s="115" customFormat="1" ht="12.75" customHeight="1" x14ac:dyDescent="0.2">
      <c r="C1120" s="201"/>
      <c r="D1120" s="47"/>
      <c r="E1120" s="202"/>
    </row>
    <row r="1121" spans="3:5" s="115" customFormat="1" ht="12.75" customHeight="1" x14ac:dyDescent="0.2">
      <c r="C1121" s="201"/>
      <c r="D1121" s="47"/>
      <c r="E1121" s="202"/>
    </row>
    <row r="1122" spans="3:5" s="115" customFormat="1" ht="12.75" customHeight="1" x14ac:dyDescent="0.2">
      <c r="C1122" s="201"/>
      <c r="D1122" s="47"/>
      <c r="E1122" s="202"/>
    </row>
    <row r="1123" spans="3:5" s="115" customFormat="1" ht="12.75" customHeight="1" x14ac:dyDescent="0.2">
      <c r="C1123" s="201"/>
      <c r="D1123" s="47"/>
      <c r="E1123" s="202"/>
    </row>
    <row r="1124" spans="3:5" s="115" customFormat="1" ht="12.75" customHeight="1" x14ac:dyDescent="0.2">
      <c r="C1124" s="201"/>
      <c r="D1124" s="47"/>
      <c r="E1124" s="202"/>
    </row>
    <row r="1125" spans="3:5" s="115" customFormat="1" ht="12.75" customHeight="1" x14ac:dyDescent="0.2">
      <c r="C1125" s="201"/>
      <c r="D1125" s="47"/>
      <c r="E1125" s="202"/>
    </row>
    <row r="1126" spans="3:5" s="115" customFormat="1" ht="12.75" customHeight="1" x14ac:dyDescent="0.2">
      <c r="C1126" s="201"/>
      <c r="D1126" s="47"/>
      <c r="E1126" s="202"/>
    </row>
    <row r="1127" spans="3:5" s="115" customFormat="1" ht="12.75" customHeight="1" x14ac:dyDescent="0.2">
      <c r="C1127" s="201"/>
      <c r="D1127" s="47"/>
      <c r="E1127" s="202"/>
    </row>
    <row r="1128" spans="3:5" s="115" customFormat="1" ht="12.75" customHeight="1" x14ac:dyDescent="0.2">
      <c r="C1128" s="201"/>
      <c r="D1128" s="47"/>
      <c r="E1128" s="202"/>
    </row>
    <row r="1129" spans="3:5" s="115" customFormat="1" ht="12.75" customHeight="1" x14ac:dyDescent="0.2">
      <c r="C1129" s="201"/>
      <c r="D1129" s="47"/>
      <c r="E1129" s="202"/>
    </row>
    <row r="1130" spans="3:5" s="115" customFormat="1" ht="12.75" customHeight="1" x14ac:dyDescent="0.2">
      <c r="C1130" s="201"/>
      <c r="D1130" s="47"/>
      <c r="E1130" s="202"/>
    </row>
    <row r="1131" spans="3:5" s="115" customFormat="1" ht="12.75" customHeight="1" x14ac:dyDescent="0.2">
      <c r="C1131" s="201"/>
      <c r="D1131" s="47"/>
      <c r="E1131" s="202"/>
    </row>
    <row r="1132" spans="3:5" s="115" customFormat="1" ht="12.75" customHeight="1" x14ac:dyDescent="0.2">
      <c r="C1132" s="201"/>
      <c r="D1132" s="47"/>
      <c r="E1132" s="202"/>
    </row>
    <row r="1133" spans="3:5" s="115" customFormat="1" ht="12.75" customHeight="1" x14ac:dyDescent="0.2">
      <c r="C1133" s="201"/>
      <c r="D1133" s="47"/>
      <c r="E1133" s="202"/>
    </row>
    <row r="1134" spans="3:5" s="115" customFormat="1" ht="12.75" customHeight="1" x14ac:dyDescent="0.2">
      <c r="C1134" s="201"/>
      <c r="D1134" s="47"/>
      <c r="E1134" s="202"/>
    </row>
    <row r="1135" spans="3:5" s="115" customFormat="1" ht="12.75" customHeight="1" x14ac:dyDescent="0.2">
      <c r="C1135" s="201"/>
      <c r="D1135" s="47"/>
      <c r="E1135" s="202"/>
    </row>
    <row r="1136" spans="3:5" s="115" customFormat="1" ht="12.75" customHeight="1" x14ac:dyDescent="0.2">
      <c r="C1136" s="201"/>
      <c r="D1136" s="47"/>
      <c r="E1136" s="202"/>
    </row>
    <row r="1137" spans="3:5" s="115" customFormat="1" ht="12.75" customHeight="1" x14ac:dyDescent="0.2">
      <c r="C1137" s="201"/>
      <c r="D1137" s="47"/>
      <c r="E1137" s="202"/>
    </row>
    <row r="1138" spans="3:5" s="115" customFormat="1" ht="12.75" customHeight="1" x14ac:dyDescent="0.2">
      <c r="C1138" s="201"/>
      <c r="D1138" s="47"/>
      <c r="E1138" s="202"/>
    </row>
    <row r="1139" spans="3:5" s="115" customFormat="1" ht="12.75" customHeight="1" x14ac:dyDescent="0.2">
      <c r="C1139" s="201"/>
      <c r="D1139" s="47"/>
      <c r="E1139" s="202"/>
    </row>
    <row r="1140" spans="3:5" s="115" customFormat="1" ht="12.75" customHeight="1" x14ac:dyDescent="0.2">
      <c r="C1140" s="201"/>
      <c r="D1140" s="47"/>
      <c r="E1140" s="202"/>
    </row>
    <row r="1141" spans="3:5" s="115" customFormat="1" ht="12.75" customHeight="1" x14ac:dyDescent="0.2">
      <c r="C1141" s="201"/>
      <c r="D1141" s="47"/>
      <c r="E1141" s="202"/>
    </row>
    <row r="1142" spans="3:5" s="115" customFormat="1" ht="12.75" customHeight="1" x14ac:dyDescent="0.2">
      <c r="C1142" s="201"/>
      <c r="D1142" s="47"/>
      <c r="E1142" s="202"/>
    </row>
    <row r="1143" spans="3:5" s="115" customFormat="1" ht="12.75" customHeight="1" x14ac:dyDescent="0.2">
      <c r="C1143" s="201"/>
      <c r="D1143" s="47"/>
      <c r="E1143" s="202"/>
    </row>
    <row r="1144" spans="3:5" s="115" customFormat="1" ht="12.75" customHeight="1" x14ac:dyDescent="0.2">
      <c r="C1144" s="201"/>
      <c r="D1144" s="47"/>
      <c r="E1144" s="202"/>
    </row>
    <row r="1145" spans="3:5" s="115" customFormat="1" ht="12.75" customHeight="1" x14ac:dyDescent="0.2">
      <c r="C1145" s="201"/>
      <c r="D1145" s="47"/>
      <c r="E1145" s="202"/>
    </row>
    <row r="1146" spans="3:5" s="115" customFormat="1" ht="12.75" customHeight="1" x14ac:dyDescent="0.2">
      <c r="C1146" s="201"/>
      <c r="D1146" s="47"/>
      <c r="E1146" s="202"/>
    </row>
    <row r="1147" spans="3:5" s="115" customFormat="1" ht="12.75" customHeight="1" x14ac:dyDescent="0.2">
      <c r="C1147" s="201"/>
      <c r="D1147" s="47"/>
      <c r="E1147" s="202"/>
    </row>
    <row r="1148" spans="3:5" s="115" customFormat="1" ht="12.75" customHeight="1" x14ac:dyDescent="0.2">
      <c r="C1148" s="201"/>
      <c r="D1148" s="47"/>
      <c r="E1148" s="202"/>
    </row>
    <row r="1149" spans="3:5" s="115" customFormat="1" ht="12.75" customHeight="1" x14ac:dyDescent="0.2">
      <c r="C1149" s="201"/>
      <c r="D1149" s="47"/>
      <c r="E1149" s="202"/>
    </row>
    <row r="1150" spans="3:5" s="115" customFormat="1" ht="12.75" customHeight="1" x14ac:dyDescent="0.2">
      <c r="C1150" s="201"/>
      <c r="D1150" s="47"/>
      <c r="E1150" s="202"/>
    </row>
    <row r="1151" spans="3:5" s="115" customFormat="1" ht="12.75" customHeight="1" x14ac:dyDescent="0.2">
      <c r="C1151" s="201"/>
      <c r="D1151" s="47"/>
      <c r="E1151" s="202"/>
    </row>
    <row r="1152" spans="3:5" s="115" customFormat="1" ht="12.75" customHeight="1" x14ac:dyDescent="0.2">
      <c r="C1152" s="201"/>
      <c r="D1152" s="47"/>
      <c r="E1152" s="202"/>
    </row>
    <row r="1153" spans="3:5" s="115" customFormat="1" ht="12.75" customHeight="1" x14ac:dyDescent="0.2">
      <c r="C1153" s="201"/>
      <c r="D1153" s="47"/>
      <c r="E1153" s="202"/>
    </row>
    <row r="1154" spans="3:5" s="115" customFormat="1" ht="12.75" customHeight="1" x14ac:dyDescent="0.2">
      <c r="C1154" s="201"/>
      <c r="D1154" s="47"/>
      <c r="E1154" s="202"/>
    </row>
    <row r="1155" spans="3:5" s="115" customFormat="1" ht="12.75" customHeight="1" x14ac:dyDescent="0.2">
      <c r="C1155" s="201"/>
      <c r="D1155" s="47"/>
      <c r="E1155" s="202"/>
    </row>
    <row r="1156" spans="3:5" s="115" customFormat="1" ht="12.75" customHeight="1" x14ac:dyDescent="0.2">
      <c r="C1156" s="201"/>
      <c r="D1156" s="47"/>
      <c r="E1156" s="202"/>
    </row>
    <row r="1157" spans="3:5" s="115" customFormat="1" ht="12.75" customHeight="1" x14ac:dyDescent="0.2">
      <c r="C1157" s="201"/>
      <c r="D1157" s="47"/>
      <c r="E1157" s="202"/>
    </row>
    <row r="1158" spans="3:5" s="115" customFormat="1" ht="12.75" customHeight="1" x14ac:dyDescent="0.2">
      <c r="C1158" s="201"/>
      <c r="D1158" s="47"/>
      <c r="E1158" s="202"/>
    </row>
    <row r="1159" spans="3:5" s="115" customFormat="1" ht="12.75" customHeight="1" x14ac:dyDescent="0.2">
      <c r="C1159" s="201"/>
      <c r="D1159" s="47"/>
      <c r="E1159" s="202"/>
    </row>
    <row r="1160" spans="3:5" s="115" customFormat="1" ht="12.75" customHeight="1" x14ac:dyDescent="0.2">
      <c r="C1160" s="201"/>
      <c r="D1160" s="47"/>
      <c r="E1160" s="202"/>
    </row>
    <row r="1161" spans="3:5" s="115" customFormat="1" ht="12.75" customHeight="1" x14ac:dyDescent="0.2">
      <c r="C1161" s="201"/>
      <c r="D1161" s="47"/>
      <c r="E1161" s="202"/>
    </row>
    <row r="1162" spans="3:5" s="115" customFormat="1" ht="12.75" customHeight="1" x14ac:dyDescent="0.2">
      <c r="C1162" s="201"/>
      <c r="D1162" s="47"/>
      <c r="E1162" s="202"/>
    </row>
    <row r="1163" spans="3:5" s="115" customFormat="1" ht="12.75" customHeight="1" x14ac:dyDescent="0.2">
      <c r="C1163" s="201"/>
      <c r="D1163" s="47"/>
      <c r="E1163" s="202"/>
    </row>
    <row r="1164" spans="3:5" s="115" customFormat="1" ht="12.75" customHeight="1" x14ac:dyDescent="0.2">
      <c r="C1164" s="201"/>
      <c r="D1164" s="47"/>
      <c r="E1164" s="202"/>
    </row>
    <row r="1165" spans="3:5" s="115" customFormat="1" ht="12.75" customHeight="1" x14ac:dyDescent="0.2">
      <c r="C1165" s="201"/>
      <c r="D1165" s="47"/>
      <c r="E1165" s="202"/>
    </row>
    <row r="1166" spans="3:5" s="115" customFormat="1" ht="12.75" customHeight="1" x14ac:dyDescent="0.2">
      <c r="C1166" s="201"/>
      <c r="D1166" s="47"/>
      <c r="E1166" s="202"/>
    </row>
    <row r="1167" spans="3:5" s="115" customFormat="1" ht="12.75" customHeight="1" x14ac:dyDescent="0.2">
      <c r="C1167" s="201"/>
      <c r="D1167" s="47"/>
      <c r="E1167" s="202"/>
    </row>
    <row r="1168" spans="3:5" s="115" customFormat="1" ht="12.75" customHeight="1" x14ac:dyDescent="0.2">
      <c r="C1168" s="201"/>
      <c r="D1168" s="47"/>
      <c r="E1168" s="202"/>
    </row>
    <row r="1169" spans="3:5" s="115" customFormat="1" ht="12.75" customHeight="1" x14ac:dyDescent="0.2">
      <c r="C1169" s="201"/>
      <c r="D1169" s="47"/>
      <c r="E1169" s="202"/>
    </row>
    <row r="1170" spans="3:5" s="115" customFormat="1" ht="12.75" customHeight="1" x14ac:dyDescent="0.2">
      <c r="C1170" s="201"/>
      <c r="D1170" s="47"/>
      <c r="E1170" s="202"/>
    </row>
    <row r="1171" spans="3:5" s="115" customFormat="1" ht="12.75" customHeight="1" x14ac:dyDescent="0.2">
      <c r="C1171" s="201"/>
      <c r="D1171" s="47"/>
      <c r="E1171" s="202"/>
    </row>
    <row r="1172" spans="3:5" s="115" customFormat="1" ht="12.75" customHeight="1" x14ac:dyDescent="0.2">
      <c r="C1172" s="201"/>
      <c r="D1172" s="47"/>
      <c r="E1172" s="202"/>
    </row>
    <row r="1173" spans="3:5" s="115" customFormat="1" ht="12.75" customHeight="1" x14ac:dyDescent="0.2">
      <c r="C1173" s="201"/>
      <c r="D1173" s="47"/>
      <c r="E1173" s="202"/>
    </row>
    <row r="1174" spans="3:5" s="115" customFormat="1" ht="12.75" customHeight="1" x14ac:dyDescent="0.2">
      <c r="C1174" s="201"/>
      <c r="D1174" s="47"/>
      <c r="E1174" s="202"/>
    </row>
    <row r="1175" spans="3:5" s="115" customFormat="1" ht="12.75" customHeight="1" x14ac:dyDescent="0.2">
      <c r="C1175" s="201"/>
      <c r="D1175" s="47"/>
      <c r="E1175" s="202"/>
    </row>
    <row r="1176" spans="3:5" s="115" customFormat="1" ht="12.75" customHeight="1" x14ac:dyDescent="0.2">
      <c r="C1176" s="201"/>
      <c r="D1176" s="47"/>
      <c r="E1176" s="202"/>
    </row>
    <row r="1177" spans="3:5" s="115" customFormat="1" ht="12.75" customHeight="1" x14ac:dyDescent="0.2">
      <c r="C1177" s="201"/>
      <c r="D1177" s="47"/>
      <c r="E1177" s="202"/>
    </row>
    <row r="1178" spans="3:5" s="115" customFormat="1" ht="12.75" customHeight="1" x14ac:dyDescent="0.2">
      <c r="C1178" s="201"/>
      <c r="D1178" s="47"/>
      <c r="E1178" s="202"/>
    </row>
    <row r="1179" spans="3:5" s="115" customFormat="1" ht="12.75" customHeight="1" x14ac:dyDescent="0.2">
      <c r="C1179" s="201"/>
      <c r="D1179" s="47"/>
      <c r="E1179" s="202"/>
    </row>
    <row r="1180" spans="3:5" s="115" customFormat="1" ht="12.75" customHeight="1" x14ac:dyDescent="0.2">
      <c r="C1180" s="201"/>
      <c r="D1180" s="47"/>
      <c r="E1180" s="202"/>
    </row>
    <row r="1181" spans="3:5" s="115" customFormat="1" ht="12.75" customHeight="1" x14ac:dyDescent="0.2">
      <c r="C1181" s="201"/>
      <c r="D1181" s="47"/>
      <c r="E1181" s="202"/>
    </row>
    <row r="1182" spans="3:5" s="115" customFormat="1" ht="12.75" customHeight="1" x14ac:dyDescent="0.2">
      <c r="C1182" s="201"/>
      <c r="D1182" s="47"/>
      <c r="E1182" s="202"/>
    </row>
    <row r="1183" spans="3:5" s="115" customFormat="1" ht="12.75" customHeight="1" x14ac:dyDescent="0.2">
      <c r="C1183" s="201"/>
      <c r="D1183" s="47"/>
      <c r="E1183" s="202"/>
    </row>
    <row r="1184" spans="3:5" s="115" customFormat="1" ht="12.75" customHeight="1" x14ac:dyDescent="0.2">
      <c r="C1184" s="201"/>
      <c r="D1184" s="47"/>
      <c r="E1184" s="202"/>
    </row>
    <row r="1185" spans="3:5" s="115" customFormat="1" ht="12.75" customHeight="1" x14ac:dyDescent="0.2">
      <c r="C1185" s="201"/>
      <c r="D1185" s="47"/>
      <c r="E1185" s="202"/>
    </row>
    <row r="1186" spans="3:5" s="115" customFormat="1" ht="12.75" customHeight="1" x14ac:dyDescent="0.2">
      <c r="C1186" s="201"/>
      <c r="D1186" s="47"/>
      <c r="E1186" s="202"/>
    </row>
    <row r="1187" spans="3:5" s="115" customFormat="1" ht="12.75" customHeight="1" x14ac:dyDescent="0.2">
      <c r="C1187" s="201"/>
      <c r="D1187" s="47"/>
      <c r="E1187" s="202"/>
    </row>
    <row r="1188" spans="3:5" s="115" customFormat="1" ht="12.75" customHeight="1" x14ac:dyDescent="0.2">
      <c r="C1188" s="201"/>
      <c r="D1188" s="47"/>
      <c r="E1188" s="202"/>
    </row>
    <row r="1189" spans="3:5" s="115" customFormat="1" ht="12.75" customHeight="1" x14ac:dyDescent="0.2">
      <c r="C1189" s="201"/>
      <c r="D1189" s="47"/>
      <c r="E1189" s="202"/>
    </row>
    <row r="1190" spans="3:5" s="115" customFormat="1" ht="12.75" customHeight="1" x14ac:dyDescent="0.2">
      <c r="C1190" s="201"/>
      <c r="D1190" s="47"/>
      <c r="E1190" s="202"/>
    </row>
    <row r="1191" spans="3:5" s="115" customFormat="1" ht="12.75" customHeight="1" x14ac:dyDescent="0.2">
      <c r="C1191" s="201"/>
      <c r="D1191" s="47"/>
      <c r="E1191" s="202"/>
    </row>
    <row r="1192" spans="3:5" s="115" customFormat="1" ht="12.75" customHeight="1" x14ac:dyDescent="0.2">
      <c r="C1192" s="201"/>
      <c r="D1192" s="47"/>
      <c r="E1192" s="202"/>
    </row>
    <row r="1193" spans="3:5" s="115" customFormat="1" ht="12.75" customHeight="1" x14ac:dyDescent="0.2">
      <c r="C1193" s="201"/>
      <c r="D1193" s="47"/>
      <c r="E1193" s="202"/>
    </row>
    <row r="1194" spans="3:5" s="115" customFormat="1" ht="12.75" customHeight="1" x14ac:dyDescent="0.2">
      <c r="C1194" s="201"/>
      <c r="D1194" s="47"/>
      <c r="E1194" s="202"/>
    </row>
    <row r="1195" spans="3:5" s="115" customFormat="1" ht="12.75" customHeight="1" x14ac:dyDescent="0.2">
      <c r="C1195" s="201"/>
      <c r="D1195" s="47"/>
      <c r="E1195" s="202"/>
    </row>
    <row r="1196" spans="3:5" s="115" customFormat="1" ht="12.75" customHeight="1" x14ac:dyDescent="0.2">
      <c r="C1196" s="201"/>
      <c r="D1196" s="47"/>
      <c r="E1196" s="202"/>
    </row>
    <row r="1197" spans="3:5" s="115" customFormat="1" ht="12.75" customHeight="1" x14ac:dyDescent="0.2">
      <c r="C1197" s="201"/>
      <c r="D1197" s="47"/>
      <c r="E1197" s="202"/>
    </row>
    <row r="1198" spans="3:5" s="115" customFormat="1" ht="12.75" customHeight="1" x14ac:dyDescent="0.2">
      <c r="C1198" s="201"/>
      <c r="D1198" s="47"/>
      <c r="E1198" s="202"/>
    </row>
    <row r="1199" spans="3:5" s="115" customFormat="1" ht="12.75" customHeight="1" x14ac:dyDescent="0.2">
      <c r="C1199" s="201"/>
      <c r="D1199" s="47"/>
      <c r="E1199" s="202"/>
    </row>
    <row r="1200" spans="3:5" s="115" customFormat="1" ht="12.75" customHeight="1" x14ac:dyDescent="0.2">
      <c r="C1200" s="201"/>
      <c r="D1200" s="47"/>
      <c r="E1200" s="202"/>
    </row>
    <row r="1201" spans="3:5" s="115" customFormat="1" ht="12.75" customHeight="1" x14ac:dyDescent="0.2">
      <c r="C1201" s="201"/>
      <c r="D1201" s="47"/>
      <c r="E1201" s="202"/>
    </row>
    <row r="1202" spans="3:5" s="115" customFormat="1" ht="12.75" customHeight="1" x14ac:dyDescent="0.2">
      <c r="C1202" s="201"/>
      <c r="D1202" s="47"/>
      <c r="E1202" s="202"/>
    </row>
    <row r="1203" spans="3:5" s="115" customFormat="1" ht="12.75" customHeight="1" x14ac:dyDescent="0.2">
      <c r="C1203" s="201"/>
      <c r="D1203" s="47"/>
      <c r="E1203" s="202"/>
    </row>
    <row r="1204" spans="3:5" s="115" customFormat="1" ht="12.75" customHeight="1" x14ac:dyDescent="0.2">
      <c r="C1204" s="201"/>
      <c r="D1204" s="47"/>
      <c r="E1204" s="202"/>
    </row>
    <row r="1205" spans="3:5" s="115" customFormat="1" ht="12.75" customHeight="1" x14ac:dyDescent="0.2">
      <c r="C1205" s="201"/>
      <c r="D1205" s="47"/>
      <c r="E1205" s="202"/>
    </row>
    <row r="1206" spans="3:5" s="115" customFormat="1" ht="12.75" customHeight="1" x14ac:dyDescent="0.2">
      <c r="C1206" s="201"/>
      <c r="D1206" s="47"/>
      <c r="E1206" s="202"/>
    </row>
    <row r="1207" spans="3:5" s="115" customFormat="1" ht="12.75" customHeight="1" x14ac:dyDescent="0.2">
      <c r="C1207" s="201"/>
      <c r="D1207" s="47"/>
      <c r="E1207" s="202"/>
    </row>
    <row r="1208" spans="3:5" s="115" customFormat="1" ht="12.75" customHeight="1" x14ac:dyDescent="0.2">
      <c r="C1208" s="201"/>
      <c r="D1208" s="47"/>
      <c r="E1208" s="202"/>
    </row>
    <row r="1209" spans="3:5" s="115" customFormat="1" ht="12.75" customHeight="1" x14ac:dyDescent="0.2">
      <c r="C1209" s="201"/>
      <c r="D1209" s="47"/>
      <c r="E1209" s="202"/>
    </row>
    <row r="1210" spans="3:5" s="115" customFormat="1" ht="12.75" customHeight="1" x14ac:dyDescent="0.2">
      <c r="C1210" s="201"/>
      <c r="D1210" s="47"/>
      <c r="E1210" s="202"/>
    </row>
    <row r="1211" spans="3:5" s="115" customFormat="1" ht="12.75" customHeight="1" x14ac:dyDescent="0.2">
      <c r="C1211" s="201"/>
      <c r="D1211" s="47"/>
      <c r="E1211" s="202"/>
    </row>
    <row r="1212" spans="3:5" s="115" customFormat="1" ht="12.75" customHeight="1" x14ac:dyDescent="0.2">
      <c r="C1212" s="201"/>
      <c r="D1212" s="47"/>
      <c r="E1212" s="202"/>
    </row>
    <row r="1213" spans="3:5" s="115" customFormat="1" ht="12.75" customHeight="1" x14ac:dyDescent="0.2">
      <c r="C1213" s="201"/>
      <c r="D1213" s="47"/>
      <c r="E1213" s="202"/>
    </row>
    <row r="1214" spans="3:5" s="115" customFormat="1" ht="12.75" customHeight="1" x14ac:dyDescent="0.2">
      <c r="C1214" s="201"/>
      <c r="D1214" s="47"/>
      <c r="E1214" s="202"/>
    </row>
    <row r="1215" spans="3:5" s="115" customFormat="1" ht="12.75" customHeight="1" x14ac:dyDescent="0.2">
      <c r="C1215" s="201"/>
      <c r="D1215" s="47"/>
      <c r="E1215" s="202"/>
    </row>
    <row r="1216" spans="3:5" s="115" customFormat="1" ht="12.75" customHeight="1" x14ac:dyDescent="0.2">
      <c r="C1216" s="201"/>
      <c r="D1216" s="47"/>
      <c r="E1216" s="202"/>
    </row>
    <row r="1217" spans="3:5" s="115" customFormat="1" ht="12.75" customHeight="1" x14ac:dyDescent="0.2">
      <c r="C1217" s="201"/>
      <c r="D1217" s="47"/>
      <c r="E1217" s="202"/>
    </row>
    <row r="1218" spans="3:5" s="115" customFormat="1" ht="12.75" customHeight="1" x14ac:dyDescent="0.2">
      <c r="C1218" s="201"/>
      <c r="D1218" s="47"/>
      <c r="E1218" s="202"/>
    </row>
    <row r="1219" spans="3:5" s="115" customFormat="1" ht="12.75" customHeight="1" x14ac:dyDescent="0.2">
      <c r="C1219" s="201"/>
      <c r="D1219" s="47"/>
      <c r="E1219" s="202"/>
    </row>
    <row r="1220" spans="3:5" s="115" customFormat="1" ht="12.75" customHeight="1" x14ac:dyDescent="0.2">
      <c r="C1220" s="201"/>
      <c r="D1220" s="47"/>
      <c r="E1220" s="202"/>
    </row>
    <row r="1221" spans="3:5" s="115" customFormat="1" ht="12.75" customHeight="1" x14ac:dyDescent="0.2">
      <c r="C1221" s="201"/>
      <c r="D1221" s="47"/>
      <c r="E1221" s="202"/>
    </row>
    <row r="1222" spans="3:5" s="115" customFormat="1" ht="12.75" customHeight="1" x14ac:dyDescent="0.2">
      <c r="C1222" s="201"/>
      <c r="D1222" s="47"/>
      <c r="E1222" s="202"/>
    </row>
    <row r="1223" spans="3:5" s="115" customFormat="1" ht="12.75" customHeight="1" x14ac:dyDescent="0.2">
      <c r="C1223" s="201"/>
      <c r="D1223" s="47"/>
      <c r="E1223" s="202"/>
    </row>
    <row r="1224" spans="3:5" s="115" customFormat="1" ht="12.75" customHeight="1" x14ac:dyDescent="0.2">
      <c r="C1224" s="201"/>
      <c r="D1224" s="47"/>
      <c r="E1224" s="202"/>
    </row>
    <row r="1225" spans="3:5" s="115" customFormat="1" ht="12.75" customHeight="1" x14ac:dyDescent="0.2">
      <c r="C1225" s="201"/>
      <c r="D1225" s="47"/>
      <c r="E1225" s="202"/>
    </row>
    <row r="1226" spans="3:5" s="115" customFormat="1" ht="12.75" customHeight="1" x14ac:dyDescent="0.2">
      <c r="C1226" s="201"/>
      <c r="D1226" s="47"/>
      <c r="E1226" s="202"/>
    </row>
    <row r="1227" spans="3:5" s="115" customFormat="1" ht="12.75" customHeight="1" x14ac:dyDescent="0.2">
      <c r="C1227" s="201"/>
      <c r="D1227" s="47"/>
      <c r="E1227" s="202"/>
    </row>
    <row r="1228" spans="3:5" s="115" customFormat="1" ht="12.75" customHeight="1" x14ac:dyDescent="0.2">
      <c r="C1228" s="201"/>
      <c r="D1228" s="47"/>
      <c r="E1228" s="202"/>
    </row>
    <row r="1229" spans="3:5" s="115" customFormat="1" ht="12.75" customHeight="1" x14ac:dyDescent="0.2">
      <c r="C1229" s="201"/>
      <c r="D1229" s="47"/>
      <c r="E1229" s="202"/>
    </row>
    <row r="1230" spans="3:5" s="115" customFormat="1" ht="12.75" customHeight="1" x14ac:dyDescent="0.2">
      <c r="C1230" s="201"/>
      <c r="D1230" s="47"/>
      <c r="E1230" s="202"/>
    </row>
    <row r="1231" spans="3:5" s="115" customFormat="1" ht="12.75" customHeight="1" x14ac:dyDescent="0.2">
      <c r="C1231" s="201"/>
      <c r="D1231" s="47"/>
      <c r="E1231" s="202"/>
    </row>
    <row r="1232" spans="3:5" s="115" customFormat="1" ht="12.75" customHeight="1" x14ac:dyDescent="0.2">
      <c r="C1232" s="201"/>
      <c r="D1232" s="47"/>
      <c r="E1232" s="202"/>
    </row>
    <row r="1233" spans="3:5" s="115" customFormat="1" ht="12.75" customHeight="1" x14ac:dyDescent="0.2">
      <c r="C1233" s="201"/>
      <c r="D1233" s="47"/>
      <c r="E1233" s="202"/>
    </row>
    <row r="1234" spans="3:5" s="115" customFormat="1" ht="12.75" customHeight="1" x14ac:dyDescent="0.2">
      <c r="C1234" s="201"/>
      <c r="D1234" s="47"/>
      <c r="E1234" s="202"/>
    </row>
    <row r="1235" spans="3:5" s="115" customFormat="1" ht="12.75" customHeight="1" x14ac:dyDescent="0.2">
      <c r="C1235" s="201"/>
      <c r="D1235" s="47"/>
      <c r="E1235" s="202"/>
    </row>
    <row r="1236" spans="3:5" s="115" customFormat="1" ht="12.75" customHeight="1" x14ac:dyDescent="0.2">
      <c r="C1236" s="201"/>
      <c r="D1236" s="47"/>
      <c r="E1236" s="202"/>
    </row>
    <row r="1237" spans="3:5" s="115" customFormat="1" ht="12.75" customHeight="1" x14ac:dyDescent="0.2">
      <c r="C1237" s="201"/>
      <c r="D1237" s="47"/>
      <c r="E1237" s="202"/>
    </row>
    <row r="1238" spans="3:5" s="115" customFormat="1" ht="12.75" customHeight="1" x14ac:dyDescent="0.2">
      <c r="C1238" s="201"/>
      <c r="D1238" s="47"/>
      <c r="E1238" s="202"/>
    </row>
    <row r="1239" spans="3:5" s="115" customFormat="1" ht="12.75" customHeight="1" x14ac:dyDescent="0.2">
      <c r="C1239" s="201"/>
      <c r="D1239" s="47"/>
      <c r="E1239" s="202"/>
    </row>
    <row r="1240" spans="3:5" s="115" customFormat="1" ht="12.75" customHeight="1" x14ac:dyDescent="0.2">
      <c r="C1240" s="201"/>
      <c r="D1240" s="47"/>
      <c r="E1240" s="202"/>
    </row>
    <row r="1241" spans="3:5" s="115" customFormat="1" ht="12.75" customHeight="1" x14ac:dyDescent="0.2">
      <c r="C1241" s="201"/>
      <c r="D1241" s="47"/>
      <c r="E1241" s="202"/>
    </row>
    <row r="1242" spans="3:5" s="115" customFormat="1" ht="12.75" customHeight="1" x14ac:dyDescent="0.2">
      <c r="C1242" s="201"/>
      <c r="D1242" s="47"/>
      <c r="E1242" s="202"/>
    </row>
    <row r="1243" spans="3:5" s="115" customFormat="1" ht="12.75" customHeight="1" x14ac:dyDescent="0.2">
      <c r="C1243" s="201"/>
      <c r="D1243" s="47"/>
      <c r="E1243" s="202"/>
    </row>
    <row r="1244" spans="3:5" s="115" customFormat="1" ht="12.75" customHeight="1" x14ac:dyDescent="0.2">
      <c r="C1244" s="201"/>
      <c r="D1244" s="47"/>
      <c r="E1244" s="202"/>
    </row>
    <row r="1245" spans="3:5" s="115" customFormat="1" ht="12.75" customHeight="1" x14ac:dyDescent="0.2">
      <c r="C1245" s="201"/>
      <c r="D1245" s="47"/>
      <c r="E1245" s="202"/>
    </row>
    <row r="1246" spans="3:5" s="115" customFormat="1" ht="12.75" customHeight="1" x14ac:dyDescent="0.2">
      <c r="C1246" s="201"/>
      <c r="D1246" s="47"/>
      <c r="E1246" s="202"/>
    </row>
    <row r="1247" spans="3:5" s="115" customFormat="1" ht="12.75" customHeight="1" x14ac:dyDescent="0.2">
      <c r="C1247" s="201"/>
      <c r="D1247" s="47"/>
      <c r="E1247" s="202"/>
    </row>
    <row r="1248" spans="3:5" s="115" customFormat="1" ht="12.75" customHeight="1" x14ac:dyDescent="0.2">
      <c r="C1248" s="201"/>
      <c r="D1248" s="47"/>
      <c r="E1248" s="202"/>
    </row>
    <row r="1249" spans="3:5" s="115" customFormat="1" ht="12.75" customHeight="1" x14ac:dyDescent="0.2">
      <c r="C1249" s="201"/>
      <c r="D1249" s="47"/>
      <c r="E1249" s="202"/>
    </row>
    <row r="1250" spans="3:5" s="115" customFormat="1" ht="12.75" customHeight="1" x14ac:dyDescent="0.2">
      <c r="C1250" s="201"/>
      <c r="D1250" s="47"/>
      <c r="E1250" s="202"/>
    </row>
    <row r="1251" spans="3:5" s="115" customFormat="1" ht="12.75" customHeight="1" x14ac:dyDescent="0.2">
      <c r="C1251" s="201"/>
      <c r="D1251" s="47"/>
      <c r="E1251" s="202"/>
    </row>
    <row r="1252" spans="3:5" s="115" customFormat="1" ht="12.75" customHeight="1" x14ac:dyDescent="0.2">
      <c r="C1252" s="201"/>
      <c r="D1252" s="47"/>
      <c r="E1252" s="202"/>
    </row>
    <row r="1253" spans="3:5" s="115" customFormat="1" ht="12.75" customHeight="1" x14ac:dyDescent="0.2">
      <c r="C1253" s="201"/>
      <c r="D1253" s="47"/>
      <c r="E1253" s="202"/>
    </row>
    <row r="1254" spans="3:5" s="115" customFormat="1" ht="12.75" customHeight="1" x14ac:dyDescent="0.2">
      <c r="C1254" s="201"/>
      <c r="D1254" s="47"/>
      <c r="E1254" s="202"/>
    </row>
    <row r="1255" spans="3:5" s="115" customFormat="1" ht="12.75" customHeight="1" x14ac:dyDescent="0.2">
      <c r="C1255" s="201"/>
      <c r="D1255" s="47"/>
      <c r="E1255" s="202"/>
    </row>
    <row r="1256" spans="3:5" s="115" customFormat="1" ht="12.75" customHeight="1" x14ac:dyDescent="0.2">
      <c r="C1256" s="201"/>
      <c r="D1256" s="47"/>
      <c r="E1256" s="202"/>
    </row>
    <row r="1257" spans="3:5" s="115" customFormat="1" ht="12.75" customHeight="1" x14ac:dyDescent="0.2">
      <c r="C1257" s="201"/>
      <c r="D1257" s="47"/>
      <c r="E1257" s="202"/>
    </row>
    <row r="1258" spans="3:5" s="115" customFormat="1" ht="12.75" customHeight="1" x14ac:dyDescent="0.2">
      <c r="C1258" s="201"/>
      <c r="D1258" s="47"/>
      <c r="E1258" s="202"/>
    </row>
    <row r="1259" spans="3:5" s="115" customFormat="1" ht="12.75" customHeight="1" x14ac:dyDescent="0.2">
      <c r="C1259" s="201"/>
      <c r="D1259" s="47"/>
      <c r="E1259" s="202"/>
    </row>
    <row r="1260" spans="3:5" s="115" customFormat="1" ht="12.75" customHeight="1" x14ac:dyDescent="0.2">
      <c r="C1260" s="201"/>
      <c r="D1260" s="47"/>
      <c r="E1260" s="202"/>
    </row>
    <row r="1261" spans="3:5" s="115" customFormat="1" ht="12.75" customHeight="1" x14ac:dyDescent="0.2">
      <c r="C1261" s="201"/>
      <c r="D1261" s="47"/>
      <c r="E1261" s="202"/>
    </row>
    <row r="1262" spans="3:5" s="115" customFormat="1" ht="12.75" customHeight="1" x14ac:dyDescent="0.2">
      <c r="C1262" s="201"/>
      <c r="D1262" s="47"/>
      <c r="E1262" s="202"/>
    </row>
    <row r="1263" spans="3:5" s="115" customFormat="1" ht="12.75" customHeight="1" x14ac:dyDescent="0.2">
      <c r="C1263" s="201"/>
      <c r="D1263" s="47"/>
      <c r="E1263" s="202"/>
    </row>
    <row r="1264" spans="3:5" s="115" customFormat="1" ht="12.75" customHeight="1" x14ac:dyDescent="0.2">
      <c r="C1264" s="201"/>
      <c r="D1264" s="47"/>
      <c r="E1264" s="202"/>
    </row>
    <row r="1265" spans="3:5" s="115" customFormat="1" ht="12.75" customHeight="1" x14ac:dyDescent="0.2">
      <c r="C1265" s="201"/>
      <c r="D1265" s="47"/>
      <c r="E1265" s="202"/>
    </row>
    <row r="1266" spans="3:5" s="115" customFormat="1" ht="12.75" customHeight="1" x14ac:dyDescent="0.2">
      <c r="C1266" s="201"/>
      <c r="D1266" s="47"/>
      <c r="E1266" s="202"/>
    </row>
    <row r="1267" spans="3:5" s="115" customFormat="1" ht="12.75" customHeight="1" x14ac:dyDescent="0.2">
      <c r="C1267" s="201"/>
      <c r="D1267" s="47"/>
      <c r="E1267" s="202"/>
    </row>
    <row r="1268" spans="3:5" s="115" customFormat="1" ht="12.75" customHeight="1" x14ac:dyDescent="0.2">
      <c r="C1268" s="201"/>
      <c r="D1268" s="47"/>
      <c r="E1268" s="202"/>
    </row>
    <row r="1269" spans="3:5" s="115" customFormat="1" ht="12.75" customHeight="1" x14ac:dyDescent="0.2">
      <c r="C1269" s="201"/>
      <c r="D1269" s="47"/>
      <c r="E1269" s="202"/>
    </row>
    <row r="1270" spans="3:5" s="115" customFormat="1" ht="12.75" customHeight="1" x14ac:dyDescent="0.2">
      <c r="C1270" s="201"/>
      <c r="D1270" s="47"/>
      <c r="E1270" s="202"/>
    </row>
    <row r="1271" spans="3:5" s="115" customFormat="1" ht="12.75" customHeight="1" x14ac:dyDescent="0.2">
      <c r="C1271" s="201"/>
      <c r="D1271" s="47"/>
      <c r="E1271" s="202"/>
    </row>
    <row r="1272" spans="3:5" s="115" customFormat="1" ht="12.75" customHeight="1" x14ac:dyDescent="0.2">
      <c r="C1272" s="201"/>
      <c r="D1272" s="47"/>
      <c r="E1272" s="202"/>
    </row>
    <row r="1273" spans="3:5" s="115" customFormat="1" ht="12.75" customHeight="1" x14ac:dyDescent="0.2">
      <c r="C1273" s="201"/>
      <c r="D1273" s="47"/>
      <c r="E1273" s="202"/>
    </row>
    <row r="1274" spans="3:5" s="115" customFormat="1" ht="12.75" customHeight="1" x14ac:dyDescent="0.2">
      <c r="C1274" s="201"/>
      <c r="D1274" s="47"/>
      <c r="E1274" s="202"/>
    </row>
    <row r="1275" spans="3:5" s="115" customFormat="1" ht="12.75" customHeight="1" x14ac:dyDescent="0.2">
      <c r="C1275" s="201"/>
      <c r="D1275" s="47"/>
      <c r="E1275" s="202"/>
    </row>
    <row r="1276" spans="3:5" s="115" customFormat="1" ht="12.75" customHeight="1" x14ac:dyDescent="0.2">
      <c r="C1276" s="201"/>
      <c r="D1276" s="47"/>
      <c r="E1276" s="202"/>
    </row>
    <row r="1277" spans="3:5" s="115" customFormat="1" ht="12.75" customHeight="1" x14ac:dyDescent="0.2">
      <c r="C1277" s="201"/>
      <c r="D1277" s="47"/>
      <c r="E1277" s="202"/>
    </row>
    <row r="1278" spans="3:5" s="115" customFormat="1" ht="12.75" customHeight="1" x14ac:dyDescent="0.2">
      <c r="C1278" s="201"/>
      <c r="D1278" s="47"/>
      <c r="E1278" s="202"/>
    </row>
    <row r="1279" spans="3:5" s="115" customFormat="1" ht="12.75" customHeight="1" x14ac:dyDescent="0.2">
      <c r="C1279" s="201"/>
      <c r="D1279" s="47"/>
      <c r="E1279" s="202"/>
    </row>
    <row r="1280" spans="3:5" s="115" customFormat="1" ht="12.75" customHeight="1" x14ac:dyDescent="0.2">
      <c r="C1280" s="201"/>
      <c r="D1280" s="47"/>
      <c r="E1280" s="202"/>
    </row>
    <row r="1281" spans="3:5" s="115" customFormat="1" ht="12.75" customHeight="1" x14ac:dyDescent="0.2">
      <c r="C1281" s="201"/>
      <c r="D1281" s="47"/>
      <c r="E1281" s="202"/>
    </row>
    <row r="1282" spans="3:5" s="115" customFormat="1" ht="12.75" customHeight="1" x14ac:dyDescent="0.2">
      <c r="C1282" s="201"/>
      <c r="D1282" s="47"/>
      <c r="E1282" s="202"/>
    </row>
    <row r="1283" spans="3:5" s="115" customFormat="1" ht="12.75" customHeight="1" x14ac:dyDescent="0.2">
      <c r="C1283" s="201"/>
      <c r="D1283" s="47"/>
      <c r="E1283" s="202"/>
    </row>
    <row r="1284" spans="3:5" s="115" customFormat="1" ht="12.75" customHeight="1" x14ac:dyDescent="0.2">
      <c r="C1284" s="201"/>
      <c r="D1284" s="47"/>
      <c r="E1284" s="202"/>
    </row>
    <row r="1285" spans="3:5" s="115" customFormat="1" ht="12.75" customHeight="1" x14ac:dyDescent="0.2">
      <c r="C1285" s="201"/>
      <c r="D1285" s="47"/>
      <c r="E1285" s="202"/>
    </row>
    <row r="1286" spans="3:5" s="115" customFormat="1" ht="12.75" customHeight="1" x14ac:dyDescent="0.2">
      <c r="C1286" s="201"/>
      <c r="D1286" s="47"/>
      <c r="E1286" s="202"/>
    </row>
    <row r="1287" spans="3:5" s="115" customFormat="1" ht="12.75" customHeight="1" x14ac:dyDescent="0.2">
      <c r="C1287" s="201"/>
      <c r="D1287" s="47"/>
      <c r="E1287" s="202"/>
    </row>
    <row r="1288" spans="3:5" s="115" customFormat="1" ht="12.75" customHeight="1" x14ac:dyDescent="0.2">
      <c r="C1288" s="201"/>
      <c r="D1288" s="47"/>
      <c r="E1288" s="202"/>
    </row>
    <row r="1289" spans="3:5" s="115" customFormat="1" ht="12.75" customHeight="1" x14ac:dyDescent="0.2">
      <c r="C1289" s="201"/>
      <c r="D1289" s="47"/>
      <c r="E1289" s="202"/>
    </row>
    <row r="1290" spans="3:5" s="115" customFormat="1" ht="12.75" customHeight="1" x14ac:dyDescent="0.2">
      <c r="C1290" s="201"/>
      <c r="D1290" s="47"/>
      <c r="E1290" s="202"/>
    </row>
    <row r="1291" spans="3:5" s="115" customFormat="1" ht="12.75" customHeight="1" x14ac:dyDescent="0.2">
      <c r="C1291" s="201"/>
      <c r="D1291" s="47"/>
      <c r="E1291" s="202"/>
    </row>
    <row r="1292" spans="3:5" s="115" customFormat="1" ht="12.75" customHeight="1" x14ac:dyDescent="0.2">
      <c r="C1292" s="201"/>
      <c r="D1292" s="47"/>
      <c r="E1292" s="202"/>
    </row>
    <row r="1293" spans="3:5" s="115" customFormat="1" ht="12.75" customHeight="1" x14ac:dyDescent="0.2">
      <c r="C1293" s="201"/>
      <c r="D1293" s="47"/>
      <c r="E1293" s="202"/>
    </row>
    <row r="1294" spans="3:5" s="115" customFormat="1" ht="12.75" customHeight="1" x14ac:dyDescent="0.2">
      <c r="C1294" s="201"/>
      <c r="D1294" s="47"/>
      <c r="E1294" s="202"/>
    </row>
    <row r="1295" spans="3:5" s="115" customFormat="1" ht="12.75" customHeight="1" x14ac:dyDescent="0.2">
      <c r="C1295" s="201"/>
      <c r="D1295" s="47"/>
      <c r="E1295" s="202"/>
    </row>
    <row r="1296" spans="3:5" s="115" customFormat="1" ht="12.75" customHeight="1" x14ac:dyDescent="0.2">
      <c r="C1296" s="201"/>
      <c r="D1296" s="47"/>
      <c r="E1296" s="202"/>
    </row>
    <row r="1297" spans="3:5" s="115" customFormat="1" ht="12.75" customHeight="1" x14ac:dyDescent="0.2">
      <c r="C1297" s="201"/>
      <c r="D1297" s="47"/>
      <c r="E1297" s="202"/>
    </row>
    <row r="1298" spans="3:5" s="115" customFormat="1" ht="12.75" customHeight="1" x14ac:dyDescent="0.2">
      <c r="C1298" s="201"/>
      <c r="D1298" s="47"/>
      <c r="E1298" s="202"/>
    </row>
    <row r="1299" spans="3:5" s="115" customFormat="1" ht="12.75" customHeight="1" x14ac:dyDescent="0.2">
      <c r="C1299" s="201"/>
      <c r="D1299" s="47"/>
      <c r="E1299" s="202"/>
    </row>
    <row r="1300" spans="3:5" s="115" customFormat="1" ht="12.75" customHeight="1" x14ac:dyDescent="0.2">
      <c r="C1300" s="201"/>
      <c r="D1300" s="47"/>
      <c r="E1300" s="202"/>
    </row>
    <row r="1301" spans="3:5" s="115" customFormat="1" ht="12.75" customHeight="1" x14ac:dyDescent="0.2">
      <c r="C1301" s="201"/>
      <c r="D1301" s="47"/>
      <c r="E1301" s="202"/>
    </row>
    <row r="1302" spans="3:5" s="115" customFormat="1" ht="12.75" customHeight="1" x14ac:dyDescent="0.2">
      <c r="C1302" s="201"/>
      <c r="D1302" s="47"/>
      <c r="E1302" s="202"/>
    </row>
    <row r="1303" spans="3:5" s="115" customFormat="1" ht="12.75" customHeight="1" x14ac:dyDescent="0.2">
      <c r="C1303" s="201"/>
      <c r="D1303" s="47"/>
      <c r="E1303" s="202"/>
    </row>
    <row r="1304" spans="3:5" s="115" customFormat="1" ht="12.75" customHeight="1" x14ac:dyDescent="0.2">
      <c r="C1304" s="201"/>
      <c r="D1304" s="47"/>
      <c r="E1304" s="202"/>
    </row>
    <row r="1305" spans="3:5" s="115" customFormat="1" ht="12.75" customHeight="1" x14ac:dyDescent="0.2">
      <c r="C1305" s="201"/>
      <c r="D1305" s="47"/>
      <c r="E1305" s="202"/>
    </row>
    <row r="1306" spans="3:5" s="115" customFormat="1" ht="12.75" customHeight="1" x14ac:dyDescent="0.2">
      <c r="C1306" s="201"/>
      <c r="D1306" s="47"/>
      <c r="E1306" s="202"/>
    </row>
    <row r="1307" spans="3:5" s="115" customFormat="1" ht="12.75" customHeight="1" x14ac:dyDescent="0.2">
      <c r="C1307" s="201"/>
      <c r="D1307" s="47"/>
      <c r="E1307" s="202"/>
    </row>
    <row r="1308" spans="3:5" s="115" customFormat="1" ht="12.75" customHeight="1" x14ac:dyDescent="0.2">
      <c r="C1308" s="201"/>
      <c r="D1308" s="47"/>
      <c r="E1308" s="202"/>
    </row>
    <row r="1309" spans="3:5" s="115" customFormat="1" ht="12.75" customHeight="1" x14ac:dyDescent="0.2">
      <c r="C1309" s="201"/>
      <c r="D1309" s="47"/>
      <c r="E1309" s="202"/>
    </row>
    <row r="1310" spans="3:5" s="115" customFormat="1" ht="12.75" customHeight="1" x14ac:dyDescent="0.2">
      <c r="C1310" s="201"/>
      <c r="D1310" s="47"/>
      <c r="E1310" s="202"/>
    </row>
    <row r="1311" spans="3:5" s="115" customFormat="1" ht="12.75" customHeight="1" x14ac:dyDescent="0.2">
      <c r="C1311" s="201"/>
      <c r="D1311" s="47"/>
      <c r="E1311" s="202"/>
    </row>
    <row r="1312" spans="3:5" s="115" customFormat="1" ht="12.75" customHeight="1" x14ac:dyDescent="0.2">
      <c r="C1312" s="201"/>
      <c r="D1312" s="47"/>
      <c r="E1312" s="202"/>
    </row>
    <row r="1313" spans="3:5" s="115" customFormat="1" ht="12.75" customHeight="1" x14ac:dyDescent="0.2">
      <c r="C1313" s="201"/>
      <c r="D1313" s="47"/>
      <c r="E1313" s="202"/>
    </row>
    <row r="1314" spans="3:5" s="115" customFormat="1" ht="12.75" customHeight="1" x14ac:dyDescent="0.2">
      <c r="C1314" s="201"/>
      <c r="D1314" s="47"/>
      <c r="E1314" s="202"/>
    </row>
    <row r="1315" spans="3:5" s="115" customFormat="1" ht="12.75" customHeight="1" x14ac:dyDescent="0.2">
      <c r="C1315" s="201"/>
      <c r="D1315" s="47"/>
      <c r="E1315" s="202"/>
    </row>
    <row r="1316" spans="3:5" s="115" customFormat="1" ht="12.75" customHeight="1" x14ac:dyDescent="0.2">
      <c r="C1316" s="201"/>
      <c r="D1316" s="47"/>
      <c r="E1316" s="202"/>
    </row>
    <row r="1317" spans="3:5" s="115" customFormat="1" ht="12.75" customHeight="1" x14ac:dyDescent="0.2">
      <c r="C1317" s="201"/>
      <c r="D1317" s="47"/>
      <c r="E1317" s="202"/>
    </row>
    <row r="1318" spans="3:5" s="115" customFormat="1" ht="12.75" customHeight="1" x14ac:dyDescent="0.2">
      <c r="C1318" s="201"/>
      <c r="D1318" s="47"/>
      <c r="E1318" s="202"/>
    </row>
    <row r="1319" spans="3:5" s="115" customFormat="1" ht="12.75" customHeight="1" x14ac:dyDescent="0.2">
      <c r="C1319" s="201"/>
      <c r="D1319" s="47"/>
      <c r="E1319" s="202"/>
    </row>
    <row r="1320" spans="3:5" s="115" customFormat="1" ht="12.75" customHeight="1" x14ac:dyDescent="0.2">
      <c r="C1320" s="201"/>
      <c r="D1320" s="47"/>
      <c r="E1320" s="202"/>
    </row>
    <row r="1321" spans="3:5" s="115" customFormat="1" ht="12.75" customHeight="1" x14ac:dyDescent="0.2">
      <c r="C1321" s="201"/>
      <c r="D1321" s="47"/>
      <c r="E1321" s="202"/>
    </row>
    <row r="1322" spans="3:5" s="115" customFormat="1" ht="12.75" customHeight="1" x14ac:dyDescent="0.2">
      <c r="C1322" s="201"/>
      <c r="D1322" s="47"/>
      <c r="E1322" s="202"/>
    </row>
    <row r="1323" spans="3:5" s="115" customFormat="1" ht="12.75" customHeight="1" x14ac:dyDescent="0.2">
      <c r="C1323" s="201"/>
      <c r="D1323" s="47"/>
      <c r="E1323" s="202"/>
    </row>
    <row r="1324" spans="3:5" s="115" customFormat="1" ht="12.75" customHeight="1" x14ac:dyDescent="0.2">
      <c r="C1324" s="201"/>
      <c r="D1324" s="47"/>
      <c r="E1324" s="202"/>
    </row>
    <row r="1325" spans="3:5" s="115" customFormat="1" ht="12.75" customHeight="1" x14ac:dyDescent="0.2">
      <c r="C1325" s="201"/>
      <c r="D1325" s="47"/>
      <c r="E1325" s="202"/>
    </row>
    <row r="1326" spans="3:5" s="115" customFormat="1" ht="12.75" customHeight="1" x14ac:dyDescent="0.2">
      <c r="C1326" s="201"/>
      <c r="D1326" s="47"/>
      <c r="E1326" s="202"/>
    </row>
    <row r="1327" spans="3:5" s="115" customFormat="1" ht="12.75" customHeight="1" x14ac:dyDescent="0.2">
      <c r="C1327" s="201"/>
      <c r="D1327" s="47"/>
      <c r="E1327" s="202"/>
    </row>
    <row r="1328" spans="3:5" s="115" customFormat="1" ht="12.75" customHeight="1" x14ac:dyDescent="0.2">
      <c r="C1328" s="201"/>
      <c r="D1328" s="47"/>
      <c r="E1328" s="202"/>
    </row>
    <row r="1329" spans="3:5" s="115" customFormat="1" ht="12.75" customHeight="1" x14ac:dyDescent="0.2">
      <c r="C1329" s="201"/>
      <c r="D1329" s="47"/>
      <c r="E1329" s="202"/>
    </row>
    <row r="1330" spans="3:5" s="115" customFormat="1" ht="12.75" customHeight="1" x14ac:dyDescent="0.2">
      <c r="C1330" s="201"/>
      <c r="D1330" s="47"/>
      <c r="E1330" s="202"/>
    </row>
    <row r="1331" spans="3:5" s="115" customFormat="1" ht="12.75" customHeight="1" x14ac:dyDescent="0.2">
      <c r="C1331" s="201"/>
      <c r="D1331" s="47"/>
      <c r="E1331" s="202"/>
    </row>
    <row r="1332" spans="3:5" s="115" customFormat="1" ht="12.75" customHeight="1" x14ac:dyDescent="0.2">
      <c r="C1332" s="201"/>
      <c r="D1332" s="47"/>
      <c r="E1332" s="202"/>
    </row>
    <row r="1333" spans="3:5" s="115" customFormat="1" ht="12.75" customHeight="1" x14ac:dyDescent="0.2">
      <c r="C1333" s="201"/>
      <c r="D1333" s="47"/>
      <c r="E1333" s="202"/>
    </row>
    <row r="1334" spans="3:5" s="115" customFormat="1" ht="12.75" customHeight="1" x14ac:dyDescent="0.2">
      <c r="C1334" s="201"/>
      <c r="D1334" s="47"/>
      <c r="E1334" s="202"/>
    </row>
    <row r="1335" spans="3:5" s="115" customFormat="1" ht="12.75" customHeight="1" x14ac:dyDescent="0.2">
      <c r="C1335" s="201"/>
      <c r="D1335" s="47"/>
      <c r="E1335" s="202"/>
    </row>
    <row r="1336" spans="3:5" s="115" customFormat="1" ht="12.75" customHeight="1" x14ac:dyDescent="0.2">
      <c r="C1336" s="201"/>
      <c r="D1336" s="47"/>
      <c r="E1336" s="202"/>
    </row>
    <row r="1337" spans="3:5" s="115" customFormat="1" ht="12.75" customHeight="1" x14ac:dyDescent="0.2">
      <c r="C1337" s="201"/>
      <c r="D1337" s="47"/>
      <c r="E1337" s="202"/>
    </row>
    <row r="1338" spans="3:5" s="115" customFormat="1" ht="12.75" customHeight="1" x14ac:dyDescent="0.2">
      <c r="C1338" s="201"/>
      <c r="D1338" s="47"/>
      <c r="E1338" s="202"/>
    </row>
    <row r="1339" spans="3:5" s="115" customFormat="1" ht="12.75" customHeight="1" x14ac:dyDescent="0.2">
      <c r="C1339" s="201"/>
      <c r="D1339" s="47"/>
      <c r="E1339" s="202"/>
    </row>
    <row r="1340" spans="3:5" s="115" customFormat="1" ht="12.75" customHeight="1" x14ac:dyDescent="0.2">
      <c r="C1340" s="201"/>
      <c r="D1340" s="47"/>
      <c r="E1340" s="202"/>
    </row>
    <row r="1341" spans="3:5" s="115" customFormat="1" ht="12.75" customHeight="1" x14ac:dyDescent="0.2">
      <c r="C1341" s="201"/>
      <c r="D1341" s="47"/>
      <c r="E1341" s="202"/>
    </row>
    <row r="1342" spans="3:5" s="115" customFormat="1" ht="12.75" customHeight="1" x14ac:dyDescent="0.2">
      <c r="C1342" s="201"/>
      <c r="D1342" s="47"/>
      <c r="E1342" s="202"/>
    </row>
    <row r="1343" spans="3:5" s="115" customFormat="1" ht="12.75" customHeight="1" x14ac:dyDescent="0.2">
      <c r="C1343" s="201"/>
      <c r="D1343" s="47"/>
      <c r="E1343" s="202"/>
    </row>
    <row r="1344" spans="3:5" s="115" customFormat="1" ht="12.75" customHeight="1" x14ac:dyDescent="0.2">
      <c r="C1344" s="201"/>
      <c r="D1344" s="47"/>
      <c r="E1344" s="202"/>
    </row>
    <row r="1345" spans="3:5" s="115" customFormat="1" ht="12.75" customHeight="1" x14ac:dyDescent="0.2">
      <c r="C1345" s="201"/>
      <c r="D1345" s="47"/>
      <c r="E1345" s="202"/>
    </row>
    <row r="1346" spans="3:5" s="115" customFormat="1" ht="12.75" customHeight="1" x14ac:dyDescent="0.2">
      <c r="C1346" s="201"/>
      <c r="D1346" s="47"/>
      <c r="E1346" s="202"/>
    </row>
    <row r="1347" spans="3:5" s="115" customFormat="1" ht="12.75" customHeight="1" x14ac:dyDescent="0.2">
      <c r="C1347" s="201"/>
      <c r="D1347" s="47"/>
      <c r="E1347" s="202"/>
    </row>
    <row r="1348" spans="3:5" s="115" customFormat="1" ht="12.75" customHeight="1" x14ac:dyDescent="0.2">
      <c r="C1348" s="201"/>
      <c r="D1348" s="47"/>
      <c r="E1348" s="202"/>
    </row>
    <row r="1349" spans="3:5" s="115" customFormat="1" ht="12.75" customHeight="1" x14ac:dyDescent="0.2">
      <c r="C1349" s="201"/>
      <c r="D1349" s="47"/>
      <c r="E1349" s="202"/>
    </row>
    <row r="1350" spans="3:5" s="115" customFormat="1" ht="12.75" customHeight="1" x14ac:dyDescent="0.2">
      <c r="C1350" s="201"/>
      <c r="D1350" s="47"/>
      <c r="E1350" s="202"/>
    </row>
    <row r="1351" spans="3:5" s="115" customFormat="1" ht="12.75" customHeight="1" x14ac:dyDescent="0.2">
      <c r="C1351" s="201"/>
      <c r="D1351" s="47"/>
      <c r="E1351" s="202"/>
    </row>
    <row r="1352" spans="3:5" s="115" customFormat="1" ht="12.75" customHeight="1" x14ac:dyDescent="0.2">
      <c r="C1352" s="201"/>
      <c r="D1352" s="47"/>
      <c r="E1352" s="202"/>
    </row>
    <row r="1353" spans="3:5" s="115" customFormat="1" ht="12.75" customHeight="1" x14ac:dyDescent="0.2">
      <c r="C1353" s="201"/>
      <c r="D1353" s="47"/>
      <c r="E1353" s="202"/>
    </row>
    <row r="1354" spans="3:5" s="115" customFormat="1" ht="12.75" customHeight="1" x14ac:dyDescent="0.2">
      <c r="C1354" s="201"/>
      <c r="D1354" s="47"/>
      <c r="E1354" s="202"/>
    </row>
    <row r="1355" spans="3:5" s="115" customFormat="1" ht="12.75" customHeight="1" x14ac:dyDescent="0.2">
      <c r="C1355" s="201"/>
      <c r="D1355" s="47"/>
      <c r="E1355" s="202"/>
    </row>
    <row r="1356" spans="3:5" s="115" customFormat="1" ht="12.75" customHeight="1" x14ac:dyDescent="0.2">
      <c r="C1356" s="201"/>
      <c r="D1356" s="47"/>
      <c r="E1356" s="202"/>
    </row>
    <row r="1357" spans="3:5" s="115" customFormat="1" ht="12.75" customHeight="1" x14ac:dyDescent="0.2">
      <c r="C1357" s="201"/>
      <c r="D1357" s="47"/>
      <c r="E1357" s="202"/>
    </row>
    <row r="1358" spans="3:5" s="115" customFormat="1" ht="12.75" customHeight="1" x14ac:dyDescent="0.2">
      <c r="C1358" s="201"/>
      <c r="D1358" s="47"/>
      <c r="E1358" s="202"/>
    </row>
    <row r="1359" spans="3:5" s="115" customFormat="1" ht="12.75" customHeight="1" x14ac:dyDescent="0.2">
      <c r="C1359" s="201"/>
      <c r="D1359" s="47"/>
      <c r="E1359" s="202"/>
    </row>
    <row r="1360" spans="3:5" s="115" customFormat="1" ht="12.75" customHeight="1" x14ac:dyDescent="0.2">
      <c r="C1360" s="201"/>
      <c r="D1360" s="47"/>
      <c r="E1360" s="202"/>
    </row>
    <row r="1361" spans="3:5" s="115" customFormat="1" ht="12.75" customHeight="1" x14ac:dyDescent="0.2">
      <c r="C1361" s="201"/>
      <c r="D1361" s="47"/>
      <c r="E1361" s="202"/>
    </row>
    <row r="1362" spans="3:5" s="115" customFormat="1" ht="12.75" customHeight="1" x14ac:dyDescent="0.2">
      <c r="C1362" s="201"/>
      <c r="D1362" s="47"/>
      <c r="E1362" s="202"/>
    </row>
    <row r="1363" spans="3:5" s="115" customFormat="1" ht="12.75" customHeight="1" x14ac:dyDescent="0.2">
      <c r="C1363" s="201"/>
      <c r="D1363" s="47"/>
      <c r="E1363" s="202"/>
    </row>
    <row r="1364" spans="3:5" s="115" customFormat="1" ht="12.75" customHeight="1" x14ac:dyDescent="0.2">
      <c r="C1364" s="201"/>
      <c r="D1364" s="47"/>
      <c r="E1364" s="202"/>
    </row>
    <row r="1365" spans="3:5" s="115" customFormat="1" ht="12.75" customHeight="1" x14ac:dyDescent="0.2">
      <c r="C1365" s="201"/>
      <c r="D1365" s="47"/>
      <c r="E1365" s="202"/>
    </row>
    <row r="1366" spans="3:5" s="115" customFormat="1" ht="12.75" customHeight="1" x14ac:dyDescent="0.2">
      <c r="C1366" s="201"/>
      <c r="D1366" s="47"/>
      <c r="E1366" s="202"/>
    </row>
    <row r="1367" spans="3:5" s="115" customFormat="1" ht="12.75" customHeight="1" x14ac:dyDescent="0.2">
      <c r="C1367" s="201"/>
      <c r="D1367" s="47"/>
      <c r="E1367" s="202"/>
    </row>
    <row r="1368" spans="3:5" s="115" customFormat="1" ht="12.75" customHeight="1" x14ac:dyDescent="0.2">
      <c r="C1368" s="201"/>
      <c r="D1368" s="47"/>
      <c r="E1368" s="202"/>
    </row>
    <row r="1369" spans="3:5" s="115" customFormat="1" ht="12.75" customHeight="1" x14ac:dyDescent="0.2">
      <c r="C1369" s="201"/>
      <c r="D1369" s="47"/>
      <c r="E1369" s="202"/>
    </row>
    <row r="1370" spans="3:5" s="115" customFormat="1" ht="12.75" customHeight="1" x14ac:dyDescent="0.2">
      <c r="C1370" s="201"/>
      <c r="D1370" s="47"/>
      <c r="E1370" s="202"/>
    </row>
    <row r="1371" spans="3:5" s="115" customFormat="1" ht="12.75" customHeight="1" x14ac:dyDescent="0.2">
      <c r="C1371" s="201"/>
      <c r="D1371" s="47"/>
      <c r="E1371" s="202"/>
    </row>
    <row r="1372" spans="3:5" s="115" customFormat="1" ht="12.75" customHeight="1" x14ac:dyDescent="0.2">
      <c r="C1372" s="201"/>
      <c r="D1372" s="47"/>
      <c r="E1372" s="202"/>
    </row>
    <row r="1373" spans="3:5" s="115" customFormat="1" ht="12.75" customHeight="1" x14ac:dyDescent="0.2">
      <c r="C1373" s="201"/>
      <c r="D1373" s="47"/>
      <c r="E1373" s="202"/>
    </row>
    <row r="1374" spans="3:5" s="115" customFormat="1" ht="12.75" customHeight="1" x14ac:dyDescent="0.2">
      <c r="C1374" s="201"/>
      <c r="D1374" s="47"/>
      <c r="E1374" s="202"/>
    </row>
    <row r="1375" spans="3:5" s="115" customFormat="1" ht="12.75" customHeight="1" x14ac:dyDescent="0.2">
      <c r="C1375" s="201"/>
      <c r="D1375" s="47"/>
      <c r="E1375" s="202"/>
    </row>
    <row r="1376" spans="3:5" s="115" customFormat="1" ht="12.75" customHeight="1" x14ac:dyDescent="0.2">
      <c r="C1376" s="201"/>
      <c r="D1376" s="47"/>
      <c r="E1376" s="202"/>
    </row>
    <row r="1377" spans="3:5" s="115" customFormat="1" ht="12.75" customHeight="1" x14ac:dyDescent="0.2">
      <c r="C1377" s="201"/>
      <c r="D1377" s="47"/>
      <c r="E1377" s="202"/>
    </row>
    <row r="1378" spans="3:5" s="115" customFormat="1" ht="12.75" customHeight="1" x14ac:dyDescent="0.2">
      <c r="C1378" s="201"/>
      <c r="D1378" s="47"/>
      <c r="E1378" s="202"/>
    </row>
    <row r="1379" spans="3:5" s="115" customFormat="1" ht="12.75" customHeight="1" x14ac:dyDescent="0.2">
      <c r="C1379" s="201"/>
      <c r="D1379" s="47"/>
      <c r="E1379" s="202"/>
    </row>
    <row r="1380" spans="3:5" s="115" customFormat="1" ht="12.75" customHeight="1" x14ac:dyDescent="0.2">
      <c r="C1380" s="201"/>
      <c r="D1380" s="47"/>
      <c r="E1380" s="202"/>
    </row>
    <row r="1381" spans="3:5" s="115" customFormat="1" ht="12.75" customHeight="1" x14ac:dyDescent="0.2">
      <c r="C1381" s="201"/>
      <c r="D1381" s="47"/>
      <c r="E1381" s="202"/>
    </row>
    <row r="1382" spans="3:5" s="115" customFormat="1" ht="12.75" customHeight="1" x14ac:dyDescent="0.2">
      <c r="C1382" s="201"/>
      <c r="D1382" s="47"/>
      <c r="E1382" s="202"/>
    </row>
    <row r="1383" spans="3:5" s="115" customFormat="1" ht="12.75" customHeight="1" x14ac:dyDescent="0.2">
      <c r="C1383" s="201"/>
      <c r="D1383" s="47"/>
      <c r="E1383" s="202"/>
    </row>
    <row r="1384" spans="3:5" s="115" customFormat="1" ht="12.75" customHeight="1" x14ac:dyDescent="0.2">
      <c r="C1384" s="201"/>
      <c r="D1384" s="47"/>
      <c r="E1384" s="202"/>
    </row>
    <row r="1385" spans="3:5" s="115" customFormat="1" ht="12.75" customHeight="1" x14ac:dyDescent="0.2">
      <c r="C1385" s="201"/>
      <c r="D1385" s="47"/>
      <c r="E1385" s="202"/>
    </row>
    <row r="1386" spans="3:5" s="115" customFormat="1" ht="12.75" customHeight="1" x14ac:dyDescent="0.2">
      <c r="C1386" s="201"/>
      <c r="D1386" s="47"/>
      <c r="E1386" s="202"/>
    </row>
    <row r="1387" spans="3:5" s="115" customFormat="1" ht="12.75" customHeight="1" x14ac:dyDescent="0.2">
      <c r="C1387" s="201"/>
      <c r="D1387" s="47"/>
      <c r="E1387" s="202"/>
    </row>
    <row r="1388" spans="3:5" s="115" customFormat="1" ht="12.75" customHeight="1" x14ac:dyDescent="0.2">
      <c r="C1388" s="201"/>
      <c r="D1388" s="47"/>
      <c r="E1388" s="202"/>
    </row>
    <row r="1389" spans="3:5" s="115" customFormat="1" ht="12.75" customHeight="1" x14ac:dyDescent="0.2">
      <c r="C1389" s="201"/>
      <c r="D1389" s="47"/>
      <c r="E1389" s="202"/>
    </row>
    <row r="1390" spans="3:5" s="115" customFormat="1" ht="12.75" customHeight="1" x14ac:dyDescent="0.2">
      <c r="C1390" s="201"/>
      <c r="D1390" s="47"/>
      <c r="E1390" s="202"/>
    </row>
    <row r="1391" spans="3:5" s="115" customFormat="1" ht="12.75" customHeight="1" x14ac:dyDescent="0.2">
      <c r="C1391" s="201"/>
      <c r="D1391" s="47"/>
      <c r="E1391" s="202"/>
    </row>
    <row r="1392" spans="3:5" s="115" customFormat="1" ht="12.75" customHeight="1" x14ac:dyDescent="0.2">
      <c r="C1392" s="201"/>
      <c r="D1392" s="47"/>
      <c r="E1392" s="202"/>
    </row>
    <row r="1393" spans="3:5" s="115" customFormat="1" ht="12.75" customHeight="1" x14ac:dyDescent="0.2">
      <c r="C1393" s="201"/>
      <c r="D1393" s="47"/>
      <c r="E1393" s="202"/>
    </row>
    <row r="1394" spans="3:5" s="115" customFormat="1" ht="12.75" customHeight="1" x14ac:dyDescent="0.2">
      <c r="C1394" s="201"/>
      <c r="D1394" s="47"/>
      <c r="E1394" s="202"/>
    </row>
    <row r="1395" spans="3:5" s="115" customFormat="1" ht="12.75" customHeight="1" x14ac:dyDescent="0.2">
      <c r="C1395" s="201"/>
      <c r="D1395" s="47"/>
      <c r="E1395" s="202"/>
    </row>
    <row r="1396" spans="3:5" s="115" customFormat="1" ht="12.75" customHeight="1" x14ac:dyDescent="0.2">
      <c r="C1396" s="201"/>
      <c r="D1396" s="47"/>
      <c r="E1396" s="202"/>
    </row>
    <row r="1397" spans="3:5" s="115" customFormat="1" ht="12.75" customHeight="1" x14ac:dyDescent="0.2">
      <c r="C1397" s="201"/>
      <c r="D1397" s="47"/>
      <c r="E1397" s="202"/>
    </row>
    <row r="1398" spans="3:5" s="115" customFormat="1" ht="12.75" customHeight="1" x14ac:dyDescent="0.2">
      <c r="C1398" s="201"/>
      <c r="D1398" s="47"/>
      <c r="E1398" s="202"/>
    </row>
    <row r="1399" spans="3:5" s="115" customFormat="1" ht="12.75" customHeight="1" x14ac:dyDescent="0.2">
      <c r="C1399" s="201"/>
      <c r="D1399" s="47"/>
      <c r="E1399" s="202"/>
    </row>
    <row r="1400" spans="3:5" s="115" customFormat="1" ht="12.75" customHeight="1" x14ac:dyDescent="0.2">
      <c r="C1400" s="201"/>
      <c r="D1400" s="47"/>
      <c r="E1400" s="202"/>
    </row>
    <row r="1401" spans="3:5" s="115" customFormat="1" ht="12.75" customHeight="1" x14ac:dyDescent="0.2">
      <c r="C1401" s="201"/>
      <c r="D1401" s="47"/>
      <c r="E1401" s="202"/>
    </row>
    <row r="1402" spans="3:5" s="115" customFormat="1" ht="12.75" customHeight="1" x14ac:dyDescent="0.2">
      <c r="C1402" s="201"/>
      <c r="D1402" s="47"/>
      <c r="E1402" s="202"/>
    </row>
    <row r="1403" spans="3:5" s="115" customFormat="1" ht="12.75" customHeight="1" x14ac:dyDescent="0.2">
      <c r="C1403" s="201"/>
      <c r="D1403" s="47"/>
      <c r="E1403" s="202"/>
    </row>
    <row r="1404" spans="3:5" s="115" customFormat="1" ht="12.75" customHeight="1" x14ac:dyDescent="0.2">
      <c r="C1404" s="201"/>
      <c r="D1404" s="47"/>
      <c r="E1404" s="202"/>
    </row>
    <row r="1405" spans="3:5" s="115" customFormat="1" ht="12.75" customHeight="1" x14ac:dyDescent="0.2">
      <c r="C1405" s="201"/>
      <c r="D1405" s="47"/>
      <c r="E1405" s="202"/>
    </row>
    <row r="1406" spans="3:5" s="115" customFormat="1" ht="12.75" customHeight="1" x14ac:dyDescent="0.2">
      <c r="C1406" s="201"/>
      <c r="D1406" s="47"/>
      <c r="E1406" s="202"/>
    </row>
    <row r="1407" spans="3:5" s="115" customFormat="1" ht="12.75" customHeight="1" x14ac:dyDescent="0.2">
      <c r="C1407" s="201"/>
      <c r="D1407" s="47"/>
      <c r="E1407" s="202"/>
    </row>
    <row r="1408" spans="3:5" s="115" customFormat="1" ht="12.75" customHeight="1" x14ac:dyDescent="0.2">
      <c r="C1408" s="201"/>
      <c r="D1408" s="47"/>
      <c r="E1408" s="202"/>
    </row>
    <row r="1409" spans="3:5" s="115" customFormat="1" ht="12.75" customHeight="1" x14ac:dyDescent="0.2">
      <c r="C1409" s="201"/>
      <c r="D1409" s="47"/>
      <c r="E1409" s="202"/>
    </row>
    <row r="1410" spans="3:5" s="115" customFormat="1" ht="12.75" customHeight="1" x14ac:dyDescent="0.2">
      <c r="C1410" s="201"/>
      <c r="D1410" s="47"/>
      <c r="E1410" s="202"/>
    </row>
    <row r="1411" spans="3:5" s="115" customFormat="1" ht="12.75" customHeight="1" x14ac:dyDescent="0.2">
      <c r="C1411" s="201"/>
      <c r="D1411" s="47"/>
      <c r="E1411" s="202"/>
    </row>
    <row r="1412" spans="3:5" s="115" customFormat="1" ht="12.75" customHeight="1" x14ac:dyDescent="0.2">
      <c r="C1412" s="201"/>
      <c r="D1412" s="47"/>
      <c r="E1412" s="202"/>
    </row>
    <row r="1413" spans="3:5" s="115" customFormat="1" ht="12.75" customHeight="1" x14ac:dyDescent="0.2">
      <c r="C1413" s="201"/>
      <c r="D1413" s="47"/>
      <c r="E1413" s="202"/>
    </row>
    <row r="1414" spans="3:5" s="115" customFormat="1" ht="12.75" customHeight="1" x14ac:dyDescent="0.2">
      <c r="C1414" s="201"/>
      <c r="D1414" s="47"/>
      <c r="E1414" s="202"/>
    </row>
    <row r="1415" spans="3:5" s="115" customFormat="1" ht="12.75" customHeight="1" x14ac:dyDescent="0.2">
      <c r="C1415" s="201"/>
      <c r="D1415" s="47"/>
      <c r="E1415" s="202"/>
    </row>
    <row r="1416" spans="3:5" s="115" customFormat="1" ht="12.75" customHeight="1" x14ac:dyDescent="0.2">
      <c r="C1416" s="201"/>
      <c r="D1416" s="47"/>
      <c r="E1416" s="202"/>
    </row>
    <row r="1417" spans="3:5" s="115" customFormat="1" ht="12.75" customHeight="1" x14ac:dyDescent="0.2">
      <c r="C1417" s="201"/>
      <c r="D1417" s="47"/>
      <c r="E1417" s="202"/>
    </row>
    <row r="1418" spans="3:5" s="115" customFormat="1" ht="12.75" customHeight="1" x14ac:dyDescent="0.2">
      <c r="C1418" s="201"/>
      <c r="D1418" s="47"/>
      <c r="E1418" s="202"/>
    </row>
    <row r="1419" spans="3:5" s="115" customFormat="1" ht="12.75" customHeight="1" x14ac:dyDescent="0.2">
      <c r="C1419" s="201"/>
      <c r="D1419" s="47"/>
      <c r="E1419" s="202"/>
    </row>
    <row r="1420" spans="3:5" s="115" customFormat="1" ht="12.75" customHeight="1" x14ac:dyDescent="0.2">
      <c r="C1420" s="201"/>
      <c r="D1420" s="47"/>
      <c r="E1420" s="202"/>
    </row>
    <row r="1421" spans="3:5" s="115" customFormat="1" ht="12.75" customHeight="1" x14ac:dyDescent="0.2">
      <c r="C1421" s="201"/>
      <c r="D1421" s="47"/>
      <c r="E1421" s="202"/>
    </row>
    <row r="1422" spans="3:5" s="115" customFormat="1" ht="12.75" customHeight="1" x14ac:dyDescent="0.2">
      <c r="C1422" s="201"/>
      <c r="D1422" s="47"/>
      <c r="E1422" s="202"/>
    </row>
    <row r="1423" spans="3:5" s="115" customFormat="1" ht="12.75" customHeight="1" x14ac:dyDescent="0.2">
      <c r="C1423" s="201"/>
      <c r="D1423" s="47"/>
      <c r="E1423" s="202"/>
    </row>
    <row r="1424" spans="3:5" s="115" customFormat="1" ht="12.75" customHeight="1" x14ac:dyDescent="0.2">
      <c r="C1424" s="201"/>
      <c r="D1424" s="47"/>
      <c r="E1424" s="202"/>
    </row>
    <row r="1425" spans="3:5" s="115" customFormat="1" ht="12.75" customHeight="1" x14ac:dyDescent="0.2">
      <c r="C1425" s="201"/>
      <c r="D1425" s="47"/>
      <c r="E1425" s="202"/>
    </row>
    <row r="1426" spans="3:5" s="115" customFormat="1" ht="12.75" customHeight="1" x14ac:dyDescent="0.2">
      <c r="C1426" s="201"/>
      <c r="D1426" s="47"/>
      <c r="E1426" s="202"/>
    </row>
    <row r="1427" spans="3:5" s="115" customFormat="1" ht="12.75" customHeight="1" x14ac:dyDescent="0.2">
      <c r="C1427" s="201"/>
      <c r="D1427" s="47"/>
      <c r="E1427" s="202"/>
    </row>
    <row r="1428" spans="3:5" s="115" customFormat="1" ht="12.75" customHeight="1" x14ac:dyDescent="0.2">
      <c r="C1428" s="201"/>
      <c r="D1428" s="47"/>
      <c r="E1428" s="202"/>
    </row>
    <row r="1429" spans="3:5" s="115" customFormat="1" ht="12.75" customHeight="1" x14ac:dyDescent="0.2">
      <c r="C1429" s="201"/>
      <c r="D1429" s="47"/>
      <c r="E1429" s="202"/>
    </row>
    <row r="1430" spans="3:5" s="115" customFormat="1" ht="12.75" customHeight="1" x14ac:dyDescent="0.2">
      <c r="C1430" s="201"/>
      <c r="D1430" s="47"/>
      <c r="E1430" s="202"/>
    </row>
    <row r="1431" spans="3:5" s="115" customFormat="1" ht="12.75" customHeight="1" x14ac:dyDescent="0.2">
      <c r="C1431" s="201"/>
      <c r="D1431" s="47"/>
      <c r="E1431" s="202"/>
    </row>
    <row r="1432" spans="3:5" s="115" customFormat="1" ht="12.75" customHeight="1" x14ac:dyDescent="0.2">
      <c r="C1432" s="201"/>
      <c r="D1432" s="47"/>
      <c r="E1432" s="202"/>
    </row>
    <row r="1433" spans="3:5" s="115" customFormat="1" ht="12.75" customHeight="1" x14ac:dyDescent="0.2">
      <c r="C1433" s="201"/>
      <c r="D1433" s="47"/>
      <c r="E1433" s="202"/>
    </row>
    <row r="1434" spans="3:5" s="115" customFormat="1" ht="12.75" customHeight="1" x14ac:dyDescent="0.2">
      <c r="C1434" s="201"/>
      <c r="D1434" s="47"/>
      <c r="E1434" s="202"/>
    </row>
    <row r="1435" spans="3:5" s="115" customFormat="1" ht="12.75" customHeight="1" x14ac:dyDescent="0.2">
      <c r="C1435" s="201"/>
      <c r="D1435" s="47"/>
      <c r="E1435" s="202"/>
    </row>
    <row r="1436" spans="3:5" s="115" customFormat="1" ht="12.75" customHeight="1" x14ac:dyDescent="0.2">
      <c r="C1436" s="201"/>
      <c r="D1436" s="47"/>
      <c r="E1436" s="202"/>
    </row>
    <row r="1437" spans="3:5" s="115" customFormat="1" ht="12.75" customHeight="1" x14ac:dyDescent="0.2">
      <c r="C1437" s="201"/>
      <c r="D1437" s="47"/>
      <c r="E1437" s="202"/>
    </row>
    <row r="1438" spans="3:5" s="115" customFormat="1" ht="12.75" customHeight="1" x14ac:dyDescent="0.2">
      <c r="C1438" s="201"/>
      <c r="D1438" s="47"/>
      <c r="E1438" s="202"/>
    </row>
    <row r="1439" spans="3:5" s="115" customFormat="1" ht="12.75" customHeight="1" x14ac:dyDescent="0.2">
      <c r="C1439" s="201"/>
      <c r="D1439" s="47"/>
      <c r="E1439" s="202"/>
    </row>
    <row r="1440" spans="3:5" s="115" customFormat="1" ht="12.75" customHeight="1" x14ac:dyDescent="0.2">
      <c r="C1440" s="201"/>
      <c r="D1440" s="47"/>
      <c r="E1440" s="202"/>
    </row>
    <row r="1441" spans="3:5" s="115" customFormat="1" ht="12.75" customHeight="1" x14ac:dyDescent="0.2">
      <c r="C1441" s="201"/>
      <c r="D1441" s="47"/>
      <c r="E1441" s="202"/>
    </row>
    <row r="1442" spans="3:5" s="115" customFormat="1" ht="12.75" customHeight="1" x14ac:dyDescent="0.2">
      <c r="C1442" s="201"/>
      <c r="D1442" s="47"/>
      <c r="E1442" s="202"/>
    </row>
    <row r="1443" spans="3:5" s="115" customFormat="1" ht="12.75" customHeight="1" x14ac:dyDescent="0.2">
      <c r="C1443" s="201"/>
      <c r="D1443" s="47"/>
      <c r="E1443" s="202"/>
    </row>
    <row r="1444" spans="3:5" s="115" customFormat="1" ht="12.75" customHeight="1" x14ac:dyDescent="0.2">
      <c r="C1444" s="201"/>
      <c r="D1444" s="47"/>
      <c r="E1444" s="202"/>
    </row>
    <row r="1445" spans="3:5" s="115" customFormat="1" ht="12.75" customHeight="1" x14ac:dyDescent="0.2">
      <c r="C1445" s="201"/>
      <c r="D1445" s="47"/>
      <c r="E1445" s="202"/>
    </row>
    <row r="1446" spans="3:5" s="115" customFormat="1" ht="12.75" customHeight="1" x14ac:dyDescent="0.2">
      <c r="C1446" s="201"/>
      <c r="D1446" s="47"/>
      <c r="E1446" s="202"/>
    </row>
    <row r="1447" spans="3:5" s="115" customFormat="1" ht="12.75" customHeight="1" x14ac:dyDescent="0.2">
      <c r="C1447" s="201"/>
      <c r="D1447" s="47"/>
      <c r="E1447" s="202"/>
    </row>
    <row r="1448" spans="3:5" s="115" customFormat="1" ht="12.75" customHeight="1" x14ac:dyDescent="0.2">
      <c r="C1448" s="201"/>
      <c r="D1448" s="47"/>
      <c r="E1448" s="202"/>
    </row>
    <row r="1449" spans="3:5" s="115" customFormat="1" ht="12.75" customHeight="1" x14ac:dyDescent="0.2">
      <c r="C1449" s="201"/>
      <c r="D1449" s="47"/>
      <c r="E1449" s="202"/>
    </row>
    <row r="1450" spans="3:5" s="115" customFormat="1" ht="12.75" customHeight="1" x14ac:dyDescent="0.2">
      <c r="C1450" s="201"/>
      <c r="D1450" s="47"/>
      <c r="E1450" s="202"/>
    </row>
    <row r="1451" spans="3:5" s="115" customFormat="1" ht="12.75" customHeight="1" x14ac:dyDescent="0.2">
      <c r="C1451" s="201"/>
      <c r="D1451" s="47"/>
      <c r="E1451" s="202"/>
    </row>
    <row r="1452" spans="3:5" s="115" customFormat="1" ht="12.75" customHeight="1" x14ac:dyDescent="0.2">
      <c r="C1452" s="201"/>
      <c r="D1452" s="47"/>
      <c r="E1452" s="202"/>
    </row>
    <row r="1453" spans="3:5" s="115" customFormat="1" ht="12.75" customHeight="1" x14ac:dyDescent="0.2">
      <c r="C1453" s="201"/>
      <c r="D1453" s="47"/>
      <c r="E1453" s="202"/>
    </row>
    <row r="1454" spans="3:5" s="115" customFormat="1" ht="12.75" customHeight="1" x14ac:dyDescent="0.2">
      <c r="C1454" s="201"/>
      <c r="D1454" s="47"/>
      <c r="E1454" s="202"/>
    </row>
    <row r="1455" spans="3:5" s="115" customFormat="1" ht="12.75" customHeight="1" x14ac:dyDescent="0.2">
      <c r="C1455" s="201"/>
      <c r="D1455" s="47"/>
      <c r="E1455" s="202"/>
    </row>
    <row r="1456" spans="3:5" s="115" customFormat="1" ht="12.75" customHeight="1" x14ac:dyDescent="0.2">
      <c r="C1456" s="201"/>
      <c r="D1456" s="47"/>
      <c r="E1456" s="202"/>
    </row>
    <row r="1457" spans="3:5" s="115" customFormat="1" ht="12.75" customHeight="1" x14ac:dyDescent="0.2">
      <c r="C1457" s="201"/>
      <c r="D1457" s="47"/>
      <c r="E1457" s="202"/>
    </row>
    <row r="1458" spans="3:5" s="115" customFormat="1" ht="12.75" customHeight="1" x14ac:dyDescent="0.2">
      <c r="C1458" s="201"/>
      <c r="D1458" s="47"/>
      <c r="E1458" s="202"/>
    </row>
    <row r="1459" spans="3:5" s="115" customFormat="1" ht="12.75" customHeight="1" x14ac:dyDescent="0.2">
      <c r="C1459" s="201"/>
      <c r="D1459" s="47"/>
      <c r="E1459" s="202"/>
    </row>
    <row r="1460" spans="3:5" s="115" customFormat="1" ht="12.75" customHeight="1" x14ac:dyDescent="0.2">
      <c r="C1460" s="201"/>
      <c r="D1460" s="47"/>
      <c r="E1460" s="202"/>
    </row>
    <row r="1461" spans="3:5" s="115" customFormat="1" ht="12.75" customHeight="1" x14ac:dyDescent="0.2">
      <c r="C1461" s="201"/>
      <c r="D1461" s="47"/>
      <c r="E1461" s="202"/>
    </row>
    <row r="1462" spans="3:5" s="115" customFormat="1" ht="12.75" customHeight="1" x14ac:dyDescent="0.2">
      <c r="C1462" s="201"/>
      <c r="D1462" s="47"/>
      <c r="E1462" s="202"/>
    </row>
    <row r="1463" spans="3:5" s="115" customFormat="1" ht="12.75" customHeight="1" x14ac:dyDescent="0.2">
      <c r="C1463" s="201"/>
      <c r="D1463" s="47"/>
      <c r="E1463" s="202"/>
    </row>
    <row r="1464" spans="3:5" s="115" customFormat="1" ht="12.75" customHeight="1" x14ac:dyDescent="0.2">
      <c r="C1464" s="201"/>
      <c r="D1464" s="47"/>
      <c r="E1464" s="202"/>
    </row>
    <row r="1465" spans="3:5" s="115" customFormat="1" ht="12.75" customHeight="1" x14ac:dyDescent="0.2">
      <c r="C1465" s="201"/>
      <c r="D1465" s="47"/>
      <c r="E1465" s="202"/>
    </row>
    <row r="1466" spans="3:5" s="115" customFormat="1" ht="12.75" customHeight="1" x14ac:dyDescent="0.2">
      <c r="C1466" s="201"/>
      <c r="D1466" s="47"/>
      <c r="E1466" s="202"/>
    </row>
    <row r="1467" spans="3:5" s="115" customFormat="1" ht="12.75" customHeight="1" x14ac:dyDescent="0.2">
      <c r="C1467" s="201"/>
      <c r="D1467" s="47"/>
      <c r="E1467" s="202"/>
    </row>
    <row r="1468" spans="3:5" s="115" customFormat="1" ht="12.75" customHeight="1" x14ac:dyDescent="0.2">
      <c r="C1468" s="201"/>
      <c r="D1468" s="47"/>
      <c r="E1468" s="202"/>
    </row>
    <row r="1469" spans="3:5" s="115" customFormat="1" ht="12.75" customHeight="1" x14ac:dyDescent="0.2">
      <c r="C1469" s="201"/>
      <c r="D1469" s="47"/>
      <c r="E1469" s="202"/>
    </row>
    <row r="1470" spans="3:5" s="115" customFormat="1" ht="12.75" customHeight="1" x14ac:dyDescent="0.2">
      <c r="C1470" s="201"/>
      <c r="D1470" s="47"/>
      <c r="E1470" s="202"/>
    </row>
    <row r="1471" spans="3:5" s="115" customFormat="1" ht="12.75" customHeight="1" x14ac:dyDescent="0.2">
      <c r="C1471" s="201"/>
      <c r="D1471" s="47"/>
      <c r="E1471" s="202"/>
    </row>
    <row r="1472" spans="3:5" s="115" customFormat="1" ht="12.75" customHeight="1" x14ac:dyDescent="0.2">
      <c r="C1472" s="201"/>
      <c r="D1472" s="47"/>
      <c r="E1472" s="202"/>
    </row>
    <row r="1473" spans="3:5" s="115" customFormat="1" ht="12.75" customHeight="1" x14ac:dyDescent="0.2">
      <c r="C1473" s="201"/>
      <c r="D1473" s="47"/>
      <c r="E1473" s="202"/>
    </row>
    <row r="1474" spans="3:5" s="115" customFormat="1" ht="12.75" customHeight="1" x14ac:dyDescent="0.2">
      <c r="C1474" s="201"/>
      <c r="D1474" s="47"/>
      <c r="E1474" s="202"/>
    </row>
    <row r="1475" spans="3:5" s="115" customFormat="1" ht="12.75" customHeight="1" x14ac:dyDescent="0.2">
      <c r="C1475" s="201"/>
      <c r="D1475" s="47"/>
      <c r="E1475" s="202"/>
    </row>
    <row r="1476" spans="3:5" s="115" customFormat="1" ht="12.75" customHeight="1" x14ac:dyDescent="0.2">
      <c r="C1476" s="201"/>
      <c r="D1476" s="47"/>
      <c r="E1476" s="202"/>
    </row>
    <row r="1477" spans="3:5" s="115" customFormat="1" ht="12.75" customHeight="1" x14ac:dyDescent="0.2">
      <c r="C1477" s="201"/>
      <c r="D1477" s="47"/>
      <c r="E1477" s="202"/>
    </row>
    <row r="1478" spans="3:5" s="115" customFormat="1" ht="12.75" customHeight="1" x14ac:dyDescent="0.2">
      <c r="C1478" s="201"/>
      <c r="D1478" s="47"/>
      <c r="E1478" s="202"/>
    </row>
    <row r="1479" spans="3:5" s="115" customFormat="1" ht="12.75" customHeight="1" x14ac:dyDescent="0.2">
      <c r="C1479" s="201"/>
      <c r="D1479" s="47"/>
      <c r="E1479" s="202"/>
    </row>
    <row r="1480" spans="3:5" s="115" customFormat="1" ht="12.75" customHeight="1" x14ac:dyDescent="0.2">
      <c r="C1480" s="201"/>
      <c r="D1480" s="47"/>
      <c r="E1480" s="202"/>
    </row>
    <row r="1481" spans="3:5" s="115" customFormat="1" ht="12.75" customHeight="1" x14ac:dyDescent="0.2">
      <c r="C1481" s="201"/>
      <c r="D1481" s="47"/>
      <c r="E1481" s="202"/>
    </row>
    <row r="1482" spans="3:5" s="115" customFormat="1" ht="12.75" customHeight="1" x14ac:dyDescent="0.2">
      <c r="C1482" s="201"/>
      <c r="D1482" s="47"/>
      <c r="E1482" s="202"/>
    </row>
    <row r="1483" spans="3:5" s="115" customFormat="1" ht="12.75" customHeight="1" x14ac:dyDescent="0.2">
      <c r="C1483" s="201"/>
      <c r="D1483" s="47"/>
      <c r="E1483" s="202"/>
    </row>
    <row r="1484" spans="3:5" s="115" customFormat="1" ht="12.75" customHeight="1" x14ac:dyDescent="0.2">
      <c r="C1484" s="201"/>
      <c r="D1484" s="47"/>
      <c r="E1484" s="202"/>
    </row>
    <row r="1485" spans="3:5" s="115" customFormat="1" ht="12.75" customHeight="1" x14ac:dyDescent="0.2">
      <c r="C1485" s="201"/>
      <c r="D1485" s="47"/>
      <c r="E1485" s="202"/>
    </row>
    <row r="1486" spans="3:5" s="115" customFormat="1" ht="12.75" customHeight="1" x14ac:dyDescent="0.2">
      <c r="C1486" s="201"/>
      <c r="D1486" s="47"/>
      <c r="E1486" s="202"/>
    </row>
    <row r="1487" spans="3:5" s="115" customFormat="1" ht="12.75" customHeight="1" x14ac:dyDescent="0.2">
      <c r="C1487" s="201"/>
      <c r="D1487" s="47"/>
      <c r="E1487" s="202"/>
    </row>
    <row r="1488" spans="3:5" s="115" customFormat="1" ht="12.75" customHeight="1" x14ac:dyDescent="0.2">
      <c r="C1488" s="201"/>
      <c r="D1488" s="47"/>
      <c r="E1488" s="202"/>
    </row>
    <row r="1489" spans="3:5" s="115" customFormat="1" ht="12.75" customHeight="1" x14ac:dyDescent="0.2">
      <c r="C1489" s="201"/>
      <c r="D1489" s="47"/>
      <c r="E1489" s="202"/>
    </row>
    <row r="1490" spans="3:5" s="115" customFormat="1" ht="12.75" customHeight="1" x14ac:dyDescent="0.2">
      <c r="C1490" s="201"/>
      <c r="D1490" s="47"/>
      <c r="E1490" s="202"/>
    </row>
    <row r="1491" spans="3:5" s="115" customFormat="1" ht="12.75" customHeight="1" x14ac:dyDescent="0.2">
      <c r="C1491" s="201"/>
      <c r="D1491" s="47"/>
      <c r="E1491" s="202"/>
    </row>
    <row r="1492" spans="3:5" s="115" customFormat="1" ht="12.75" customHeight="1" x14ac:dyDescent="0.2">
      <c r="C1492" s="201"/>
      <c r="D1492" s="47"/>
      <c r="E1492" s="202"/>
    </row>
    <row r="1493" spans="3:5" s="115" customFormat="1" ht="12.75" customHeight="1" x14ac:dyDescent="0.2">
      <c r="C1493" s="201"/>
      <c r="D1493" s="47"/>
      <c r="E1493" s="202"/>
    </row>
    <row r="1494" spans="3:5" s="115" customFormat="1" ht="12.75" customHeight="1" x14ac:dyDescent="0.2">
      <c r="C1494" s="201"/>
      <c r="D1494" s="47"/>
      <c r="E1494" s="202"/>
    </row>
    <row r="1495" spans="3:5" s="115" customFormat="1" ht="12.75" customHeight="1" x14ac:dyDescent="0.2">
      <c r="C1495" s="201"/>
      <c r="D1495" s="47"/>
      <c r="E1495" s="202"/>
    </row>
    <row r="1496" spans="3:5" s="115" customFormat="1" ht="12.75" customHeight="1" x14ac:dyDescent="0.2">
      <c r="C1496" s="201"/>
      <c r="D1496" s="47"/>
      <c r="E1496" s="202"/>
    </row>
    <row r="1497" spans="3:5" s="115" customFormat="1" ht="12.75" customHeight="1" x14ac:dyDescent="0.2">
      <c r="C1497" s="201"/>
      <c r="D1497" s="47"/>
      <c r="E1497" s="202"/>
    </row>
    <row r="1498" spans="3:5" s="115" customFormat="1" ht="12.75" customHeight="1" x14ac:dyDescent="0.2">
      <c r="C1498" s="201"/>
      <c r="D1498" s="47"/>
      <c r="E1498" s="202"/>
    </row>
    <row r="1499" spans="3:5" s="115" customFormat="1" ht="12.75" customHeight="1" x14ac:dyDescent="0.2">
      <c r="C1499" s="201"/>
      <c r="D1499" s="47"/>
      <c r="E1499" s="202"/>
    </row>
    <row r="1500" spans="3:5" s="115" customFormat="1" ht="12.75" customHeight="1" x14ac:dyDescent="0.2">
      <c r="C1500" s="201"/>
      <c r="D1500" s="47"/>
      <c r="E1500" s="202"/>
    </row>
    <row r="1501" spans="3:5" s="115" customFormat="1" ht="12.75" customHeight="1" x14ac:dyDescent="0.2">
      <c r="C1501" s="201"/>
      <c r="D1501" s="47"/>
      <c r="E1501" s="202"/>
    </row>
    <row r="1502" spans="3:5" s="115" customFormat="1" ht="12.75" customHeight="1" x14ac:dyDescent="0.2">
      <c r="C1502" s="201"/>
      <c r="D1502" s="47"/>
      <c r="E1502" s="202"/>
    </row>
    <row r="1503" spans="3:5" s="115" customFormat="1" ht="12.75" customHeight="1" x14ac:dyDescent="0.2">
      <c r="C1503" s="201"/>
      <c r="D1503" s="47"/>
      <c r="E1503" s="202"/>
    </row>
    <row r="1504" spans="3:5" s="115" customFormat="1" ht="12.75" customHeight="1" x14ac:dyDescent="0.2">
      <c r="C1504" s="201"/>
      <c r="D1504" s="47"/>
      <c r="E1504" s="202"/>
    </row>
    <row r="1505" spans="3:5" s="115" customFormat="1" ht="12.75" customHeight="1" x14ac:dyDescent="0.2">
      <c r="C1505" s="201"/>
      <c r="D1505" s="47"/>
      <c r="E1505" s="202"/>
    </row>
    <row r="1506" spans="3:5" s="115" customFormat="1" ht="12.75" customHeight="1" x14ac:dyDescent="0.2">
      <c r="C1506" s="201"/>
      <c r="D1506" s="47"/>
      <c r="E1506" s="202"/>
    </row>
    <row r="1507" spans="3:5" s="115" customFormat="1" ht="12.75" customHeight="1" x14ac:dyDescent="0.2">
      <c r="C1507" s="201"/>
      <c r="D1507" s="47"/>
      <c r="E1507" s="202"/>
    </row>
    <row r="1508" spans="3:5" s="115" customFormat="1" ht="12.75" customHeight="1" x14ac:dyDescent="0.2">
      <c r="C1508" s="201"/>
      <c r="D1508" s="47"/>
      <c r="E1508" s="202"/>
    </row>
    <row r="1509" spans="3:5" s="115" customFormat="1" ht="12.75" customHeight="1" x14ac:dyDescent="0.2">
      <c r="C1509" s="201"/>
      <c r="D1509" s="47"/>
      <c r="E1509" s="202"/>
    </row>
    <row r="1510" spans="3:5" s="115" customFormat="1" ht="12.75" customHeight="1" x14ac:dyDescent="0.2">
      <c r="C1510" s="201"/>
      <c r="D1510" s="47"/>
      <c r="E1510" s="202"/>
    </row>
    <row r="1511" spans="3:5" s="115" customFormat="1" ht="12.75" customHeight="1" x14ac:dyDescent="0.2">
      <c r="C1511" s="201"/>
      <c r="D1511" s="47"/>
      <c r="E1511" s="202"/>
    </row>
    <row r="1512" spans="3:5" s="115" customFormat="1" ht="12.75" customHeight="1" x14ac:dyDescent="0.2">
      <c r="C1512" s="201"/>
      <c r="D1512" s="47"/>
      <c r="E1512" s="202"/>
    </row>
    <row r="1513" spans="3:5" s="115" customFormat="1" ht="12.75" customHeight="1" x14ac:dyDescent="0.2">
      <c r="C1513" s="201"/>
      <c r="D1513" s="47"/>
      <c r="E1513" s="202"/>
    </row>
    <row r="1514" spans="3:5" s="115" customFormat="1" ht="12.75" customHeight="1" x14ac:dyDescent="0.2">
      <c r="C1514" s="201"/>
      <c r="D1514" s="47"/>
      <c r="E1514" s="202"/>
    </row>
    <row r="1515" spans="3:5" s="115" customFormat="1" ht="12.75" customHeight="1" x14ac:dyDescent="0.2">
      <c r="C1515" s="201"/>
      <c r="D1515" s="47"/>
      <c r="E1515" s="202"/>
    </row>
    <row r="1516" spans="3:5" s="115" customFormat="1" ht="12.75" customHeight="1" x14ac:dyDescent="0.2">
      <c r="C1516" s="201"/>
      <c r="D1516" s="47"/>
      <c r="E1516" s="202"/>
    </row>
    <row r="1517" spans="3:5" s="115" customFormat="1" ht="12.75" customHeight="1" x14ac:dyDescent="0.2">
      <c r="C1517" s="201"/>
      <c r="D1517" s="47"/>
      <c r="E1517" s="202"/>
    </row>
    <row r="1518" spans="3:5" s="115" customFormat="1" ht="12.75" customHeight="1" x14ac:dyDescent="0.2">
      <c r="C1518" s="201"/>
      <c r="D1518" s="47"/>
      <c r="E1518" s="202"/>
    </row>
    <row r="1519" spans="3:5" s="115" customFormat="1" ht="12.75" customHeight="1" x14ac:dyDescent="0.2">
      <c r="C1519" s="201"/>
      <c r="D1519" s="47"/>
      <c r="E1519" s="202"/>
    </row>
    <row r="1520" spans="3:5" s="115" customFormat="1" ht="12.75" customHeight="1" x14ac:dyDescent="0.2">
      <c r="C1520" s="201"/>
      <c r="D1520" s="47"/>
      <c r="E1520" s="202"/>
    </row>
    <row r="1521" spans="3:5" s="115" customFormat="1" ht="12.75" customHeight="1" x14ac:dyDescent="0.2">
      <c r="C1521" s="201"/>
      <c r="D1521" s="47"/>
      <c r="E1521" s="202"/>
    </row>
    <row r="1522" spans="3:5" s="115" customFormat="1" ht="12.75" customHeight="1" x14ac:dyDescent="0.2">
      <c r="C1522" s="201"/>
      <c r="D1522" s="47"/>
      <c r="E1522" s="202"/>
    </row>
    <row r="1523" spans="3:5" s="115" customFormat="1" ht="12.75" customHeight="1" x14ac:dyDescent="0.2">
      <c r="C1523" s="201"/>
      <c r="D1523" s="47"/>
      <c r="E1523" s="202"/>
    </row>
    <row r="1524" spans="3:5" s="115" customFormat="1" ht="12.75" customHeight="1" x14ac:dyDescent="0.2">
      <c r="C1524" s="201"/>
      <c r="D1524" s="47"/>
      <c r="E1524" s="202"/>
    </row>
    <row r="1525" spans="3:5" s="115" customFormat="1" ht="12.75" customHeight="1" x14ac:dyDescent="0.2">
      <c r="C1525" s="201"/>
      <c r="D1525" s="47"/>
      <c r="E1525" s="202"/>
    </row>
    <row r="1526" spans="3:5" s="115" customFormat="1" ht="12.75" customHeight="1" x14ac:dyDescent="0.2">
      <c r="C1526" s="201"/>
      <c r="D1526" s="47"/>
      <c r="E1526" s="202"/>
    </row>
    <row r="1527" spans="3:5" s="115" customFormat="1" ht="12.75" customHeight="1" x14ac:dyDescent="0.2">
      <c r="C1527" s="201"/>
      <c r="D1527" s="47"/>
      <c r="E1527" s="202"/>
    </row>
    <row r="1528" spans="3:5" s="115" customFormat="1" ht="12.75" customHeight="1" x14ac:dyDescent="0.2">
      <c r="C1528" s="201"/>
      <c r="D1528" s="47"/>
      <c r="E1528" s="202"/>
    </row>
    <row r="1529" spans="3:5" s="115" customFormat="1" ht="12.75" customHeight="1" x14ac:dyDescent="0.2">
      <c r="C1529" s="201"/>
      <c r="D1529" s="47"/>
      <c r="E1529" s="202"/>
    </row>
    <row r="1530" spans="3:5" s="115" customFormat="1" ht="12.75" customHeight="1" x14ac:dyDescent="0.2">
      <c r="C1530" s="201"/>
      <c r="D1530" s="47"/>
      <c r="E1530" s="202"/>
    </row>
    <row r="1531" spans="3:5" s="115" customFormat="1" ht="12.75" customHeight="1" x14ac:dyDescent="0.2">
      <c r="C1531" s="201"/>
      <c r="D1531" s="47"/>
      <c r="E1531" s="202"/>
    </row>
    <row r="1532" spans="3:5" s="115" customFormat="1" ht="12.75" customHeight="1" x14ac:dyDescent="0.2">
      <c r="C1532" s="201"/>
      <c r="D1532" s="47"/>
      <c r="E1532" s="202"/>
    </row>
    <row r="1533" spans="3:5" s="115" customFormat="1" ht="12.75" customHeight="1" x14ac:dyDescent="0.2">
      <c r="C1533" s="201"/>
      <c r="D1533" s="47"/>
      <c r="E1533" s="202"/>
    </row>
    <row r="1534" spans="3:5" s="115" customFormat="1" ht="12.75" customHeight="1" x14ac:dyDescent="0.2">
      <c r="C1534" s="201"/>
      <c r="D1534" s="47"/>
      <c r="E1534" s="202"/>
    </row>
    <row r="1535" spans="3:5" s="115" customFormat="1" ht="12.75" customHeight="1" x14ac:dyDescent="0.2">
      <c r="C1535" s="201"/>
      <c r="D1535" s="47"/>
      <c r="E1535" s="202"/>
    </row>
    <row r="1536" spans="3:5" s="115" customFormat="1" ht="12.75" customHeight="1" x14ac:dyDescent="0.2">
      <c r="C1536" s="201"/>
      <c r="D1536" s="47"/>
      <c r="E1536" s="202"/>
    </row>
    <row r="1537" spans="3:5" s="115" customFormat="1" ht="12.75" customHeight="1" x14ac:dyDescent="0.2">
      <c r="C1537" s="201"/>
      <c r="D1537" s="47"/>
      <c r="E1537" s="202"/>
    </row>
    <row r="1538" spans="3:5" s="115" customFormat="1" ht="12.75" customHeight="1" x14ac:dyDescent="0.2">
      <c r="C1538" s="201"/>
      <c r="D1538" s="47"/>
      <c r="E1538" s="202"/>
    </row>
    <row r="1539" spans="3:5" s="115" customFormat="1" ht="12.75" customHeight="1" x14ac:dyDescent="0.2">
      <c r="C1539" s="201"/>
      <c r="D1539" s="47"/>
      <c r="E1539" s="202"/>
    </row>
    <row r="1540" spans="3:5" s="115" customFormat="1" ht="12.75" customHeight="1" x14ac:dyDescent="0.2">
      <c r="C1540" s="201"/>
      <c r="D1540" s="47"/>
      <c r="E1540" s="202"/>
    </row>
    <row r="1541" spans="3:5" s="115" customFormat="1" ht="12.75" customHeight="1" x14ac:dyDescent="0.2">
      <c r="C1541" s="201"/>
      <c r="D1541" s="47"/>
      <c r="E1541" s="202"/>
    </row>
    <row r="1542" spans="3:5" s="115" customFormat="1" ht="12.75" customHeight="1" x14ac:dyDescent="0.2">
      <c r="C1542" s="201"/>
      <c r="D1542" s="47"/>
      <c r="E1542" s="202"/>
    </row>
    <row r="1543" spans="3:5" s="115" customFormat="1" ht="12.75" customHeight="1" x14ac:dyDescent="0.2">
      <c r="C1543" s="201"/>
      <c r="D1543" s="47"/>
      <c r="E1543" s="202"/>
    </row>
    <row r="1544" spans="3:5" s="115" customFormat="1" ht="12.75" customHeight="1" x14ac:dyDescent="0.2">
      <c r="C1544" s="201"/>
      <c r="D1544" s="47"/>
      <c r="E1544" s="202"/>
    </row>
    <row r="1545" spans="3:5" s="115" customFormat="1" ht="12.75" customHeight="1" x14ac:dyDescent="0.2">
      <c r="C1545" s="201"/>
      <c r="D1545" s="47"/>
      <c r="E1545" s="202"/>
    </row>
    <row r="1546" spans="3:5" s="115" customFormat="1" ht="12.75" customHeight="1" x14ac:dyDescent="0.2">
      <c r="C1546" s="201"/>
      <c r="D1546" s="47"/>
      <c r="E1546" s="202"/>
    </row>
    <row r="1547" spans="3:5" s="115" customFormat="1" ht="12.75" customHeight="1" x14ac:dyDescent="0.2">
      <c r="C1547" s="201"/>
      <c r="D1547" s="47"/>
      <c r="E1547" s="202"/>
    </row>
    <row r="1548" spans="3:5" s="115" customFormat="1" ht="12.75" customHeight="1" x14ac:dyDescent="0.2">
      <c r="C1548" s="201"/>
      <c r="D1548" s="47"/>
      <c r="E1548" s="202"/>
    </row>
    <row r="1549" spans="3:5" s="115" customFormat="1" ht="12.75" customHeight="1" x14ac:dyDescent="0.2">
      <c r="C1549" s="201"/>
      <c r="D1549" s="47"/>
      <c r="E1549" s="202"/>
    </row>
    <row r="1550" spans="3:5" s="115" customFormat="1" ht="12.75" customHeight="1" x14ac:dyDescent="0.2">
      <c r="C1550" s="201"/>
      <c r="D1550" s="47"/>
      <c r="E1550" s="202"/>
    </row>
    <row r="1551" spans="3:5" s="115" customFormat="1" ht="12.75" customHeight="1" x14ac:dyDescent="0.2">
      <c r="C1551" s="201"/>
      <c r="D1551" s="47"/>
      <c r="E1551" s="202"/>
    </row>
    <row r="1552" spans="3:5" s="115" customFormat="1" ht="12.75" customHeight="1" x14ac:dyDescent="0.2">
      <c r="C1552" s="201"/>
      <c r="D1552" s="47"/>
      <c r="E1552" s="202"/>
    </row>
    <row r="1553" spans="3:5" s="115" customFormat="1" ht="12.75" customHeight="1" x14ac:dyDescent="0.2">
      <c r="C1553" s="201"/>
      <c r="D1553" s="47"/>
      <c r="E1553" s="202"/>
    </row>
    <row r="1554" spans="3:5" s="115" customFormat="1" ht="12.75" customHeight="1" x14ac:dyDescent="0.2">
      <c r="C1554" s="201"/>
      <c r="D1554" s="47"/>
      <c r="E1554" s="202"/>
    </row>
    <row r="1555" spans="3:5" s="115" customFormat="1" ht="12.75" customHeight="1" x14ac:dyDescent="0.2">
      <c r="C1555" s="201"/>
      <c r="D1555" s="47"/>
      <c r="E1555" s="202"/>
    </row>
    <row r="1556" spans="3:5" s="115" customFormat="1" ht="12.75" customHeight="1" x14ac:dyDescent="0.2">
      <c r="C1556" s="201"/>
      <c r="D1556" s="47"/>
      <c r="E1556" s="202"/>
    </row>
    <row r="1557" spans="3:5" s="115" customFormat="1" ht="12.75" customHeight="1" x14ac:dyDescent="0.2">
      <c r="C1557" s="201"/>
      <c r="D1557" s="47"/>
      <c r="E1557" s="202"/>
    </row>
    <row r="1558" spans="3:5" s="115" customFormat="1" ht="12.75" customHeight="1" x14ac:dyDescent="0.2">
      <c r="C1558" s="201"/>
      <c r="D1558" s="47"/>
      <c r="E1558" s="202"/>
    </row>
    <row r="1559" spans="3:5" s="115" customFormat="1" ht="12.75" customHeight="1" x14ac:dyDescent="0.2">
      <c r="C1559" s="201"/>
      <c r="D1559" s="47"/>
      <c r="E1559" s="202"/>
    </row>
    <row r="1560" spans="3:5" s="115" customFormat="1" ht="12.75" customHeight="1" x14ac:dyDescent="0.2">
      <c r="C1560" s="201"/>
      <c r="D1560" s="47"/>
      <c r="E1560" s="202"/>
    </row>
    <row r="1561" spans="3:5" s="115" customFormat="1" ht="12.75" customHeight="1" x14ac:dyDescent="0.2">
      <c r="C1561" s="201"/>
      <c r="D1561" s="47"/>
      <c r="E1561" s="202"/>
    </row>
    <row r="1562" spans="3:5" s="115" customFormat="1" ht="12.75" customHeight="1" x14ac:dyDescent="0.2">
      <c r="C1562" s="201"/>
      <c r="D1562" s="47"/>
      <c r="E1562" s="202"/>
    </row>
    <row r="1563" spans="3:5" s="115" customFormat="1" ht="12.75" customHeight="1" x14ac:dyDescent="0.2">
      <c r="C1563" s="201"/>
      <c r="D1563" s="47"/>
      <c r="E1563" s="202"/>
    </row>
    <row r="1564" spans="3:5" s="115" customFormat="1" ht="12.75" customHeight="1" x14ac:dyDescent="0.2">
      <c r="C1564" s="201"/>
      <c r="D1564" s="47"/>
      <c r="E1564" s="202"/>
    </row>
    <row r="1565" spans="3:5" s="115" customFormat="1" ht="12.75" customHeight="1" x14ac:dyDescent="0.2">
      <c r="C1565" s="201"/>
      <c r="D1565" s="47"/>
      <c r="E1565" s="202"/>
    </row>
    <row r="1566" spans="3:5" s="115" customFormat="1" ht="12.75" customHeight="1" x14ac:dyDescent="0.2">
      <c r="C1566" s="201"/>
      <c r="D1566" s="47"/>
      <c r="E1566" s="202"/>
    </row>
    <row r="1567" spans="3:5" s="115" customFormat="1" ht="12.75" customHeight="1" x14ac:dyDescent="0.2">
      <c r="C1567" s="201"/>
      <c r="D1567" s="47"/>
      <c r="E1567" s="202"/>
    </row>
    <row r="1568" spans="3:5" s="115" customFormat="1" ht="12.75" customHeight="1" x14ac:dyDescent="0.2">
      <c r="C1568" s="201"/>
      <c r="D1568" s="47"/>
      <c r="E1568" s="202"/>
    </row>
    <row r="1569" spans="3:5" s="115" customFormat="1" ht="12.75" customHeight="1" x14ac:dyDescent="0.2">
      <c r="C1569" s="201"/>
      <c r="D1569" s="47"/>
      <c r="E1569" s="202"/>
    </row>
    <row r="1570" spans="3:5" s="115" customFormat="1" ht="12.75" customHeight="1" x14ac:dyDescent="0.2">
      <c r="C1570" s="201"/>
      <c r="D1570" s="47"/>
      <c r="E1570" s="202"/>
    </row>
    <row r="1571" spans="3:5" s="115" customFormat="1" ht="12.75" customHeight="1" x14ac:dyDescent="0.2">
      <c r="C1571" s="201"/>
      <c r="D1571" s="47"/>
      <c r="E1571" s="202"/>
    </row>
    <row r="1572" spans="3:5" s="115" customFormat="1" ht="12.75" customHeight="1" x14ac:dyDescent="0.2">
      <c r="C1572" s="201"/>
      <c r="D1572" s="47"/>
      <c r="E1572" s="202"/>
    </row>
    <row r="1573" spans="3:5" s="115" customFormat="1" ht="12.75" customHeight="1" x14ac:dyDescent="0.2">
      <c r="C1573" s="201"/>
      <c r="D1573" s="47"/>
      <c r="E1573" s="202"/>
    </row>
    <row r="1574" spans="3:5" s="115" customFormat="1" ht="12.75" customHeight="1" x14ac:dyDescent="0.2">
      <c r="C1574" s="201"/>
      <c r="D1574" s="47"/>
      <c r="E1574" s="202"/>
    </row>
    <row r="1575" spans="3:5" s="115" customFormat="1" ht="12.75" customHeight="1" x14ac:dyDescent="0.2">
      <c r="C1575" s="201"/>
      <c r="D1575" s="47"/>
      <c r="E1575" s="202"/>
    </row>
    <row r="1576" spans="3:5" s="115" customFormat="1" ht="12.75" customHeight="1" x14ac:dyDescent="0.2">
      <c r="C1576" s="201"/>
      <c r="D1576" s="47"/>
      <c r="E1576" s="202"/>
    </row>
    <row r="1577" spans="3:5" s="115" customFormat="1" ht="12.75" customHeight="1" x14ac:dyDescent="0.2">
      <c r="C1577" s="201"/>
      <c r="D1577" s="47"/>
      <c r="E1577" s="202"/>
    </row>
    <row r="1578" spans="3:5" s="115" customFormat="1" ht="12.75" customHeight="1" x14ac:dyDescent="0.2">
      <c r="C1578" s="201"/>
      <c r="D1578" s="47"/>
      <c r="E1578" s="202"/>
    </row>
    <row r="1579" spans="3:5" s="115" customFormat="1" ht="12.75" customHeight="1" x14ac:dyDescent="0.2">
      <c r="C1579" s="201"/>
      <c r="D1579" s="47"/>
      <c r="E1579" s="202"/>
    </row>
    <row r="1580" spans="3:5" s="115" customFormat="1" ht="12.75" customHeight="1" x14ac:dyDescent="0.2">
      <c r="C1580" s="201"/>
      <c r="D1580" s="47"/>
      <c r="E1580" s="202"/>
    </row>
    <row r="1581" spans="3:5" s="115" customFormat="1" ht="12.75" customHeight="1" x14ac:dyDescent="0.2">
      <c r="C1581" s="201"/>
      <c r="D1581" s="47"/>
      <c r="E1581" s="202"/>
    </row>
    <row r="1582" spans="3:5" s="115" customFormat="1" ht="12.75" customHeight="1" x14ac:dyDescent="0.2">
      <c r="C1582" s="201"/>
      <c r="D1582" s="47"/>
      <c r="E1582" s="202"/>
    </row>
    <row r="1583" spans="3:5" s="115" customFormat="1" ht="12.75" customHeight="1" x14ac:dyDescent="0.2">
      <c r="C1583" s="201"/>
      <c r="D1583" s="47"/>
      <c r="E1583" s="202"/>
    </row>
    <row r="1584" spans="3:5" s="115" customFormat="1" ht="12.75" customHeight="1" x14ac:dyDescent="0.2">
      <c r="C1584" s="201"/>
      <c r="D1584" s="47"/>
      <c r="E1584" s="202"/>
    </row>
    <row r="1585" spans="3:5" s="115" customFormat="1" ht="12.75" customHeight="1" x14ac:dyDescent="0.2">
      <c r="C1585" s="201"/>
      <c r="D1585" s="47"/>
      <c r="E1585" s="202"/>
    </row>
    <row r="1586" spans="3:5" s="115" customFormat="1" ht="12.75" customHeight="1" x14ac:dyDescent="0.2">
      <c r="C1586" s="201"/>
      <c r="D1586" s="47"/>
      <c r="E1586" s="202"/>
    </row>
    <row r="1587" spans="3:5" s="115" customFormat="1" ht="12.75" customHeight="1" x14ac:dyDescent="0.2">
      <c r="C1587" s="201"/>
      <c r="D1587" s="47"/>
      <c r="E1587" s="202"/>
    </row>
    <row r="1588" spans="3:5" s="115" customFormat="1" ht="12.75" customHeight="1" x14ac:dyDescent="0.2">
      <c r="C1588" s="201"/>
      <c r="D1588" s="47"/>
      <c r="E1588" s="202"/>
    </row>
    <row r="1589" spans="3:5" s="115" customFormat="1" ht="12.75" customHeight="1" x14ac:dyDescent="0.2">
      <c r="C1589" s="201"/>
      <c r="D1589" s="47"/>
      <c r="E1589" s="202"/>
    </row>
    <row r="1590" spans="3:5" s="115" customFormat="1" ht="12.75" customHeight="1" x14ac:dyDescent="0.2">
      <c r="C1590" s="201"/>
      <c r="D1590" s="47"/>
      <c r="E1590" s="202"/>
    </row>
    <row r="1591" spans="3:5" s="115" customFormat="1" ht="12.75" customHeight="1" x14ac:dyDescent="0.2">
      <c r="C1591" s="201"/>
      <c r="D1591" s="47"/>
      <c r="E1591" s="202"/>
    </row>
    <row r="1592" spans="3:5" s="115" customFormat="1" ht="12.75" customHeight="1" x14ac:dyDescent="0.2">
      <c r="C1592" s="201"/>
      <c r="D1592" s="47"/>
      <c r="E1592" s="202"/>
    </row>
    <row r="1593" spans="3:5" s="115" customFormat="1" ht="12.75" customHeight="1" x14ac:dyDescent="0.2">
      <c r="C1593" s="201"/>
      <c r="D1593" s="47"/>
      <c r="E1593" s="202"/>
    </row>
    <row r="1594" spans="3:5" s="115" customFormat="1" ht="12.75" customHeight="1" x14ac:dyDescent="0.2">
      <c r="C1594" s="201"/>
      <c r="D1594" s="47"/>
      <c r="E1594" s="202"/>
    </row>
    <row r="1595" spans="3:5" s="115" customFormat="1" ht="12.75" customHeight="1" x14ac:dyDescent="0.2">
      <c r="C1595" s="201"/>
      <c r="D1595" s="47"/>
      <c r="E1595" s="202"/>
    </row>
    <row r="1596" spans="3:5" s="115" customFormat="1" ht="12.75" customHeight="1" x14ac:dyDescent="0.2">
      <c r="C1596" s="201"/>
      <c r="D1596" s="47"/>
      <c r="E1596" s="202"/>
    </row>
    <row r="1597" spans="3:5" s="115" customFormat="1" ht="12.75" customHeight="1" x14ac:dyDescent="0.2">
      <c r="C1597" s="201"/>
      <c r="D1597" s="47"/>
      <c r="E1597" s="202"/>
    </row>
    <row r="1598" spans="3:5" s="115" customFormat="1" ht="12.75" customHeight="1" x14ac:dyDescent="0.2">
      <c r="C1598" s="201"/>
      <c r="D1598" s="47"/>
      <c r="E1598" s="202"/>
    </row>
    <row r="1599" spans="3:5" s="115" customFormat="1" ht="12.75" customHeight="1" x14ac:dyDescent="0.2">
      <c r="C1599" s="201"/>
      <c r="D1599" s="47"/>
      <c r="E1599" s="202"/>
    </row>
    <row r="1600" spans="3:5" s="115" customFormat="1" ht="12.75" customHeight="1" x14ac:dyDescent="0.2">
      <c r="C1600" s="201"/>
      <c r="D1600" s="47"/>
      <c r="E1600" s="202"/>
    </row>
    <row r="1601" spans="3:5" s="115" customFormat="1" ht="12.75" customHeight="1" x14ac:dyDescent="0.2">
      <c r="C1601" s="201"/>
      <c r="D1601" s="47"/>
      <c r="E1601" s="202"/>
    </row>
    <row r="1602" spans="3:5" s="115" customFormat="1" ht="12.75" customHeight="1" x14ac:dyDescent="0.2">
      <c r="C1602" s="201"/>
      <c r="D1602" s="47"/>
      <c r="E1602" s="202"/>
    </row>
    <row r="1603" spans="3:5" s="115" customFormat="1" ht="12.75" customHeight="1" x14ac:dyDescent="0.2">
      <c r="C1603" s="201"/>
      <c r="D1603" s="47"/>
      <c r="E1603" s="202"/>
    </row>
    <row r="1604" spans="3:5" s="115" customFormat="1" ht="12.75" customHeight="1" x14ac:dyDescent="0.2">
      <c r="C1604" s="201"/>
      <c r="D1604" s="47"/>
      <c r="E1604" s="202"/>
    </row>
    <row r="1605" spans="3:5" s="115" customFormat="1" ht="12.75" customHeight="1" x14ac:dyDescent="0.2">
      <c r="C1605" s="201"/>
      <c r="D1605" s="47"/>
      <c r="E1605" s="202"/>
    </row>
    <row r="1606" spans="3:5" s="115" customFormat="1" ht="12.75" customHeight="1" x14ac:dyDescent="0.2">
      <c r="C1606" s="201"/>
      <c r="D1606" s="47"/>
      <c r="E1606" s="202"/>
    </row>
    <row r="1607" spans="3:5" s="115" customFormat="1" ht="12.75" customHeight="1" x14ac:dyDescent="0.2">
      <c r="C1607" s="201"/>
      <c r="D1607" s="47"/>
      <c r="E1607" s="202"/>
    </row>
    <row r="1608" spans="3:5" s="115" customFormat="1" ht="12.75" customHeight="1" x14ac:dyDescent="0.2">
      <c r="C1608" s="201"/>
      <c r="D1608" s="47"/>
      <c r="E1608" s="202"/>
    </row>
    <row r="1609" spans="3:5" s="115" customFormat="1" ht="12.75" customHeight="1" x14ac:dyDescent="0.2">
      <c r="C1609" s="201"/>
      <c r="D1609" s="47"/>
      <c r="E1609" s="202"/>
    </row>
    <row r="1610" spans="3:5" s="115" customFormat="1" ht="12.75" customHeight="1" x14ac:dyDescent="0.2">
      <c r="C1610" s="201"/>
      <c r="D1610" s="47"/>
      <c r="E1610" s="202"/>
    </row>
    <row r="1611" spans="3:5" s="115" customFormat="1" ht="12.75" customHeight="1" x14ac:dyDescent="0.2">
      <c r="C1611" s="201"/>
      <c r="D1611" s="47"/>
      <c r="E1611" s="202"/>
    </row>
    <row r="1612" spans="3:5" s="115" customFormat="1" ht="12.75" customHeight="1" x14ac:dyDescent="0.2">
      <c r="C1612" s="201"/>
      <c r="D1612" s="47"/>
      <c r="E1612" s="202"/>
    </row>
    <row r="1613" spans="3:5" s="115" customFormat="1" ht="12.75" customHeight="1" x14ac:dyDescent="0.2">
      <c r="C1613" s="201"/>
      <c r="D1613" s="47"/>
      <c r="E1613" s="202"/>
    </row>
    <row r="1614" spans="3:5" s="115" customFormat="1" ht="12.75" customHeight="1" x14ac:dyDescent="0.2">
      <c r="C1614" s="201"/>
      <c r="D1614" s="47"/>
      <c r="E1614" s="202"/>
    </row>
    <row r="1615" spans="3:5" s="115" customFormat="1" ht="12.75" customHeight="1" x14ac:dyDescent="0.2">
      <c r="C1615" s="201"/>
      <c r="D1615" s="47"/>
      <c r="E1615" s="202"/>
    </row>
    <row r="1616" spans="3:5" s="115" customFormat="1" ht="12.75" customHeight="1" x14ac:dyDescent="0.2">
      <c r="C1616" s="201"/>
      <c r="D1616" s="47"/>
      <c r="E1616" s="202"/>
    </row>
    <row r="1617" spans="3:5" s="115" customFormat="1" ht="12.75" customHeight="1" x14ac:dyDescent="0.2">
      <c r="C1617" s="201"/>
      <c r="D1617" s="47"/>
      <c r="E1617" s="202"/>
    </row>
    <row r="1618" spans="3:5" s="115" customFormat="1" ht="12.75" customHeight="1" x14ac:dyDescent="0.2">
      <c r="C1618" s="201"/>
      <c r="D1618" s="47"/>
      <c r="E1618" s="202"/>
    </row>
    <row r="1619" spans="3:5" s="115" customFormat="1" ht="12.75" customHeight="1" x14ac:dyDescent="0.2">
      <c r="C1619" s="201"/>
      <c r="D1619" s="47"/>
      <c r="E1619" s="202"/>
    </row>
    <row r="1620" spans="3:5" s="115" customFormat="1" ht="12.75" customHeight="1" x14ac:dyDescent="0.2">
      <c r="C1620" s="201"/>
      <c r="D1620" s="47"/>
      <c r="E1620" s="202"/>
    </row>
    <row r="1621" spans="3:5" s="115" customFormat="1" ht="12.75" customHeight="1" x14ac:dyDescent="0.2">
      <c r="C1621" s="201"/>
      <c r="D1621" s="47"/>
      <c r="E1621" s="202"/>
    </row>
    <row r="1622" spans="3:5" s="115" customFormat="1" ht="12.75" customHeight="1" x14ac:dyDescent="0.2">
      <c r="C1622" s="201"/>
      <c r="D1622" s="47"/>
      <c r="E1622" s="202"/>
    </row>
    <row r="1623" spans="3:5" s="115" customFormat="1" ht="12.75" customHeight="1" x14ac:dyDescent="0.2">
      <c r="C1623" s="201"/>
      <c r="D1623" s="47"/>
      <c r="E1623" s="202"/>
    </row>
    <row r="1624" spans="3:5" s="115" customFormat="1" ht="12.75" customHeight="1" x14ac:dyDescent="0.2">
      <c r="C1624" s="201"/>
      <c r="D1624" s="47"/>
      <c r="E1624" s="202"/>
    </row>
    <row r="1625" spans="3:5" s="115" customFormat="1" ht="12.75" customHeight="1" x14ac:dyDescent="0.2">
      <c r="C1625" s="201"/>
      <c r="D1625" s="47"/>
      <c r="E1625" s="202"/>
    </row>
    <row r="1626" spans="3:5" s="115" customFormat="1" ht="12.75" customHeight="1" x14ac:dyDescent="0.2">
      <c r="C1626" s="201"/>
      <c r="D1626" s="47"/>
      <c r="E1626" s="202"/>
    </row>
    <row r="1627" spans="3:5" s="115" customFormat="1" ht="12.75" customHeight="1" x14ac:dyDescent="0.2">
      <c r="C1627" s="201"/>
      <c r="D1627" s="47"/>
      <c r="E1627" s="202"/>
    </row>
    <row r="1628" spans="3:5" s="115" customFormat="1" ht="12.75" customHeight="1" x14ac:dyDescent="0.2">
      <c r="C1628" s="201"/>
      <c r="D1628" s="47"/>
      <c r="E1628" s="202"/>
    </row>
    <row r="1629" spans="3:5" s="115" customFormat="1" ht="12.75" customHeight="1" x14ac:dyDescent="0.2">
      <c r="C1629" s="201"/>
      <c r="D1629" s="47"/>
      <c r="E1629" s="202"/>
    </row>
    <row r="1630" spans="3:5" s="115" customFormat="1" ht="12.75" customHeight="1" x14ac:dyDescent="0.2">
      <c r="C1630" s="201"/>
      <c r="D1630" s="47"/>
      <c r="E1630" s="202"/>
    </row>
    <row r="1631" spans="3:5" s="115" customFormat="1" ht="12.75" customHeight="1" x14ac:dyDescent="0.2">
      <c r="C1631" s="201"/>
      <c r="D1631" s="47"/>
      <c r="E1631" s="202"/>
    </row>
    <row r="1632" spans="3:5" s="115" customFormat="1" ht="12.75" customHeight="1" x14ac:dyDescent="0.2">
      <c r="C1632" s="201"/>
      <c r="D1632" s="47"/>
      <c r="E1632" s="202"/>
    </row>
    <row r="1633" spans="3:5" s="115" customFormat="1" ht="12.75" customHeight="1" x14ac:dyDescent="0.2">
      <c r="C1633" s="201"/>
      <c r="D1633" s="47"/>
      <c r="E1633" s="202"/>
    </row>
    <row r="1634" spans="3:5" s="115" customFormat="1" ht="12.75" customHeight="1" x14ac:dyDescent="0.2">
      <c r="C1634" s="201"/>
      <c r="D1634" s="47"/>
      <c r="E1634" s="202"/>
    </row>
    <row r="1635" spans="3:5" s="115" customFormat="1" ht="12.75" customHeight="1" x14ac:dyDescent="0.2">
      <c r="C1635" s="201"/>
      <c r="D1635" s="47"/>
      <c r="E1635" s="202"/>
    </row>
    <row r="1636" spans="3:5" s="115" customFormat="1" ht="12.75" customHeight="1" x14ac:dyDescent="0.2">
      <c r="C1636" s="201"/>
      <c r="D1636" s="47"/>
      <c r="E1636" s="202"/>
    </row>
    <row r="1637" spans="3:5" s="115" customFormat="1" ht="12.75" customHeight="1" x14ac:dyDescent="0.2">
      <c r="C1637" s="201"/>
      <c r="D1637" s="47"/>
      <c r="E1637" s="202"/>
    </row>
    <row r="1638" spans="3:5" s="115" customFormat="1" ht="12.75" customHeight="1" x14ac:dyDescent="0.2">
      <c r="C1638" s="201"/>
      <c r="D1638" s="47"/>
      <c r="E1638" s="202"/>
    </row>
    <row r="1639" spans="3:5" s="115" customFormat="1" ht="12.75" customHeight="1" x14ac:dyDescent="0.2">
      <c r="C1639" s="201"/>
      <c r="D1639" s="47"/>
      <c r="E1639" s="202"/>
    </row>
    <row r="1640" spans="3:5" s="115" customFormat="1" ht="12.75" customHeight="1" x14ac:dyDescent="0.2">
      <c r="C1640" s="201"/>
      <c r="D1640" s="47"/>
      <c r="E1640" s="202"/>
    </row>
    <row r="1641" spans="3:5" s="115" customFormat="1" ht="12.75" customHeight="1" x14ac:dyDescent="0.2">
      <c r="C1641" s="201"/>
      <c r="D1641" s="47"/>
      <c r="E1641" s="202"/>
    </row>
    <row r="1642" spans="3:5" s="115" customFormat="1" ht="12.75" customHeight="1" x14ac:dyDescent="0.2">
      <c r="C1642" s="201"/>
      <c r="D1642" s="47"/>
      <c r="E1642" s="202"/>
    </row>
    <row r="1643" spans="3:5" s="115" customFormat="1" ht="12.75" customHeight="1" x14ac:dyDescent="0.2">
      <c r="C1643" s="201"/>
      <c r="D1643" s="47"/>
      <c r="E1643" s="202"/>
    </row>
    <row r="1644" spans="3:5" s="115" customFormat="1" ht="12.75" customHeight="1" x14ac:dyDescent="0.2">
      <c r="C1644" s="201"/>
      <c r="D1644" s="47"/>
      <c r="E1644" s="202"/>
    </row>
    <row r="1645" spans="3:5" s="115" customFormat="1" ht="12.75" customHeight="1" x14ac:dyDescent="0.2">
      <c r="C1645" s="201"/>
      <c r="D1645" s="47"/>
      <c r="E1645" s="202"/>
    </row>
    <row r="1646" spans="3:5" s="115" customFormat="1" ht="12.75" customHeight="1" x14ac:dyDescent="0.2">
      <c r="C1646" s="201"/>
      <c r="D1646" s="47"/>
      <c r="E1646" s="202"/>
    </row>
    <row r="1647" spans="3:5" s="115" customFormat="1" ht="12.75" customHeight="1" x14ac:dyDescent="0.2">
      <c r="C1647" s="201"/>
      <c r="D1647" s="47"/>
      <c r="E1647" s="202"/>
    </row>
    <row r="1648" spans="3:5" s="115" customFormat="1" ht="12.75" customHeight="1" x14ac:dyDescent="0.2">
      <c r="C1648" s="201"/>
      <c r="D1648" s="47"/>
      <c r="E1648" s="202"/>
    </row>
    <row r="1649" spans="3:5" s="115" customFormat="1" ht="12.75" customHeight="1" x14ac:dyDescent="0.2">
      <c r="C1649" s="201"/>
      <c r="D1649" s="47"/>
      <c r="E1649" s="202"/>
    </row>
    <row r="1650" spans="3:5" s="115" customFormat="1" ht="12.75" customHeight="1" x14ac:dyDescent="0.2">
      <c r="C1650" s="201"/>
      <c r="D1650" s="47"/>
      <c r="E1650" s="202"/>
    </row>
    <row r="1651" spans="3:5" s="115" customFormat="1" ht="12.75" customHeight="1" x14ac:dyDescent="0.2">
      <c r="C1651" s="201"/>
      <c r="D1651" s="47"/>
      <c r="E1651" s="202"/>
    </row>
    <row r="1652" spans="3:5" s="115" customFormat="1" ht="12.75" customHeight="1" x14ac:dyDescent="0.2">
      <c r="C1652" s="201"/>
      <c r="D1652" s="47"/>
      <c r="E1652" s="202"/>
    </row>
    <row r="1653" spans="3:5" s="115" customFormat="1" ht="12.75" customHeight="1" x14ac:dyDescent="0.2">
      <c r="C1653" s="201"/>
      <c r="D1653" s="47"/>
      <c r="E1653" s="202"/>
    </row>
    <row r="1654" spans="3:5" s="115" customFormat="1" ht="12.75" customHeight="1" x14ac:dyDescent="0.2">
      <c r="C1654" s="201"/>
      <c r="D1654" s="47"/>
      <c r="E1654" s="202"/>
    </row>
    <row r="1655" spans="3:5" s="115" customFormat="1" ht="12.75" customHeight="1" x14ac:dyDescent="0.2">
      <c r="C1655" s="201"/>
      <c r="D1655" s="47"/>
      <c r="E1655" s="202"/>
    </row>
    <row r="1656" spans="3:5" s="115" customFormat="1" ht="12.75" customHeight="1" x14ac:dyDescent="0.2">
      <c r="C1656" s="201"/>
      <c r="D1656" s="47"/>
      <c r="E1656" s="202"/>
    </row>
    <row r="1657" spans="3:5" s="115" customFormat="1" ht="12.75" customHeight="1" x14ac:dyDescent="0.2">
      <c r="C1657" s="201"/>
      <c r="D1657" s="47"/>
      <c r="E1657" s="202"/>
    </row>
    <row r="1658" spans="3:5" s="115" customFormat="1" ht="12.75" customHeight="1" x14ac:dyDescent="0.2">
      <c r="C1658" s="201"/>
      <c r="D1658" s="47"/>
      <c r="E1658" s="202"/>
    </row>
    <row r="1659" spans="3:5" s="115" customFormat="1" ht="12.75" customHeight="1" x14ac:dyDescent="0.2">
      <c r="C1659" s="201"/>
      <c r="D1659" s="47"/>
      <c r="E1659" s="202"/>
    </row>
    <row r="1660" spans="3:5" s="115" customFormat="1" ht="12.75" customHeight="1" x14ac:dyDescent="0.2">
      <c r="C1660" s="201"/>
      <c r="D1660" s="47"/>
      <c r="E1660" s="202"/>
    </row>
    <row r="1661" spans="3:5" s="115" customFormat="1" ht="12.75" customHeight="1" x14ac:dyDescent="0.2">
      <c r="C1661" s="201"/>
      <c r="D1661" s="47"/>
      <c r="E1661" s="202"/>
    </row>
    <row r="1662" spans="3:5" s="115" customFormat="1" ht="12.75" customHeight="1" x14ac:dyDescent="0.2">
      <c r="C1662" s="201"/>
      <c r="D1662" s="47"/>
      <c r="E1662" s="202"/>
    </row>
    <row r="1663" spans="3:5" s="115" customFormat="1" ht="12.75" customHeight="1" x14ac:dyDescent="0.2">
      <c r="C1663" s="201"/>
      <c r="D1663" s="47"/>
      <c r="E1663" s="202"/>
    </row>
    <row r="1664" spans="3:5" s="115" customFormat="1" ht="12.75" customHeight="1" x14ac:dyDescent="0.2">
      <c r="C1664" s="201"/>
      <c r="D1664" s="47"/>
      <c r="E1664" s="202"/>
    </row>
    <row r="1665" spans="3:5" s="115" customFormat="1" ht="12.75" customHeight="1" x14ac:dyDescent="0.2">
      <c r="C1665" s="201"/>
      <c r="D1665" s="47"/>
      <c r="E1665" s="202"/>
    </row>
    <row r="1666" spans="3:5" s="115" customFormat="1" ht="12.75" customHeight="1" x14ac:dyDescent="0.2">
      <c r="C1666" s="201"/>
      <c r="D1666" s="47"/>
      <c r="E1666" s="202"/>
    </row>
    <row r="1667" spans="3:5" s="115" customFormat="1" ht="12.75" customHeight="1" x14ac:dyDescent="0.2">
      <c r="C1667" s="201"/>
      <c r="D1667" s="47"/>
      <c r="E1667" s="202"/>
    </row>
    <row r="1668" spans="3:5" s="115" customFormat="1" ht="12.75" customHeight="1" x14ac:dyDescent="0.2">
      <c r="C1668" s="201"/>
      <c r="D1668" s="47"/>
      <c r="E1668" s="202"/>
    </row>
    <row r="1669" spans="3:5" s="115" customFormat="1" ht="12.75" customHeight="1" x14ac:dyDescent="0.2">
      <c r="C1669" s="201"/>
      <c r="D1669" s="47"/>
      <c r="E1669" s="202"/>
    </row>
    <row r="1670" spans="3:5" s="115" customFormat="1" ht="12.75" customHeight="1" x14ac:dyDescent="0.2">
      <c r="C1670" s="201"/>
      <c r="D1670" s="47"/>
      <c r="E1670" s="202"/>
    </row>
    <row r="1671" spans="3:5" s="115" customFormat="1" ht="12.75" customHeight="1" x14ac:dyDescent="0.2">
      <c r="C1671" s="201"/>
      <c r="D1671" s="47"/>
      <c r="E1671" s="202"/>
    </row>
    <row r="1672" spans="3:5" s="115" customFormat="1" ht="12.75" customHeight="1" x14ac:dyDescent="0.2">
      <c r="C1672" s="201"/>
      <c r="D1672" s="47"/>
      <c r="E1672" s="202"/>
    </row>
    <row r="1673" spans="3:5" s="115" customFormat="1" ht="12.75" customHeight="1" x14ac:dyDescent="0.2">
      <c r="C1673" s="201"/>
      <c r="D1673" s="47"/>
      <c r="E1673" s="202"/>
    </row>
    <row r="1674" spans="3:5" s="115" customFormat="1" ht="12.75" customHeight="1" x14ac:dyDescent="0.2">
      <c r="C1674" s="201"/>
      <c r="D1674" s="47"/>
      <c r="E1674" s="202"/>
    </row>
    <row r="1675" spans="3:5" s="115" customFormat="1" ht="12.75" customHeight="1" x14ac:dyDescent="0.2">
      <c r="C1675" s="201"/>
      <c r="D1675" s="47"/>
      <c r="E1675" s="202"/>
    </row>
    <row r="1676" spans="3:5" s="115" customFormat="1" ht="12.75" customHeight="1" x14ac:dyDescent="0.2">
      <c r="C1676" s="201"/>
      <c r="D1676" s="47"/>
      <c r="E1676" s="202"/>
    </row>
    <row r="1677" spans="3:5" s="115" customFormat="1" ht="12.75" customHeight="1" x14ac:dyDescent="0.2">
      <c r="C1677" s="201"/>
      <c r="D1677" s="47"/>
      <c r="E1677" s="202"/>
    </row>
    <row r="1678" spans="3:5" s="115" customFormat="1" ht="12.75" customHeight="1" x14ac:dyDescent="0.2">
      <c r="C1678" s="201"/>
      <c r="D1678" s="47"/>
      <c r="E1678" s="202"/>
    </row>
    <row r="1679" spans="3:5" s="115" customFormat="1" ht="12.75" customHeight="1" x14ac:dyDescent="0.2">
      <c r="C1679" s="201"/>
      <c r="D1679" s="47"/>
      <c r="E1679" s="202"/>
    </row>
    <row r="1680" spans="3:5" s="115" customFormat="1" ht="12.75" customHeight="1" x14ac:dyDescent="0.2">
      <c r="C1680" s="201"/>
      <c r="D1680" s="47"/>
      <c r="E1680" s="202"/>
    </row>
    <row r="1681" spans="3:5" s="115" customFormat="1" ht="12.75" customHeight="1" x14ac:dyDescent="0.2">
      <c r="C1681" s="201"/>
      <c r="D1681" s="47"/>
      <c r="E1681" s="202"/>
    </row>
    <row r="1682" spans="3:5" s="115" customFormat="1" ht="12.75" customHeight="1" x14ac:dyDescent="0.2">
      <c r="C1682" s="201"/>
      <c r="D1682" s="47"/>
      <c r="E1682" s="202"/>
    </row>
    <row r="1683" spans="3:5" s="115" customFormat="1" ht="12.75" customHeight="1" x14ac:dyDescent="0.2">
      <c r="C1683" s="201"/>
      <c r="D1683" s="47"/>
      <c r="E1683" s="202"/>
    </row>
    <row r="1684" spans="3:5" s="115" customFormat="1" ht="12.75" customHeight="1" x14ac:dyDescent="0.2">
      <c r="C1684" s="201"/>
      <c r="D1684" s="47"/>
      <c r="E1684" s="202"/>
    </row>
    <row r="1685" spans="3:5" s="115" customFormat="1" ht="12.75" customHeight="1" x14ac:dyDescent="0.2">
      <c r="C1685" s="201"/>
      <c r="D1685" s="47"/>
      <c r="E1685" s="202"/>
    </row>
    <row r="1686" spans="3:5" s="115" customFormat="1" ht="12.75" customHeight="1" x14ac:dyDescent="0.2">
      <c r="C1686" s="201"/>
      <c r="D1686" s="47"/>
      <c r="E1686" s="202"/>
    </row>
    <row r="1687" spans="3:5" s="115" customFormat="1" ht="12.75" customHeight="1" x14ac:dyDescent="0.2">
      <c r="C1687" s="201"/>
      <c r="D1687" s="47"/>
      <c r="E1687" s="202"/>
    </row>
    <row r="1688" spans="3:5" s="115" customFormat="1" ht="12.75" customHeight="1" x14ac:dyDescent="0.2">
      <c r="C1688" s="201"/>
      <c r="D1688" s="47"/>
      <c r="E1688" s="202"/>
    </row>
    <row r="1689" spans="3:5" s="115" customFormat="1" ht="12.75" customHeight="1" x14ac:dyDescent="0.2">
      <c r="C1689" s="201"/>
      <c r="D1689" s="47"/>
      <c r="E1689" s="202"/>
    </row>
    <row r="1690" spans="3:5" s="115" customFormat="1" ht="12.75" customHeight="1" x14ac:dyDescent="0.2">
      <c r="C1690" s="201"/>
      <c r="D1690" s="47"/>
      <c r="E1690" s="202"/>
    </row>
    <row r="1691" spans="3:5" s="115" customFormat="1" ht="12.75" customHeight="1" x14ac:dyDescent="0.2">
      <c r="C1691" s="201"/>
      <c r="D1691" s="47"/>
      <c r="E1691" s="202"/>
    </row>
    <row r="1692" spans="3:5" s="115" customFormat="1" ht="12.75" customHeight="1" x14ac:dyDescent="0.2">
      <c r="C1692" s="201"/>
      <c r="D1692" s="47"/>
      <c r="E1692" s="202"/>
    </row>
    <row r="1693" spans="3:5" s="115" customFormat="1" ht="12.75" customHeight="1" x14ac:dyDescent="0.2">
      <c r="C1693" s="201"/>
      <c r="D1693" s="47"/>
      <c r="E1693" s="202"/>
    </row>
    <row r="1694" spans="3:5" s="115" customFormat="1" ht="12.75" customHeight="1" x14ac:dyDescent="0.2">
      <c r="C1694" s="201"/>
      <c r="D1694" s="47"/>
      <c r="E1694" s="202"/>
    </row>
    <row r="1695" spans="3:5" s="115" customFormat="1" ht="12.75" customHeight="1" x14ac:dyDescent="0.2">
      <c r="C1695" s="201"/>
      <c r="D1695" s="47"/>
      <c r="E1695" s="202"/>
    </row>
    <row r="1696" spans="3:5" s="115" customFormat="1" ht="12.75" customHeight="1" x14ac:dyDescent="0.2">
      <c r="C1696" s="201"/>
      <c r="D1696" s="47"/>
      <c r="E1696" s="202"/>
    </row>
    <row r="1697" spans="3:5" s="115" customFormat="1" ht="12.75" customHeight="1" x14ac:dyDescent="0.2">
      <c r="C1697" s="201"/>
      <c r="D1697" s="47"/>
      <c r="E1697" s="202"/>
    </row>
    <row r="1698" spans="3:5" s="115" customFormat="1" ht="12.75" customHeight="1" x14ac:dyDescent="0.2">
      <c r="C1698" s="201"/>
      <c r="D1698" s="47"/>
      <c r="E1698" s="202"/>
    </row>
    <row r="1699" spans="3:5" s="115" customFormat="1" ht="12.75" customHeight="1" x14ac:dyDescent="0.2">
      <c r="C1699" s="201"/>
      <c r="D1699" s="47"/>
      <c r="E1699" s="202"/>
    </row>
    <row r="1700" spans="3:5" s="115" customFormat="1" ht="12.75" customHeight="1" x14ac:dyDescent="0.2">
      <c r="C1700" s="201"/>
      <c r="D1700" s="47"/>
      <c r="E1700" s="202"/>
    </row>
    <row r="1701" spans="3:5" s="115" customFormat="1" ht="12.75" customHeight="1" x14ac:dyDescent="0.2">
      <c r="C1701" s="201"/>
      <c r="D1701" s="47"/>
      <c r="E1701" s="202"/>
    </row>
    <row r="1702" spans="3:5" s="115" customFormat="1" ht="12.75" customHeight="1" x14ac:dyDescent="0.2">
      <c r="C1702" s="201"/>
      <c r="D1702" s="47"/>
      <c r="E1702" s="202"/>
    </row>
    <row r="1703" spans="3:5" s="115" customFormat="1" ht="12.75" customHeight="1" x14ac:dyDescent="0.2">
      <c r="C1703" s="201"/>
      <c r="D1703" s="47"/>
      <c r="E1703" s="202"/>
    </row>
    <row r="1704" spans="3:5" s="115" customFormat="1" ht="12.75" customHeight="1" x14ac:dyDescent="0.2">
      <c r="C1704" s="201"/>
      <c r="D1704" s="47"/>
      <c r="E1704" s="202"/>
    </row>
    <row r="1705" spans="3:5" s="115" customFormat="1" ht="12.75" customHeight="1" x14ac:dyDescent="0.2">
      <c r="C1705" s="201"/>
      <c r="D1705" s="47"/>
      <c r="E1705" s="202"/>
    </row>
    <row r="1706" spans="3:5" s="115" customFormat="1" ht="12.75" customHeight="1" x14ac:dyDescent="0.2">
      <c r="C1706" s="201"/>
      <c r="D1706" s="47"/>
      <c r="E1706" s="202"/>
    </row>
    <row r="1707" spans="3:5" s="115" customFormat="1" ht="12.75" customHeight="1" x14ac:dyDescent="0.2">
      <c r="C1707" s="201"/>
      <c r="D1707" s="47"/>
      <c r="E1707" s="202"/>
    </row>
    <row r="1708" spans="3:5" s="115" customFormat="1" ht="12.75" customHeight="1" x14ac:dyDescent="0.2">
      <c r="C1708" s="201"/>
      <c r="D1708" s="47"/>
      <c r="E1708" s="202"/>
    </row>
    <row r="1709" spans="3:5" s="115" customFormat="1" ht="12.75" customHeight="1" x14ac:dyDescent="0.2">
      <c r="C1709" s="201"/>
      <c r="D1709" s="47"/>
      <c r="E1709" s="202"/>
    </row>
    <row r="1710" spans="3:5" s="115" customFormat="1" ht="12.75" customHeight="1" x14ac:dyDescent="0.2">
      <c r="C1710" s="201"/>
      <c r="D1710" s="47"/>
      <c r="E1710" s="202"/>
    </row>
    <row r="1711" spans="3:5" s="115" customFormat="1" ht="12.75" customHeight="1" x14ac:dyDescent="0.2">
      <c r="C1711" s="201"/>
      <c r="D1711" s="47"/>
      <c r="E1711" s="202"/>
    </row>
    <row r="1712" spans="3:5" s="115" customFormat="1" ht="12.75" customHeight="1" x14ac:dyDescent="0.2">
      <c r="C1712" s="201"/>
      <c r="D1712" s="47"/>
      <c r="E1712" s="202"/>
    </row>
    <row r="1713" spans="3:5" s="115" customFormat="1" ht="12.75" customHeight="1" x14ac:dyDescent="0.2">
      <c r="C1713" s="201"/>
      <c r="D1713" s="47"/>
      <c r="E1713" s="202"/>
    </row>
    <row r="1714" spans="3:5" s="115" customFormat="1" ht="12.75" customHeight="1" x14ac:dyDescent="0.2">
      <c r="C1714" s="201"/>
      <c r="D1714" s="47"/>
      <c r="E1714" s="202"/>
    </row>
    <row r="1715" spans="3:5" s="115" customFormat="1" ht="12.75" customHeight="1" x14ac:dyDescent="0.2">
      <c r="C1715" s="201"/>
      <c r="D1715" s="47"/>
      <c r="E1715" s="202"/>
    </row>
    <row r="1716" spans="3:5" s="115" customFormat="1" ht="12.75" customHeight="1" x14ac:dyDescent="0.2">
      <c r="C1716" s="201"/>
      <c r="D1716" s="47"/>
      <c r="E1716" s="202"/>
    </row>
    <row r="1717" spans="3:5" s="115" customFormat="1" ht="12.75" customHeight="1" x14ac:dyDescent="0.2">
      <c r="C1717" s="201"/>
      <c r="D1717" s="47"/>
      <c r="E1717" s="202"/>
    </row>
    <row r="1718" spans="3:5" s="115" customFormat="1" ht="12.75" customHeight="1" x14ac:dyDescent="0.2">
      <c r="C1718" s="201"/>
      <c r="D1718" s="47"/>
      <c r="E1718" s="202"/>
    </row>
    <row r="1719" spans="3:5" s="115" customFormat="1" ht="12.75" customHeight="1" x14ac:dyDescent="0.2">
      <c r="C1719" s="201"/>
      <c r="D1719" s="47"/>
      <c r="E1719" s="202"/>
    </row>
    <row r="1720" spans="3:5" s="115" customFormat="1" ht="12.75" customHeight="1" x14ac:dyDescent="0.2">
      <c r="C1720" s="201"/>
      <c r="D1720" s="47"/>
      <c r="E1720" s="202"/>
    </row>
    <row r="1721" spans="3:5" s="115" customFormat="1" ht="12.75" customHeight="1" x14ac:dyDescent="0.2">
      <c r="C1721" s="201"/>
      <c r="D1721" s="47"/>
      <c r="E1721" s="202"/>
    </row>
    <row r="1722" spans="3:5" s="115" customFormat="1" ht="12.75" customHeight="1" x14ac:dyDescent="0.2">
      <c r="C1722" s="201"/>
      <c r="D1722" s="47"/>
      <c r="E1722" s="202"/>
    </row>
    <row r="1723" spans="3:5" s="115" customFormat="1" ht="12.75" customHeight="1" x14ac:dyDescent="0.2">
      <c r="C1723" s="201"/>
      <c r="D1723" s="47"/>
      <c r="E1723" s="202"/>
    </row>
    <row r="1724" spans="3:5" s="115" customFormat="1" ht="12.75" customHeight="1" x14ac:dyDescent="0.2">
      <c r="C1724" s="201"/>
      <c r="D1724" s="47"/>
      <c r="E1724" s="202"/>
    </row>
    <row r="1725" spans="3:5" s="115" customFormat="1" ht="12.75" customHeight="1" x14ac:dyDescent="0.2">
      <c r="C1725" s="201"/>
      <c r="D1725" s="47"/>
      <c r="E1725" s="202"/>
    </row>
    <row r="1726" spans="3:5" s="115" customFormat="1" ht="12.75" customHeight="1" x14ac:dyDescent="0.2">
      <c r="C1726" s="201"/>
      <c r="D1726" s="47"/>
      <c r="E1726" s="202"/>
    </row>
    <row r="1727" spans="3:5" s="115" customFormat="1" ht="12.75" customHeight="1" x14ac:dyDescent="0.2">
      <c r="C1727" s="201"/>
      <c r="D1727" s="47"/>
      <c r="E1727" s="202"/>
    </row>
    <row r="1728" spans="3:5" s="115" customFormat="1" ht="12.75" customHeight="1" x14ac:dyDescent="0.2">
      <c r="C1728" s="201"/>
      <c r="D1728" s="47"/>
      <c r="E1728" s="202"/>
    </row>
    <row r="1729" spans="3:5" s="115" customFormat="1" ht="12.75" customHeight="1" x14ac:dyDescent="0.2">
      <c r="C1729" s="201"/>
      <c r="D1729" s="47"/>
      <c r="E1729" s="202"/>
    </row>
    <row r="1730" spans="3:5" s="115" customFormat="1" ht="12.75" customHeight="1" x14ac:dyDescent="0.2">
      <c r="C1730" s="201"/>
      <c r="D1730" s="47"/>
      <c r="E1730" s="202"/>
    </row>
    <row r="1731" spans="3:5" s="115" customFormat="1" ht="12.75" customHeight="1" x14ac:dyDescent="0.2">
      <c r="C1731" s="201"/>
      <c r="D1731" s="47"/>
      <c r="E1731" s="202"/>
    </row>
    <row r="1732" spans="3:5" s="115" customFormat="1" ht="12.75" customHeight="1" x14ac:dyDescent="0.2">
      <c r="C1732" s="201"/>
      <c r="D1732" s="47"/>
      <c r="E1732" s="202"/>
    </row>
    <row r="1733" spans="3:5" s="115" customFormat="1" ht="12.75" customHeight="1" x14ac:dyDescent="0.2">
      <c r="C1733" s="201"/>
      <c r="D1733" s="47"/>
      <c r="E1733" s="202"/>
    </row>
    <row r="1734" spans="3:5" s="115" customFormat="1" ht="12.75" customHeight="1" x14ac:dyDescent="0.2">
      <c r="C1734" s="201"/>
      <c r="D1734" s="47"/>
      <c r="E1734" s="202"/>
    </row>
    <row r="1735" spans="3:5" s="115" customFormat="1" ht="12.75" customHeight="1" x14ac:dyDescent="0.2">
      <c r="C1735" s="201"/>
      <c r="D1735" s="47"/>
      <c r="E1735" s="202"/>
    </row>
    <row r="1736" spans="3:5" s="115" customFormat="1" ht="12.75" customHeight="1" x14ac:dyDescent="0.2">
      <c r="C1736" s="201"/>
      <c r="D1736" s="47"/>
      <c r="E1736" s="202"/>
    </row>
    <row r="1737" spans="3:5" s="115" customFormat="1" ht="12.75" customHeight="1" x14ac:dyDescent="0.2">
      <c r="C1737" s="201"/>
      <c r="D1737" s="47"/>
      <c r="E1737" s="202"/>
    </row>
    <row r="1738" spans="3:5" s="115" customFormat="1" ht="12.75" customHeight="1" x14ac:dyDescent="0.2">
      <c r="C1738" s="201"/>
      <c r="D1738" s="47"/>
      <c r="E1738" s="202"/>
    </row>
    <row r="1739" spans="3:5" s="115" customFormat="1" ht="12.75" customHeight="1" x14ac:dyDescent="0.2">
      <c r="C1739" s="201"/>
      <c r="D1739" s="47"/>
      <c r="E1739" s="202"/>
    </row>
    <row r="1740" spans="3:5" s="115" customFormat="1" ht="12.75" customHeight="1" x14ac:dyDescent="0.2">
      <c r="C1740" s="201"/>
      <c r="D1740" s="47"/>
      <c r="E1740" s="202"/>
    </row>
    <row r="1741" spans="3:5" s="115" customFormat="1" ht="12.75" customHeight="1" x14ac:dyDescent="0.2">
      <c r="C1741" s="201"/>
      <c r="D1741" s="47"/>
      <c r="E1741" s="202"/>
    </row>
    <row r="1742" spans="3:5" s="115" customFormat="1" ht="12.75" customHeight="1" x14ac:dyDescent="0.2">
      <c r="C1742" s="201"/>
      <c r="D1742" s="47"/>
      <c r="E1742" s="202"/>
    </row>
  </sheetData>
  <sheetProtection password="F585" sheet="1"/>
  <mergeCells count="1">
    <mergeCell ref="A3:F3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&amp;CPagina&amp;Pde&amp;N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 (2029) PARA DESPACHAR</vt:lpstr>
      <vt:lpstr>'PRESUPUES (2029) PARA DESPACHAR'!Área_de_impresión</vt:lpstr>
      <vt:lpstr>'PRESUPUES (2029) PARA DESPACHAR'!Títulos_a_imprimir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Karol Alexandra Peña Grullón</cp:lastModifiedBy>
  <dcterms:created xsi:type="dcterms:W3CDTF">2019-04-02T21:30:25Z</dcterms:created>
  <dcterms:modified xsi:type="dcterms:W3CDTF">2019-04-02T23:34:41Z</dcterms:modified>
</cp:coreProperties>
</file>