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o.quezada\Desktop\"/>
    </mc:Choice>
  </mc:AlternateContent>
  <bookViews>
    <workbookView xWindow="0" yWindow="360" windowWidth="19440" windowHeight="11070"/>
  </bookViews>
  <sheets>
    <sheet name="PRESUPUESTO -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>#REF!</definedName>
    <definedName name="\b" localSheetId="0">'[1]CUB-10181-3(Rescision)'!#REF!</definedName>
    <definedName name="\b">'[1]CUB-10181-3(Rescision)'!#REF!</definedName>
    <definedName name="\c">#N/A</definedName>
    <definedName name="\d">#N/A</definedName>
    <definedName name="\f" localSheetId="0">'[1]CUB-10181-3(Rescision)'!#REF!</definedName>
    <definedName name="\f">'[1]CUB-10181-3(Rescision)'!#REF!</definedName>
    <definedName name="\i" localSheetId="0">'[1]CUB-10181-3(Rescision)'!#REF!</definedName>
    <definedName name="\i">'[1]CUB-10181-3(Rescision)'!#REF!</definedName>
    <definedName name="\m" localSheetId="0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'PRESUPUESTO -2020'!$A$7:$F$71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#REF!</definedName>
    <definedName name="a">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>#REF!</definedName>
    <definedName name="ana">[5]PRESUPUESTO!$C$4</definedName>
    <definedName name="ana_6" localSheetId="0">#REF!</definedName>
    <definedName name="ana_6">#REF!</definedName>
    <definedName name="analiis" localSheetId="0">[6]M.O.!#REF!</definedName>
    <definedName name="analiis">[6]M.O.!#REF!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 localSheetId="0">#REF!</definedName>
    <definedName name="aqui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#REF!</definedName>
    <definedName name="_xlnm.Print_Area" localSheetId="0">'PRESUPUESTO -2020'!$A$1:$F$96</definedName>
    <definedName name="_xlnm.Print_Area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[7]M.O.!#REF!</definedName>
    <definedName name="as">[7]M.O.!#REF!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>#REF!</definedName>
    <definedName name="AYCARP" localSheetId="0">#REF!</definedName>
    <definedName name="AYCARP">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>#N/A</definedName>
    <definedName name="bas3e_6" localSheetId="0">#REF!</definedName>
    <definedName name="bas3e_6">#REF!</definedName>
    <definedName name="base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#REF!</definedName>
    <definedName name="BRIGADATOPOGRAFICA_6" localSheetId="0">#REF!</definedName>
    <definedName name="BRIGADATOPOGRAFICA_6">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[10]precios!#REF!</definedName>
    <definedName name="caballeteasbecto">[10]precios!#REF!</definedName>
    <definedName name="caballeteasbecto_8" localSheetId="0">#REF!</definedName>
    <definedName name="caballeteasbecto_8">#REF!</definedName>
    <definedName name="caballeteasbeto" localSheetId="0">[10]precios!#REF!</definedName>
    <definedName name="caballeteasbeto">[10]precios!#REF!</definedName>
    <definedName name="caballeteasbeto_8" localSheetId="0">#REF!</definedName>
    <definedName name="caballeteasbeto_8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[6]M.O.!#REF!</definedName>
    <definedName name="CARACOL">[6]M.O.!#REF!</definedName>
    <definedName name="CARANTEPECHO" localSheetId="0">#REF!</definedName>
    <definedName name="CARANTEPECHO">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#REF!</definedName>
    <definedName name="CARCOL30">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#REF!</definedName>
    <definedName name="CARCOL50">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[6]M.O.!#REF!</definedName>
    <definedName name="CARCOL51">[6]M.O.!#REF!</definedName>
    <definedName name="CARCOLAMARRE" localSheetId="0">#REF!</definedName>
    <definedName name="CARCOLAMARRE">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#REF!</definedName>
    <definedName name="CARLOSAPLA">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#REF!</definedName>
    <definedName name="CARLOSAVARIASAGUAS">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#REF!</definedName>
    <definedName name="CARMURO">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#REF!</definedName>
    <definedName name="CARP1">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#REF!</definedName>
    <definedName name="CARP2">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#REF!</definedName>
    <definedName name="CARPDINTEL">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#REF!</definedName>
    <definedName name="CARPVIGA2040">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#REF!</definedName>
    <definedName name="CARPVIGA3050">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#REF!</definedName>
    <definedName name="CARPVIGA3060">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#REF!</definedName>
    <definedName name="CARPVIGA4080">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#REF!</definedName>
    <definedName name="CARRAMPA">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[6]M.O.!#REF!</definedName>
    <definedName name="CASABE">[6]M.O.!#REF!</definedName>
    <definedName name="CASABE_8" localSheetId="0">#REF!</definedName>
    <definedName name="CASABE_8">#REF!</definedName>
    <definedName name="CASBESTO" localSheetId="0">#REF!</definedName>
    <definedName name="CASBESTO">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#REF!</definedName>
    <definedName name="CBLOCK10">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'[11]LISTADO INSUMOS DEL 2000'!$I$29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[12]INS!$D$767</definedName>
    <definedName name="CODIGO">#N/A</definedName>
    <definedName name="CODIGO_6">NA()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>#REF!</definedName>
    <definedName name="COLC1_6" localSheetId="0">#REF!</definedName>
    <definedName name="COLC1_6">#REF!</definedName>
    <definedName name="COLC2">#REF!</definedName>
    <definedName name="COLC2_6" localSheetId="0">#REF!</definedName>
    <definedName name="COLC2_6">#REF!</definedName>
    <definedName name="COLC3CIR">#REF!</definedName>
    <definedName name="COLC3CIR_6" localSheetId="0">#REF!</definedName>
    <definedName name="COLC3CIR_6">#REF!</definedName>
    <definedName name="COLC4">#REF!</definedName>
    <definedName name="COLC4_6" localSheetId="0">#REF!</definedName>
    <definedName name="COLC4_6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[4]INS!#REF!</definedName>
    <definedName name="COPIA">[4]INS!#REF!</definedName>
    <definedName name="COPIA_8" localSheetId="0">#REF!</definedName>
    <definedName name="COPIA_8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#REF!</definedName>
    <definedName name="CZINC">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[7]M.O.!#REF!</definedName>
    <definedName name="derop">[7]M.O.!#REF!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[13]INS!#REF!</definedName>
    <definedName name="donatelo">[13]INS!#REF!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>#N/A</definedName>
    <definedName name="FSDFS_6" localSheetId="0">#REF!</definedName>
    <definedName name="FSDFS_6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#REF!</definedName>
    <definedName name="GASOLINA_6" localSheetId="0">#REF!</definedName>
    <definedName name="GASOLINA_6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[2]M.O.!#REF!</definedName>
    <definedName name="H">[2]M.O.!#REF!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'[12]HORM.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[6]M.O.!#REF!</definedName>
    <definedName name="ilma">[6]M.O.!#REF!</definedName>
    <definedName name="impresion_2" localSheetId="0">[14]Directos!#REF!</definedName>
    <definedName name="impresion_2">[14]Directos!#REF!</definedName>
    <definedName name="Imprimir_área_IM">[5]PRESUPUESTO!$A$1763:$L$1796</definedName>
    <definedName name="Imprimir_área_IM_6" localSheetId="0">#REF!</definedName>
    <definedName name="Imprimir_área_IM_6">#REF!</definedName>
    <definedName name="ingeniera">[7]M.O.!$C$10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[6]M.O.!#REF!</definedName>
    <definedName name="k">[6]M.O.!#REF!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>#REF!</definedName>
    <definedName name="LOSA12_6" localSheetId="0">#REF!</definedName>
    <definedName name="LOSA12_6">#REF!</definedName>
    <definedName name="LOSA20">#REF!</definedName>
    <definedName name="LOSA20_6" localSheetId="0">#REF!</definedName>
    <definedName name="LOSA20_6">#REF!</definedName>
    <definedName name="LOSA30">#REF!</definedName>
    <definedName name="LOSA30_6" localSheetId="0">#REF!</definedName>
    <definedName name="LOSA30_6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#REF!</definedName>
    <definedName name="MAESTROCARP">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#REF!</definedName>
    <definedName name="MOPISOCERAMICA">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>#REF!</definedName>
    <definedName name="MURO30_6" localSheetId="0">#REF!</definedName>
    <definedName name="MURO30_6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[15]Insumos!#REF!</definedName>
    <definedName name="NADA">[15]Insumos!#REF!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[15]Insumos!#REF!</definedName>
    <definedName name="NINGUNA">[15]Insumos!#REF!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[12]SALARIOS!$C$10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[16]peso!#REF!</definedName>
    <definedName name="p">[16]peso!#REF!</definedName>
    <definedName name="p_8" localSheetId="0">#REF!</definedName>
    <definedName name="p_8">#REF!</definedName>
    <definedName name="P1XE">#REF!</definedName>
    <definedName name="P1XE_6" localSheetId="0">#REF!</definedName>
    <definedName name="P1XE_6">#REF!</definedName>
    <definedName name="P1XT">#REF!</definedName>
    <definedName name="P1XT_6" localSheetId="0">#REF!</definedName>
    <definedName name="P1XT_6">#REF!</definedName>
    <definedName name="P1YE">#REF!</definedName>
    <definedName name="P1YE_6" localSheetId="0">#REF!</definedName>
    <definedName name="P1YE_6">#REF!</definedName>
    <definedName name="P1YT">#REF!</definedName>
    <definedName name="P1YT_6" localSheetId="0">#REF!</definedName>
    <definedName name="P1YT_6">#REF!</definedName>
    <definedName name="P2XE">#REF!</definedName>
    <definedName name="P2XE_6" localSheetId="0">#REF!</definedName>
    <definedName name="P2XE_6">#REF!</definedName>
    <definedName name="P2XT">#REF!</definedName>
    <definedName name="P2XT_6" localSheetId="0">#REF!</definedName>
    <definedName name="P2XT_6">#REF!</definedName>
    <definedName name="P2YE">#REF!</definedName>
    <definedName name="P2YE_6" localSheetId="0">#REF!</definedName>
    <definedName name="P2YE_6">#REF!</definedName>
    <definedName name="P3XE">#REF!</definedName>
    <definedName name="P3XE_6" localSheetId="0">#REF!</definedName>
    <definedName name="P3XE_6">#REF!</definedName>
    <definedName name="P3XT">#REF!</definedName>
    <definedName name="P3XT_6" localSheetId="0">#REF!</definedName>
    <definedName name="P3XT_6">#REF!</definedName>
    <definedName name="P3YE">#REF!</definedName>
    <definedName name="P3YE_6" localSheetId="0">#REF!</definedName>
    <definedName name="P3YE_6">#REF!</definedName>
    <definedName name="P3YT">#REF!</definedName>
    <definedName name="P3YT_6" localSheetId="0">#REF!</definedName>
    <definedName name="P3YT_6">#REF!</definedName>
    <definedName name="P4XE">#REF!</definedName>
    <definedName name="P4XE_6" localSheetId="0">#REF!</definedName>
    <definedName name="P4XE_6">#REF!</definedName>
    <definedName name="P4XT">#REF!</definedName>
    <definedName name="P4XT_6" localSheetId="0">#REF!</definedName>
    <definedName name="P4XT_6">#REF!</definedName>
    <definedName name="P4YE">#REF!</definedName>
    <definedName name="P4YE_6" localSheetId="0">#REF!</definedName>
    <definedName name="P4YE_6">#REF!</definedName>
    <definedName name="P4YT">#REF!</definedName>
    <definedName name="P4YT_6" localSheetId="0">#REF!</definedName>
    <definedName name="P4YT_6">#REF!</definedName>
    <definedName name="P5XE">#REF!</definedName>
    <definedName name="P5XE_6" localSheetId="0">#REF!</definedName>
    <definedName name="P5XE_6">#REF!</definedName>
    <definedName name="P5YE">#REF!</definedName>
    <definedName name="P5YE_6" localSheetId="0">#REF!</definedName>
    <definedName name="P5YE_6">#REF!</definedName>
    <definedName name="P5YT">#REF!</definedName>
    <definedName name="P5YT_6" localSheetId="0">#REF!</definedName>
    <definedName name="P5YT_6">#REF!</definedName>
    <definedName name="P6XE">#REF!</definedName>
    <definedName name="P6XE_6" localSheetId="0">#REF!</definedName>
    <definedName name="P6XE_6">#REF!</definedName>
    <definedName name="P6XT">#REF!</definedName>
    <definedName name="P6XT_6" localSheetId="0">#REF!</definedName>
    <definedName name="P6XT_6">#REF!</definedName>
    <definedName name="P6YE">#REF!</definedName>
    <definedName name="P6YE_6" localSheetId="0">#REF!</definedName>
    <definedName name="P6YE_6">#REF!</definedName>
    <definedName name="P6YT">#REF!</definedName>
    <definedName name="P6YT_6" localSheetId="0">#REF!</definedName>
    <definedName name="P6YT_6">#REF!</definedName>
    <definedName name="P7XE">#REF!</definedName>
    <definedName name="P7XE_6" localSheetId="0">#REF!</definedName>
    <definedName name="P7XE_6">#REF!</definedName>
    <definedName name="P7YE">#REF!</definedName>
    <definedName name="P7YE_6" localSheetId="0">#REF!</definedName>
    <definedName name="P7YE_6">#REF!</definedName>
    <definedName name="P7YT">#REF!</definedName>
    <definedName name="P7YT_6" localSheetId="0">#REF!</definedName>
    <definedName name="P7YT_6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#REF!</definedName>
    <definedName name="PEONCARP">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[12]INS!$D$770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#REF!</definedName>
    <definedName name="PLIGADORA2_6" localSheetId="0">#REF!</definedName>
    <definedName name="PLIGADORA2_6">#REF!</definedName>
    <definedName name="PLOMERO" localSheetId="0">#REF!</definedName>
    <definedName name="PLOMERO">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#REF!</definedName>
    <definedName name="PLOMEROAYUDANTE">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#REF!</definedName>
    <definedName name="PLOMEROOFICIAL">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[10]precios!#REF!</definedName>
    <definedName name="pmadera2162">[10]precios!#REF!</definedName>
    <definedName name="pmadera2162_8" localSheetId="0">#REF!</definedName>
    <definedName name="pmadera2162_8">#REF!</definedName>
    <definedName name="po">[17]PRESUPUESTO!$O$9:$O$236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[18]Precios!$A$4:$F$1576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#REF!</definedName>
    <definedName name="PWINCHE2000K_6" localSheetId="0">#REF!</definedName>
    <definedName name="PWINCHE2000K_6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[19]INS!#REF!</definedName>
    <definedName name="QQ">[19]INS!#REF!</definedName>
    <definedName name="QQQ" localSheetId="0">[2]M.O.!#REF!</definedName>
    <definedName name="QQQ">[2]M.O.!#REF!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[17]PRESUPUESTO!$M$10:$AH$731</definedName>
    <definedName name="qwe">[5]PRESUPUESTO!$D$133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>#REF!</definedName>
    <definedName name="SALIDA">#N/A</definedName>
    <definedName name="SALIDA_6">NA()</definedName>
    <definedName name="SDSDFSDFSDF">#N/A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>#REF!</definedName>
    <definedName name="SS">[6]M.O.!$C$12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'PRESUPUESTO -2020'!$1:$7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>#REF!</definedName>
    <definedName name="VUELO10_6" localSheetId="0">#REF!</definedName>
    <definedName name="VUELO10_6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[19]INS!$D$561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_FC7055F2_165C_4ECF_924D_37F607DAA418_.wvu.PrintArea" localSheetId="0" hidden="1">'PRESUPUESTO -2020'!$A$1:$F$98</definedName>
    <definedName name="Z_FC7055F2_165C_4ECF_924D_37F607DAA418_.wvu.PrintTitles" localSheetId="0" hidden="1">'PRESUPUESTO -2020'!$1:$7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iterateDelta="0.0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74" i="1"/>
  <c r="F67" i="1"/>
  <c r="F28" i="1" l="1"/>
  <c r="A63" i="1" l="1"/>
  <c r="A64" i="1" s="1"/>
  <c r="A65" i="1" s="1"/>
  <c r="A54" i="1"/>
  <c r="A55" i="1" s="1"/>
  <c r="A56" i="1" s="1"/>
  <c r="A57" i="1" s="1"/>
  <c r="A58" i="1" s="1"/>
  <c r="A59" i="1" s="1"/>
  <c r="A32" i="1"/>
  <c r="A33" i="1" s="1"/>
  <c r="A34" i="1" s="1"/>
  <c r="A35" i="1" s="1"/>
  <c r="A36" i="1" s="1"/>
  <c r="A37" i="1" s="1"/>
  <c r="A38" i="1" s="1"/>
  <c r="A39" i="1" s="1"/>
  <c r="F27" i="1" l="1"/>
  <c r="F24" i="1"/>
  <c r="F56" i="1" l="1"/>
  <c r="F38" i="1" l="1"/>
  <c r="F55" i="1" l="1"/>
  <c r="F54" i="1" l="1"/>
  <c r="F53" i="1"/>
  <c r="F58" i="1" l="1"/>
  <c r="F57" i="1"/>
  <c r="F14" i="1" l="1"/>
  <c r="F15" i="1"/>
  <c r="F31" i="1"/>
  <c r="F33" i="1"/>
  <c r="F34" i="1"/>
  <c r="F36" i="1"/>
  <c r="F39" i="1"/>
  <c r="F41" i="1"/>
  <c r="F42" i="1"/>
  <c r="F45" i="1"/>
  <c r="F46" i="1"/>
  <c r="F47" i="1"/>
  <c r="F50" i="1"/>
  <c r="F62" i="1"/>
  <c r="F64" i="1"/>
  <c r="F65" i="1"/>
  <c r="F69" i="1"/>
  <c r="F73" i="1"/>
  <c r="F75" i="1" l="1"/>
  <c r="F11" i="1"/>
  <c r="F63" i="1" l="1"/>
  <c r="F32" i="1"/>
  <c r="F16" i="1"/>
  <c r="F35" i="1"/>
  <c r="F19" i="1"/>
  <c r="F40" i="1" l="1"/>
  <c r="F20" i="1"/>
  <c r="F59" i="1" l="1"/>
  <c r="F37" i="1" l="1"/>
  <c r="F70" i="1" l="1"/>
  <c r="F77" i="1" s="1"/>
  <c r="F78" i="1" s="1"/>
  <c r="F87" i="1" l="1"/>
  <c r="F82" i="1"/>
  <c r="F84" i="1"/>
  <c r="F86" i="1"/>
  <c r="F83" i="1"/>
  <c r="F89" i="1"/>
  <c r="F91" i="1"/>
  <c r="F90" i="1"/>
  <c r="F81" i="1"/>
  <c r="F85" i="1"/>
  <c r="F88" i="1" l="1"/>
  <c r="F92" i="1" s="1"/>
  <c r="F94" i="1" s="1"/>
  <c r="F96" i="1" s="1"/>
</calcChain>
</file>

<file path=xl/sharedStrings.xml><?xml version="1.0" encoding="utf-8"?>
<sst xmlns="http://schemas.openxmlformats.org/spreadsheetml/2006/main" count="128" uniqueCount="90">
  <si>
    <t>PARTIDA</t>
  </si>
  <si>
    <t>D E S C R I P C I O N</t>
  </si>
  <si>
    <t>CANTIDAD</t>
  </si>
  <si>
    <t>UND</t>
  </si>
  <si>
    <t>P.U. (RD$)</t>
  </si>
  <si>
    <t>VALOR ( RD$)</t>
  </si>
  <si>
    <t>A</t>
  </si>
  <si>
    <t>1</t>
  </si>
  <si>
    <t xml:space="preserve">REPLANTEO Y CONTROL TOPOGRAFICO </t>
  </si>
  <si>
    <t xml:space="preserve">CORTE C/EQUIPO DE 80 HP </t>
  </si>
  <si>
    <t>M3</t>
  </si>
  <si>
    <t>3</t>
  </si>
  <si>
    <t>SUMINISTRO DE MATERIAL DE PRESTAMO</t>
  </si>
  <si>
    <t>SUB-TOTAL FASE A</t>
  </si>
  <si>
    <t>2</t>
  </si>
  <si>
    <t xml:space="preserve">BOTE DE METERIAL C/CAMION D= 5KM (INCLUYE ESPARCIMIENTO EN BOTADERO) </t>
  </si>
  <si>
    <t>COMPACTACION CON RODILLO MATERIAL DE PRESTAMO EN CAPAS DE 0.25 M</t>
  </si>
  <si>
    <t>U</t>
  </si>
  <si>
    <t>M</t>
  </si>
  <si>
    <t xml:space="preserve">ANCLAJES DE HORMIGON ARMADO  F'C=210 KG/CM2 0.89 QQ/M3  SEGUN ESPECIFICACIONES EN PLANOS) </t>
  </si>
  <si>
    <t>EXCAVACION MATERIAL COMPACTADO CON EQUIPO</t>
  </si>
  <si>
    <t>RELLENO Y COMPACTACION MECANICA CON MATERIAL DE LA EXCAVACION  EN CAPAS DE 0.25 M</t>
  </si>
  <si>
    <t xml:space="preserve">BOTE DE MATERIALES CON CAMION D= 5 KM (INCLUYE CARGUIO Y  EXPARCIMIENTO EN BOTADERO) </t>
  </si>
  <si>
    <t>CAJA DE REBOSE DE ALUMINIO (CUBICAR CON FACT.)</t>
  </si>
  <si>
    <t xml:space="preserve">VERJA DE MALLA CICLONICA </t>
  </si>
  <si>
    <t>VERJA DE MALLA CICLONICA Y 3 LINEAS BLOQUES</t>
  </si>
  <si>
    <t>COLUMNAS C1 (0.15 X 0.15)  8.15QQ/M3  F'C=210 KG/CM2</t>
  </si>
  <si>
    <t>COLUMNAS C2 (0.25 X 0.25) 4.79 QQ/M3  F'C=210 KG/CM2 (INCLUYE  ZAPATA 0.75 X 0.75 - 1.43QQ/M3)   F'C=180 KG/CM2</t>
  </si>
  <si>
    <t>PUERTA DE MALLA CICLONICA L=4.00M</t>
  </si>
  <si>
    <t>ML</t>
  </si>
  <si>
    <t xml:space="preserve">LIMPIEZA FINAL </t>
  </si>
  <si>
    <t>SUB TOTAL GENERAL</t>
  </si>
  <si>
    <t>GASTOS INDIRECTOS</t>
  </si>
  <si>
    <t>GASTOS ADMINISTRATIVOS</t>
  </si>
  <si>
    <t>HONORARIOS PROFESIONALES</t>
  </si>
  <si>
    <t>SEGUROS, POLIZAS Y FIANZAS</t>
  </si>
  <si>
    <t>SUPERVISION DE LA OBRA</t>
  </si>
  <si>
    <t>GASTOS DE TRANSPORTE</t>
  </si>
  <si>
    <t>LEY 6-86</t>
  </si>
  <si>
    <t>IMPREVISTOS</t>
  </si>
  <si>
    <t xml:space="preserve">ITBIS </t>
  </si>
  <si>
    <t xml:space="preserve">CODIA </t>
  </si>
  <si>
    <t xml:space="preserve">ESTUDIOS (SOCIALES, AMBIENTALES, GEOTECNICO, TOPOGRAFICO, DE CALIDAD, ECT) </t>
  </si>
  <si>
    <t xml:space="preserve">MEDIDA DE COMPENSACION AMBIENTAL </t>
  </si>
  <si>
    <t>TOTAL GASTOS INDIRECTOS</t>
  </si>
  <si>
    <t>TOTAL A EJECUTAR</t>
  </si>
  <si>
    <t xml:space="preserve">TOTAL A CONTRATAR </t>
  </si>
  <si>
    <t>TEE 10" X 10" ACERO SCH 40 SIN COSTURA C/RECUBRIMIENTO ANTICORROSIVO</t>
  </si>
  <si>
    <t xml:space="preserve">JUNTA MECANICA TIPO DRESSER 10" DE 150 PSI </t>
  </si>
  <si>
    <t>Provincia:  PROVINCIA LA ALTAGRACIA</t>
  </si>
  <si>
    <t>VARIOS</t>
  </si>
  <si>
    <t>VALLA ANUNCIANDO OBRA 16' X 10' IMPRESION FULL COLOR CONTENIENDO LOGO DE INAPA, NOMBRE DE PROYECTO Y CONTRATISTA. ESTRUCTURA EN TUBOS GALVANIZADOS 1 1/2"X 1 1/2" Y SOPORTES EN TUBO CUAD. 4" X 4"</t>
  </si>
  <si>
    <t xml:space="preserve"> DEPOSITO  VITRIFICADO </t>
  </si>
  <si>
    <t>VISITA</t>
  </si>
  <si>
    <t xml:space="preserve">MES </t>
  </si>
  <si>
    <t>CAJA DE REBOSE DE ALUMINIO DE (56 X 56 X 12) CM</t>
  </si>
  <si>
    <t>Obra: AMPLIACION ACUEDUCTO HIGUEY, EXTENSION A VILLA HORTENSIA Y ANAMUYA, CONSTRUCCION DEPOSITO REGULADOR VITRIFICADO.</t>
  </si>
  <si>
    <t>ZONA: VI</t>
  </si>
  <si>
    <t>CODO 10" X 90 ACERO SCH 40 SIN COSTURA C/RECUBRIMIENTO ANTICORROSIVO</t>
  </si>
  <si>
    <t>MOVIMIENTO DE TIERRA PARA INSTALACION DE TUBERIA</t>
  </si>
  <si>
    <t>TUBERIA DE 10" ACERO SCH 40 SIN COSTURA C/RECUBRIMIENTO ANTICORROSIVO ( ENTRADA Y SALIDA)</t>
  </si>
  <si>
    <t>TUBERIA DE 10" ACERO  SCH 40 SIN COSTURA C/RECUBRIMIENTO ANTICORROSIVO (EN DESAGUE)</t>
  </si>
  <si>
    <t>TUBERIA DE 10" ACERO SOTERRADA SCH 40 SIN COSTURA C/RECUBRIMIENTO ANTICORROSIVO  (REBOSE)</t>
  </si>
  <si>
    <t>VALVULA COMPUERTA Ø10" H.F. PLATILLADA COMPLETA 150PSI (INC. TORNILLOS, JUNTA DE GOMA, NIPLES PLATILLADOS Y 2 JUNTAS MECANICAS)</t>
  </si>
  <si>
    <t>REGISTRO PARA VALVULAS EN DESAGUE DE  (2.00 X 2.00 X 1.20) M  (SEGÚN DETALLE)</t>
  </si>
  <si>
    <t>NIPLE DE 10" X 2' ACERO SCH-40 C/RECUBRIMIENTO ANTICORROSIVO, PLATILLADO EN UN EXTREMO</t>
  </si>
  <si>
    <t xml:space="preserve"> </t>
  </si>
  <si>
    <t xml:space="preserve">REGADO, NIVELADO  CON RETRO EXCADORA DE 80 HP </t>
  </si>
  <si>
    <t xml:space="preserve">MOVIMIENTO DE TIERRA EXPLANACION </t>
  </si>
  <si>
    <t>REGADO Y NIVELADO DE MATERIAL C/EQUIPO</t>
  </si>
  <si>
    <t xml:space="preserve">REHABILITACION CAMINO DE ACESO  DEPOSITO REGULADOR </t>
  </si>
  <si>
    <t>CAMPAMENTO, ( INC. ALQUILER DE CASA CON O SIN  SOLAR, CASETA PARA MATERIALES Y ALQUILER DE BAÑO MOVILES)</t>
  </si>
  <si>
    <t>CANALETA DE HORMIGON SIMPLE F'C=180 KG/CM2            ( 0.20 X 0.30)</t>
  </si>
  <si>
    <t>CANALETA DE HORMIGON F'C=180 KG/CM2 ( 0.40 X 0.60 X 0.50)</t>
  </si>
  <si>
    <t>SUMINISTRO E INSTALACION ENTRADA, SALIDA, REBOSE, DESAGUE Y BY-PASS.</t>
  </si>
  <si>
    <t>REGISTRO PARA VALVULAS ENTRADA, SALIDA, REBOSE, DESAGUE Y BY-PASS DE (2.40 X 3.25 X 1.20) M  (SEGÚN DETALLE)</t>
  </si>
  <si>
    <t xml:space="preserve">UTILIZAR MATERIAL LIGADO EN MINA CON DIAMETRO IGUAL O MENOR  A 4" D= 15 KM </t>
  </si>
  <si>
    <t xml:space="preserve">SUMINISTRO MATERIAL DE MINA  D= 20 KM </t>
  </si>
  <si>
    <t xml:space="preserve">SUMINISTRO MATERIAL PARA BASE  D= 15 KM </t>
  </si>
  <si>
    <t>DEPOSITO REGULADOR SUPERFICIAL VITRIFICADO CAPACIDAD  A CONSTRUIR  V = 1,000 M3 (264,000 GLS)  D= 14.50 M, H= 8.00 M.</t>
  </si>
  <si>
    <t xml:space="preserve">MANO OBRA PLOMERIA, SOLDADOR Y EQUIPOS </t>
  </si>
  <si>
    <t>CONSTRUCCION  BASE  HORMIGON ARMADO PARA DEPOSITO REGULADOR VITRIFICADO SUPERFICIAL  V = 1,000.00 M3 D= 12.80 M, H=9 M.</t>
  </si>
  <si>
    <t>UD</t>
  </si>
  <si>
    <t>EXCAVACION MATERIAL NO CLASIFICADO C/EQUIPO</t>
  </si>
  <si>
    <t>CONSTRUCCION  DE FUNDACION O BASE DE CONCRETO CON ANILLO DE COMIENZO DE 20" EMBEBIDO EN HORMIGON, BASE DE SOPORTE EN CONCRETO PARA  DEPOSITO REGULADOR VITRIFICADO SUPERFICIAL (SEGUN ESPECIFICACIONES)</t>
  </si>
  <si>
    <t>9</t>
  </si>
  <si>
    <t>SUMINISTRO DEPOSITO REGULADOR DE ACERO VITRIFICADO SUPERFICIAL, CAPACIDAD 1,000 M3  (INC. RECHO, DOMO GEODESICO EN ALUMINIO, MANHOLE, ESCALERA DE INSPECCION, MEDIDOR DE NIVEL Y 4 BOQUILLA DE 6".</t>
  </si>
  <si>
    <t>INSTALACION DEL DEPOSITO (INCLUYE PRUEBA HIDROSTATICA DOMO, ESCOTILLAS DE INSPECCION, MEDIDOR DE NIVEL, VENTILACION DE TECHO, TECNICOS CALIFICADOS, AYUDANTES, OBREROS, HERRAMIENTAS NECESARIAS PARA SUBIR LOS ANILLOS SEGUN ESPECIFICACIONES). )</t>
  </si>
  <si>
    <t>B</t>
  </si>
  <si>
    <t>SUB - TOTAL FASE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</si>
</sst>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43" formatCode="_-* #,##0.00\ _€_-;\-* #,##0.00\ _€_-;_-* &quot;-&quot;??\ _€_-;_-@_-"/>
    <numFmt numFmtId="164" formatCode="_(* #,##0.00_);_(* \(#,##0.00\);_(* &quot;-&quot;??_);_(@_)"/>
    <numFmt numFmtId="165" formatCode="0.0"/>
    <numFmt numFmtId="166" formatCode="_-* #,##0.00_-;\-* #,##0.00_-;_-* &quot;-&quot;??_-;_-@_-"/>
    <numFmt numFmtId="167" formatCode="General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9" fontId="3" fillId="0" borderId="0"/>
    <xf numFmtId="0" fontId="1" fillId="0" borderId="0"/>
    <xf numFmtId="164" fontId="1" fillId="0" borderId="0" applyFont="0" applyFill="0" applyBorder="0" applyAlignment="0" applyProtection="0"/>
    <xf numFmtId="39" fontId="3" fillId="0" borderId="0"/>
    <xf numFmtId="0" fontId="1" fillId="0" borderId="0"/>
    <xf numFmtId="43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4"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horizontal="right" vertical="top"/>
    </xf>
    <xf numFmtId="4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right" vertical="top"/>
    </xf>
    <xf numFmtId="4" fontId="2" fillId="2" borderId="2" xfId="1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43" fontId="2" fillId="2" borderId="5" xfId="1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vertical="top" wrapText="1"/>
    </xf>
    <xf numFmtId="0" fontId="1" fillId="2" borderId="2" xfId="14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4" fontId="2" fillId="2" borderId="0" xfId="13" applyNumberFormat="1" applyFont="1" applyFill="1" applyBorder="1" applyAlignment="1">
      <alignment horizontal="right" vertical="top"/>
    </xf>
    <xf numFmtId="0" fontId="2" fillId="2" borderId="0" xfId="12" applyFont="1" applyFill="1" applyBorder="1" applyAlignment="1">
      <alignment vertical="top"/>
    </xf>
    <xf numFmtId="0" fontId="1" fillId="2" borderId="0" xfId="12" applyFont="1" applyFill="1" applyBorder="1" applyAlignment="1">
      <alignment vertical="top"/>
    </xf>
    <xf numFmtId="4" fontId="1" fillId="2" borderId="0" xfId="13" applyNumberFormat="1" applyFont="1" applyFill="1" applyAlignment="1">
      <alignment horizontal="right" vertical="top" wrapText="1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2" fillId="2" borderId="0" xfId="0" applyFont="1" applyFill="1" applyBorder="1" applyAlignment="1" applyProtection="1">
      <alignment horizontal="center" vertical="top"/>
    </xf>
    <xf numFmtId="0" fontId="0" fillId="2" borderId="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right" vertical="top"/>
    </xf>
    <xf numFmtId="0" fontId="2" fillId="4" borderId="3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right" vertical="top"/>
    </xf>
    <xf numFmtId="0" fontId="2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right" vertical="top" wrapText="1"/>
    </xf>
    <xf numFmtId="0" fontId="2" fillId="4" borderId="3" xfId="0" applyFont="1" applyFill="1" applyBorder="1" applyAlignment="1">
      <alignment horizontal="right" vertical="top" wrapText="1"/>
    </xf>
    <xf numFmtId="37" fontId="2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/>
    </xf>
    <xf numFmtId="0" fontId="6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 wrapText="1"/>
    </xf>
    <xf numFmtId="37" fontId="1" fillId="4" borderId="2" xfId="0" applyNumberFormat="1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right"/>
    </xf>
    <xf numFmtId="4" fontId="1" fillId="4" borderId="2" xfId="0" applyNumberFormat="1" applyFont="1" applyFill="1" applyBorder="1" applyAlignment="1">
      <alignment horizontal="right" wrapText="1"/>
    </xf>
    <xf numFmtId="4" fontId="2" fillId="4" borderId="3" xfId="13" applyNumberFormat="1" applyFont="1" applyFill="1" applyBorder="1" applyAlignment="1">
      <alignment horizontal="right"/>
    </xf>
    <xf numFmtId="4" fontId="1" fillId="2" borderId="2" xfId="13" applyNumberFormat="1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10" fontId="1" fillId="2" borderId="2" xfId="2" applyNumberFormat="1" applyFont="1" applyFill="1" applyBorder="1" applyAlignment="1">
      <alignment horizontal="right" wrapText="1"/>
    </xf>
    <xf numFmtId="10" fontId="1" fillId="2" borderId="2" xfId="0" applyNumberFormat="1" applyFont="1" applyFill="1" applyBorder="1" applyAlignment="1" applyProtection="1">
      <alignment horizontal="right" wrapText="1"/>
      <protection locked="0"/>
    </xf>
    <xf numFmtId="4" fontId="1" fillId="2" borderId="2" xfId="14" applyNumberFormat="1" applyFont="1" applyFill="1" applyBorder="1" applyAlignment="1">
      <alignment horizontal="center" wrapText="1"/>
    </xf>
    <xf numFmtId="4" fontId="1" fillId="2" borderId="2" xfId="14" applyNumberFormat="1" applyFont="1" applyFill="1" applyBorder="1" applyAlignment="1">
      <alignment wrapText="1"/>
    </xf>
    <xf numFmtId="10" fontId="1" fillId="2" borderId="2" xfId="16" applyNumberFormat="1" applyFont="1" applyFill="1" applyBorder="1" applyAlignment="1"/>
    <xf numFmtId="4" fontId="1" fillId="2" borderId="2" xfId="14" applyNumberFormat="1" applyFont="1" applyFill="1" applyBorder="1" applyAlignment="1">
      <alignment horizontal="center"/>
    </xf>
    <xf numFmtId="164" fontId="1" fillId="2" borderId="2" xfId="17" applyFont="1" applyFill="1" applyBorder="1" applyAlignment="1"/>
    <xf numFmtId="4" fontId="1" fillId="2" borderId="2" xfId="14" applyNumberFormat="1" applyFont="1" applyFill="1" applyBorder="1" applyAlignment="1"/>
    <xf numFmtId="4" fontId="2" fillId="4" borderId="2" xfId="13" applyNumberFormat="1" applyFont="1" applyFill="1" applyBorder="1" applyAlignment="1">
      <alignment horizontal="right" wrapText="1"/>
    </xf>
    <xf numFmtId="4" fontId="2" fillId="2" borderId="2" xfId="13" applyNumberFormat="1" applyFont="1" applyFill="1" applyBorder="1" applyAlignment="1">
      <alignment horizontal="right" wrapText="1"/>
    </xf>
    <xf numFmtId="4" fontId="1" fillId="4" borderId="3" xfId="0" applyNumberFormat="1" applyFont="1" applyFill="1" applyBorder="1" applyAlignment="1">
      <alignment horizontal="right"/>
    </xf>
    <xf numFmtId="4" fontId="0" fillId="2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0" fillId="2" borderId="0" xfId="0" quotePrefix="1" applyNumberFormat="1" applyFont="1" applyFill="1" applyBorder="1" applyAlignment="1">
      <alignment horizontal="right" vertical="top"/>
    </xf>
    <xf numFmtId="0" fontId="1" fillId="5" borderId="0" xfId="0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right" vertical="top"/>
    </xf>
    <xf numFmtId="4" fontId="0" fillId="2" borderId="0" xfId="0" applyNumberFormat="1" applyFont="1" applyFill="1" applyBorder="1" applyAlignment="1">
      <alignment wrapText="1"/>
    </xf>
    <xf numFmtId="4" fontId="1" fillId="2" borderId="0" xfId="1" applyNumberFormat="1" applyFont="1" applyFill="1" applyBorder="1" applyAlignment="1">
      <alignment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3" xfId="0" applyNumberFormat="1" applyFont="1" applyFill="1" applyBorder="1" applyAlignment="1">
      <alignment horizontal="center" vertical="top" wrapText="1"/>
    </xf>
    <xf numFmtId="4" fontId="2" fillId="4" borderId="5" xfId="13" applyNumberFormat="1" applyFont="1" applyFill="1" applyBorder="1" applyAlignment="1">
      <alignment horizontal="right"/>
    </xf>
    <xf numFmtId="43" fontId="7" fillId="2" borderId="2" xfId="1" applyFont="1" applyFill="1" applyBorder="1" applyAlignment="1" applyProtection="1">
      <alignment horizontal="right" wrapText="1"/>
    </xf>
    <xf numFmtId="43" fontId="7" fillId="2" borderId="2" xfId="1" applyFont="1" applyFill="1" applyBorder="1" applyAlignment="1" applyProtection="1">
      <alignment horizontal="right" wrapText="1"/>
      <protection locked="0"/>
    </xf>
    <xf numFmtId="43" fontId="1" fillId="2" borderId="2" xfId="1" applyFont="1" applyFill="1" applyBorder="1" applyAlignment="1">
      <alignment horizontal="right" wrapText="1"/>
    </xf>
    <xf numFmtId="43" fontId="1" fillId="2" borderId="2" xfId="1" applyFont="1" applyFill="1" applyBorder="1" applyAlignment="1">
      <alignment horizontal="center" wrapText="1"/>
    </xf>
    <xf numFmtId="43" fontId="1" fillId="2" borderId="2" xfId="1" applyFont="1" applyFill="1" applyBorder="1" applyAlignment="1" applyProtection="1">
      <alignment horizontal="right" vertical="center" wrapText="1"/>
    </xf>
    <xf numFmtId="43" fontId="0" fillId="2" borderId="2" xfId="1" applyFont="1" applyFill="1" applyBorder="1" applyAlignment="1">
      <alignment horizontal="center" wrapText="1"/>
    </xf>
    <xf numFmtId="43" fontId="1" fillId="2" borderId="2" xfId="1" applyFont="1" applyFill="1" applyBorder="1" applyAlignment="1" applyProtection="1">
      <alignment horizontal="right" wrapText="1"/>
    </xf>
    <xf numFmtId="43" fontId="1" fillId="2" borderId="2" xfId="1" applyFont="1" applyFill="1" applyBorder="1" applyAlignment="1" applyProtection="1">
      <alignment horizontal="right" vertical="center" wrapText="1"/>
      <protection locked="0"/>
    </xf>
    <xf numFmtId="43" fontId="1" fillId="2" borderId="2" xfId="1" applyFont="1" applyFill="1" applyBorder="1" applyAlignment="1">
      <alignment horizontal="right"/>
    </xf>
    <xf numFmtId="43" fontId="1" fillId="2" borderId="2" xfId="1" applyFont="1" applyFill="1" applyBorder="1" applyAlignment="1" applyProtection="1">
      <alignment horizontal="right" wrapText="1"/>
      <protection locked="0"/>
    </xf>
    <xf numFmtId="43" fontId="2" fillId="4" borderId="3" xfId="1" applyFont="1" applyFill="1" applyBorder="1" applyAlignment="1">
      <alignment horizontal="right" wrapText="1"/>
    </xf>
    <xf numFmtId="43" fontId="2" fillId="4" borderId="3" xfId="1" applyFont="1" applyFill="1" applyBorder="1" applyAlignment="1">
      <alignment horizontal="center" wrapText="1"/>
    </xf>
    <xf numFmtId="43" fontId="2" fillId="4" borderId="3" xfId="1" applyFont="1" applyFill="1" applyBorder="1" applyAlignment="1" applyProtection="1">
      <alignment horizontal="right" wrapText="1"/>
      <protection locked="0"/>
    </xf>
    <xf numFmtId="43" fontId="2" fillId="2" borderId="2" xfId="1" applyFont="1" applyFill="1" applyBorder="1" applyAlignment="1">
      <alignment horizontal="right"/>
    </xf>
    <xf numFmtId="43" fontId="2" fillId="2" borderId="2" xfId="1" applyFont="1" applyFill="1" applyBorder="1" applyAlignment="1" applyProtection="1">
      <alignment horizontal="right" wrapText="1"/>
      <protection locked="0"/>
    </xf>
    <xf numFmtId="43" fontId="1" fillId="4" borderId="2" xfId="1" applyFont="1" applyFill="1" applyBorder="1" applyAlignment="1">
      <alignment horizontal="right" wrapText="1"/>
    </xf>
    <xf numFmtId="43" fontId="2" fillId="4" borderId="2" xfId="1" applyFont="1" applyFill="1" applyBorder="1" applyAlignment="1" applyProtection="1">
      <alignment horizontal="right" wrapText="1"/>
      <protection locked="0"/>
    </xf>
    <xf numFmtId="43" fontId="1" fillId="4" borderId="3" xfId="1" applyFont="1" applyFill="1" applyBorder="1" applyAlignment="1">
      <alignment horizontal="right"/>
    </xf>
    <xf numFmtId="43" fontId="1" fillId="4" borderId="7" xfId="1" applyFont="1" applyFill="1" applyBorder="1" applyAlignment="1">
      <alignment horizontal="right"/>
    </xf>
    <xf numFmtId="43" fontId="2" fillId="4" borderId="7" xfId="1" applyFont="1" applyFill="1" applyBorder="1" applyAlignment="1">
      <alignment horizontal="right" wrapText="1"/>
    </xf>
    <xf numFmtId="43" fontId="0" fillId="2" borderId="2" xfId="1" applyFont="1" applyFill="1" applyBorder="1" applyAlignment="1" applyProtection="1">
      <alignment horizontal="right" vertical="center" wrapText="1"/>
      <protection locked="0"/>
    </xf>
    <xf numFmtId="43" fontId="1" fillId="2" borderId="3" xfId="1" applyFont="1" applyFill="1" applyBorder="1" applyAlignment="1" applyProtection="1">
      <alignment horizontal="right" wrapText="1"/>
      <protection locked="0"/>
    </xf>
    <xf numFmtId="43" fontId="4" fillId="2" borderId="2" xfId="1" applyFont="1" applyFill="1" applyBorder="1" applyAlignment="1" applyProtection="1">
      <alignment horizontal="right" wrapText="1"/>
      <protection locked="0"/>
    </xf>
    <xf numFmtId="43" fontId="6" fillId="2" borderId="2" xfId="1" applyFont="1" applyFill="1" applyBorder="1" applyAlignment="1" applyProtection="1">
      <alignment horizontal="right" wrapText="1"/>
      <protection locked="0"/>
    </xf>
    <xf numFmtId="43" fontId="4" fillId="2" borderId="2" xfId="1" applyFont="1" applyFill="1" applyBorder="1" applyAlignment="1" applyProtection="1">
      <alignment horizontal="right" vertical="center" wrapText="1"/>
      <protection locked="0"/>
    </xf>
    <xf numFmtId="43" fontId="0" fillId="2" borderId="2" xfId="1" applyFont="1" applyFill="1" applyBorder="1" applyAlignment="1" applyProtection="1">
      <alignment horizontal="right" wrapText="1"/>
      <protection locked="0"/>
    </xf>
    <xf numFmtId="0" fontId="2" fillId="2" borderId="2" xfId="0" applyNumberFormat="1" applyFont="1" applyFill="1" applyBorder="1" applyAlignment="1" applyProtection="1">
      <alignment horizontal="right" vertical="top" wrapText="1"/>
    </xf>
    <xf numFmtId="0" fontId="2" fillId="2" borderId="2" xfId="0" applyNumberFormat="1" applyFont="1" applyFill="1" applyBorder="1" applyAlignment="1" applyProtection="1">
      <alignment horizontal="left" vertical="top" wrapText="1"/>
    </xf>
    <xf numFmtId="0" fontId="0" fillId="2" borderId="2" xfId="0" quotePrefix="1" applyNumberFormat="1" applyFont="1" applyFill="1" applyBorder="1" applyAlignment="1" applyProtection="1">
      <alignment horizontal="right" vertical="top" wrapText="1"/>
    </xf>
    <xf numFmtId="0" fontId="0" fillId="2" borderId="2" xfId="0" applyNumberFormat="1" applyFont="1" applyFill="1" applyBorder="1" applyAlignment="1" applyProtection="1">
      <alignment horizontal="left" vertical="top" wrapText="1"/>
    </xf>
    <xf numFmtId="43" fontId="0" fillId="2" borderId="0" xfId="1" applyFont="1" applyFill="1" applyBorder="1" applyAlignment="1" applyProtection="1">
      <alignment horizontal="right" vertical="center" wrapText="1"/>
    </xf>
    <xf numFmtId="0" fontId="1" fillId="2" borderId="2" xfId="0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right" vertical="top" wrapText="1"/>
    </xf>
    <xf numFmtId="0" fontId="0" fillId="2" borderId="2" xfId="0" applyFont="1" applyFill="1" applyBorder="1" applyAlignment="1" applyProtection="1">
      <alignment horizontal="left" vertical="top" wrapText="1"/>
    </xf>
    <xf numFmtId="0" fontId="0" fillId="2" borderId="5" xfId="0" applyFont="1" applyFill="1" applyBorder="1" applyAlignment="1" applyProtection="1">
      <alignment horizontal="right" vertical="top"/>
    </xf>
    <xf numFmtId="0" fontId="1" fillId="2" borderId="2" xfId="0" applyNumberFormat="1" applyFont="1" applyFill="1" applyBorder="1" applyAlignment="1" applyProtection="1">
      <alignment horizontal="left" vertical="top" wrapText="1"/>
    </xf>
    <xf numFmtId="0" fontId="7" fillId="2" borderId="5" xfId="0" applyFont="1" applyFill="1" applyBorder="1" applyAlignment="1" applyProtection="1">
      <alignment horizontal="right" vertical="top"/>
    </xf>
    <xf numFmtId="0" fontId="8" fillId="2" borderId="2" xfId="0" applyFont="1" applyFill="1" applyBorder="1" applyAlignment="1" applyProtection="1">
      <alignment horizontal="center" vertical="top" wrapText="1"/>
    </xf>
    <xf numFmtId="43" fontId="7" fillId="2" borderId="4" xfId="1" applyFont="1" applyFill="1" applyBorder="1" applyAlignment="1" applyProtection="1">
      <alignment horizontal="right" wrapText="1"/>
    </xf>
    <xf numFmtId="1" fontId="2" fillId="2" borderId="5" xfId="7" applyNumberFormat="1" applyFont="1" applyFill="1" applyBorder="1" applyAlignment="1" applyProtection="1">
      <alignment horizontal="right" vertical="top"/>
    </xf>
    <xf numFmtId="0" fontId="2" fillId="2" borderId="2" xfId="8" applyFont="1" applyFill="1" applyBorder="1" applyAlignment="1" applyProtection="1">
      <alignment vertical="center" wrapText="1"/>
    </xf>
    <xf numFmtId="43" fontId="1" fillId="2" borderId="4" xfId="1" applyFont="1" applyFill="1" applyBorder="1" applyAlignment="1" applyProtection="1">
      <alignment horizontal="right" wrapText="1"/>
    </xf>
    <xf numFmtId="165" fontId="1" fillId="2" borderId="5" xfId="7" applyNumberFormat="1" applyFont="1" applyFill="1" applyBorder="1" applyAlignment="1" applyProtection="1">
      <alignment horizontal="right" vertical="top"/>
    </xf>
    <xf numFmtId="0" fontId="0" fillId="2" borderId="2" xfId="8" applyFont="1" applyFill="1" applyBorder="1" applyAlignment="1" applyProtection="1">
      <alignment vertical="center" wrapText="1"/>
    </xf>
    <xf numFmtId="165" fontId="1" fillId="2" borderId="2" xfId="7" applyNumberFormat="1" applyFont="1" applyFill="1" applyBorder="1" applyAlignment="1" applyProtection="1">
      <alignment horizontal="right" vertical="top"/>
    </xf>
    <xf numFmtId="165" fontId="1" fillId="2" borderId="3" xfId="7" applyNumberFormat="1" applyFont="1" applyFill="1" applyBorder="1" applyAlignment="1" applyProtection="1">
      <alignment horizontal="right" vertical="top"/>
    </xf>
    <xf numFmtId="0" fontId="0" fillId="2" borderId="3" xfId="8" applyFont="1" applyFill="1" applyBorder="1" applyAlignment="1" applyProtection="1">
      <alignment vertical="center" wrapText="1"/>
    </xf>
    <xf numFmtId="43" fontId="1" fillId="2" borderId="8" xfId="1" applyFont="1" applyFill="1" applyBorder="1" applyAlignment="1" applyProtection="1">
      <alignment horizontal="right" wrapText="1"/>
    </xf>
    <xf numFmtId="0" fontId="0" fillId="2" borderId="2" xfId="8" applyFont="1" applyFill="1" applyBorder="1" applyAlignment="1" applyProtection="1">
      <alignment vertical="top" wrapText="1"/>
    </xf>
    <xf numFmtId="2" fontId="1" fillId="2" borderId="2" xfId="7" applyNumberFormat="1" applyFont="1" applyFill="1" applyBorder="1" applyAlignment="1" applyProtection="1">
      <alignment horizontal="right" vertical="top"/>
    </xf>
    <xf numFmtId="0" fontId="0" fillId="2" borderId="2" xfId="0" applyNumberFormat="1" applyFont="1" applyFill="1" applyBorder="1" applyAlignment="1" applyProtection="1">
      <alignment vertical="top" wrapText="1"/>
    </xf>
    <xf numFmtId="0" fontId="1" fillId="2" borderId="2" xfId="8" applyFont="1" applyFill="1" applyBorder="1" applyAlignment="1" applyProtection="1">
      <alignment vertical="center" wrapText="1"/>
    </xf>
    <xf numFmtId="165" fontId="1" fillId="2" borderId="5" xfId="7" quotePrefix="1" applyNumberFormat="1" applyFont="1" applyFill="1" applyBorder="1" applyAlignment="1" applyProtection="1">
      <alignment horizontal="right" vertical="top"/>
    </xf>
    <xf numFmtId="43" fontId="1" fillId="2" borderId="0" xfId="1" applyFont="1" applyFill="1" applyBorder="1" applyAlignment="1" applyProtection="1">
      <alignment horizontal="right" wrapText="1"/>
    </xf>
    <xf numFmtId="0" fontId="1" fillId="2" borderId="2" xfId="5" applyNumberFormat="1" applyFont="1" applyFill="1" applyBorder="1" applyAlignment="1" applyProtection="1">
      <alignment horizontal="left" vertical="top" wrapText="1"/>
    </xf>
    <xf numFmtId="0" fontId="1" fillId="2" borderId="2" xfId="8" applyFont="1" applyFill="1" applyBorder="1" applyAlignment="1" applyProtection="1">
      <alignment vertical="top" wrapText="1"/>
    </xf>
    <xf numFmtId="0" fontId="2" fillId="2" borderId="2" xfId="8" applyFont="1" applyFill="1" applyBorder="1" applyAlignment="1" applyProtection="1">
      <alignment vertical="center"/>
    </xf>
    <xf numFmtId="0" fontId="0" fillId="2" borderId="2" xfId="8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right" vertical="top" wrapText="1"/>
    </xf>
    <xf numFmtId="49" fontId="2" fillId="2" borderId="2" xfId="4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vertical="top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43" fontId="6" fillId="2" borderId="2" xfId="1" applyFont="1" applyFill="1" applyBorder="1" applyAlignment="1" applyProtection="1">
      <alignment horizontal="right" wrapText="1"/>
    </xf>
    <xf numFmtId="43" fontId="6" fillId="2" borderId="2" xfId="1" applyFont="1" applyFill="1" applyBorder="1" applyAlignment="1" applyProtection="1">
      <alignment horizontal="right" vertical="center" wrapText="1"/>
    </xf>
    <xf numFmtId="0" fontId="1" fillId="2" borderId="0" xfId="11" applyFont="1" applyFill="1" applyBorder="1" applyAlignment="1" applyProtection="1">
      <alignment vertical="top" wrapText="1"/>
    </xf>
    <xf numFmtId="0" fontId="1" fillId="2" borderId="0" xfId="1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 applyProtection="1">
      <alignment horizontal="right" vertical="top"/>
    </xf>
    <xf numFmtId="49" fontId="1" fillId="2" borderId="2" xfId="4" applyNumberFormat="1" applyFont="1" applyFill="1" applyBorder="1" applyAlignment="1" applyProtection="1">
      <alignment horizontal="right" vertical="top" wrapText="1"/>
    </xf>
    <xf numFmtId="0" fontId="1" fillId="2" borderId="2" xfId="0" applyFont="1" applyFill="1" applyBorder="1" applyAlignment="1" applyProtection="1">
      <alignment vertical="top" wrapText="1"/>
    </xf>
    <xf numFmtId="43" fontId="0" fillId="2" borderId="2" xfId="1" applyFont="1" applyFill="1" applyBorder="1" applyAlignment="1" applyProtection="1">
      <alignment horizontal="center" wrapText="1"/>
    </xf>
    <xf numFmtId="43" fontId="1" fillId="2" borderId="2" xfId="1" applyFont="1" applyFill="1" applyBorder="1" applyAlignment="1" applyProtection="1">
      <alignment horizontal="center" wrapText="1"/>
    </xf>
    <xf numFmtId="43" fontId="1" fillId="2" borderId="0" xfId="1" applyFont="1" applyFill="1" applyBorder="1" applyAlignment="1" applyProtection="1">
      <alignment horizontal="right" vertical="top" wrapText="1"/>
    </xf>
    <xf numFmtId="0" fontId="1" fillId="2" borderId="2" xfId="0" quotePrefix="1" applyNumberFormat="1" applyFont="1" applyFill="1" applyBorder="1" applyAlignment="1" applyProtection="1">
      <alignment horizontal="right" vertical="top" wrapText="1"/>
    </xf>
    <xf numFmtId="0" fontId="1" fillId="2" borderId="2" xfId="5" applyNumberFormat="1" applyFont="1" applyFill="1" applyBorder="1" applyAlignment="1" applyProtection="1">
      <alignment horizontal="right" vertical="top" wrapText="1"/>
    </xf>
    <xf numFmtId="43" fontId="7" fillId="2" borderId="2" xfId="1" applyFont="1" applyFill="1" applyBorder="1" applyAlignment="1" applyProtection="1">
      <alignment horizontal="center" wrapText="1"/>
    </xf>
    <xf numFmtId="43" fontId="0" fillId="2" borderId="2" xfId="1" applyFont="1" applyFill="1" applyBorder="1" applyAlignment="1" applyProtection="1">
      <alignment horizontal="center" vertical="center" wrapText="1"/>
    </xf>
    <xf numFmtId="43" fontId="1" fillId="2" borderId="2" xfId="1" applyFont="1" applyFill="1" applyBorder="1" applyAlignment="1" applyProtection="1">
      <alignment horizontal="center" vertical="center" wrapText="1"/>
    </xf>
    <xf numFmtId="43" fontId="7" fillId="2" borderId="4" xfId="1" applyFont="1" applyFill="1" applyBorder="1" applyAlignment="1" applyProtection="1">
      <alignment horizontal="center" wrapText="1"/>
    </xf>
    <xf numFmtId="43" fontId="1" fillId="2" borderId="4" xfId="1" applyFont="1" applyFill="1" applyBorder="1" applyAlignment="1" applyProtection="1">
      <alignment horizontal="center" wrapText="1"/>
    </xf>
    <xf numFmtId="43" fontId="1" fillId="2" borderId="8" xfId="1" applyFont="1" applyFill="1" applyBorder="1" applyAlignment="1" applyProtection="1">
      <alignment horizontal="center" wrapText="1"/>
    </xf>
    <xf numFmtId="43" fontId="6" fillId="2" borderId="2" xfId="1" applyFont="1" applyFill="1" applyBorder="1" applyAlignment="1" applyProtection="1">
      <alignment horizontal="center" wrapText="1"/>
    </xf>
    <xf numFmtId="164" fontId="1" fillId="2" borderId="5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167" fontId="6" fillId="0" borderId="0" xfId="0" applyNumberFormat="1" applyFont="1" applyBorder="1" applyAlignment="1">
      <alignment horizontal="left"/>
    </xf>
    <xf numFmtId="0" fontId="0" fillId="2" borderId="0" xfId="0" applyFont="1" applyFill="1" applyBorder="1" applyAlignment="1">
      <alignment horizontal="left" vertical="top" wrapText="1"/>
    </xf>
    <xf numFmtId="0" fontId="1" fillId="2" borderId="0" xfId="0" quotePrefix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2" fillId="2" borderId="0" xfId="3" applyFont="1" applyFill="1" applyBorder="1" applyAlignment="1">
      <alignment horizontal="center" vertical="top" wrapText="1"/>
    </xf>
  </cellXfs>
  <cellStyles count="21">
    <cellStyle name="Comma_ANALISIS EL PUERTO" xfId="19"/>
    <cellStyle name="Millares" xfId="1" builtinId="3"/>
    <cellStyle name="Millares 11" xfId="18"/>
    <cellStyle name="Millares 2" xfId="20"/>
    <cellStyle name="Millares 2 2 2" xfId="17"/>
    <cellStyle name="Millares 2 4 2" xfId="9"/>
    <cellStyle name="Millares 3 3" xfId="6"/>
    <cellStyle name="Millares 5 3 2" xfId="10"/>
    <cellStyle name="Millares_NUEVO FORMATO DE PRESUPUESTOS" xfId="13"/>
    <cellStyle name="Normal" xfId="0" builtinId="0"/>
    <cellStyle name="Normal 10" xfId="15"/>
    <cellStyle name="Normal 2" xfId="8"/>
    <cellStyle name="Normal 3" xfId="7"/>
    <cellStyle name="Normal 9" xfId="5"/>
    <cellStyle name="Normal_ANALISIS EL PUERTO 2 2" xfId="11"/>
    <cellStyle name="Normal_PRES 059-09 REHABIL. PLANTA DE TRATAMIENTO DE 80 LPS RAPIDA, AC. HATO DEL YAQUE" xfId="12"/>
    <cellStyle name="Normal_Presupuesto Terminaciones Edificio Mantenimiento Nave I  2" xfId="14"/>
    <cellStyle name="Normal_rec 2 al 98-05 terminacion ac. la cueva de cevicos 2da. etapa ac. mult. guanabano- cruce de maguaca parte b y guanabano como ext. al ac. la cueva de cevico 1" xfId="4"/>
    <cellStyle name="Normal_Rec. No.3 118-03   Pta. de trat.A.Negras san juan de la maguana" xfId="3"/>
    <cellStyle name="Porcentaje" xfId="2" builtinId="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666</xdr:row>
      <xdr:rowOff>104775</xdr:rowOff>
    </xdr:from>
    <xdr:to>
      <xdr:col>6</xdr:col>
      <xdr:colOff>0</xdr:colOff>
      <xdr:row>666</xdr:row>
      <xdr:rowOff>104775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3819525" y="125034675"/>
          <a:ext cx="3248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665</xdr:row>
      <xdr:rowOff>104775</xdr:rowOff>
    </xdr:from>
    <xdr:to>
      <xdr:col>6</xdr:col>
      <xdr:colOff>0</xdr:colOff>
      <xdr:row>665</xdr:row>
      <xdr:rowOff>104775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3819525" y="124872750"/>
          <a:ext cx="3248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1160</xdr:row>
      <xdr:rowOff>9525</xdr:rowOff>
    </xdr:from>
    <xdr:to>
      <xdr:col>6</xdr:col>
      <xdr:colOff>0</xdr:colOff>
      <xdr:row>1160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3857625" y="204930375"/>
          <a:ext cx="3209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1160</xdr:row>
      <xdr:rowOff>9525</xdr:rowOff>
    </xdr:from>
    <xdr:to>
      <xdr:col>6</xdr:col>
      <xdr:colOff>0</xdr:colOff>
      <xdr:row>1160</xdr:row>
      <xdr:rowOff>9525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857625" y="204930375"/>
          <a:ext cx="3209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1156</xdr:row>
      <xdr:rowOff>9525</xdr:rowOff>
    </xdr:from>
    <xdr:to>
      <xdr:col>7</xdr:col>
      <xdr:colOff>476250</xdr:colOff>
      <xdr:row>1156</xdr:row>
      <xdr:rowOff>9525</xdr:rowOff>
    </xdr:to>
    <xdr:sp macro="" textlink="">
      <xdr:nvSpPr>
        <xdr:cNvPr id="6" name="Line 9"/>
        <xdr:cNvSpPr>
          <a:spLocks noChangeShapeType="1"/>
        </xdr:cNvSpPr>
      </xdr:nvSpPr>
      <xdr:spPr bwMode="auto">
        <a:xfrm>
          <a:off x="7067550" y="204282675"/>
          <a:ext cx="1428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1171</xdr:row>
      <xdr:rowOff>123825</xdr:rowOff>
    </xdr:from>
    <xdr:to>
      <xdr:col>6</xdr:col>
      <xdr:colOff>0</xdr:colOff>
      <xdr:row>1171</xdr:row>
      <xdr:rowOff>123825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3857625" y="206825850"/>
          <a:ext cx="3209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568</xdr:row>
      <xdr:rowOff>38100</xdr:rowOff>
    </xdr:from>
    <xdr:to>
      <xdr:col>6</xdr:col>
      <xdr:colOff>0</xdr:colOff>
      <xdr:row>568</xdr:row>
      <xdr:rowOff>38100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>
          <a:off x="3819525" y="109099350"/>
          <a:ext cx="3248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99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809750" y="32308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99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809750" y="32308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133350</xdr:rowOff>
    </xdr:to>
    <xdr:pic>
      <xdr:nvPicPr>
        <xdr:cNvPr id="11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133350</xdr:rowOff>
    </xdr:to>
    <xdr:pic>
      <xdr:nvPicPr>
        <xdr:cNvPr id="12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133350</xdr:rowOff>
    </xdr:to>
    <xdr:pic>
      <xdr:nvPicPr>
        <xdr:cNvPr id="13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133350</xdr:rowOff>
    </xdr:to>
    <xdr:pic>
      <xdr:nvPicPr>
        <xdr:cNvPr id="14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133350</xdr:rowOff>
    </xdr:to>
    <xdr:pic>
      <xdr:nvPicPr>
        <xdr:cNvPr id="15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133350</xdr:rowOff>
    </xdr:to>
    <xdr:pic>
      <xdr:nvPicPr>
        <xdr:cNvPr id="16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133350</xdr:rowOff>
    </xdr:to>
    <xdr:pic>
      <xdr:nvPicPr>
        <xdr:cNvPr id="17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133350</xdr:rowOff>
    </xdr:to>
    <xdr:pic>
      <xdr:nvPicPr>
        <xdr:cNvPr id="18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133350</xdr:rowOff>
    </xdr:to>
    <xdr:pic>
      <xdr:nvPicPr>
        <xdr:cNvPr id="19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99</xdr:row>
      <xdr:rowOff>104775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09750" y="32470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99</xdr:row>
      <xdr:rowOff>104775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09750" y="32470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118783</xdr:rowOff>
    </xdr:to>
    <xdr:pic>
      <xdr:nvPicPr>
        <xdr:cNvPr id="22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118783</xdr:rowOff>
    </xdr:to>
    <xdr:pic>
      <xdr:nvPicPr>
        <xdr:cNvPr id="23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118783</xdr:rowOff>
    </xdr:to>
    <xdr:pic>
      <xdr:nvPicPr>
        <xdr:cNvPr id="24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118783</xdr:rowOff>
    </xdr:to>
    <xdr:pic>
      <xdr:nvPicPr>
        <xdr:cNvPr id="25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118783</xdr:rowOff>
    </xdr:to>
    <xdr:pic>
      <xdr:nvPicPr>
        <xdr:cNvPr id="26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118783</xdr:rowOff>
    </xdr:to>
    <xdr:pic>
      <xdr:nvPicPr>
        <xdr:cNvPr id="27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118783</xdr:rowOff>
    </xdr:to>
    <xdr:pic>
      <xdr:nvPicPr>
        <xdr:cNvPr id="28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118783</xdr:rowOff>
    </xdr:to>
    <xdr:pic>
      <xdr:nvPicPr>
        <xdr:cNvPr id="29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98</xdr:row>
      <xdr:rowOff>0</xdr:rowOff>
    </xdr:from>
    <xdr:to>
      <xdr:col>1</xdr:col>
      <xdr:colOff>1419225</xdr:colOff>
      <xdr:row>99</xdr:row>
      <xdr:rowOff>118783</xdr:rowOff>
    </xdr:to>
    <xdr:pic>
      <xdr:nvPicPr>
        <xdr:cNvPr id="30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77</xdr:row>
      <xdr:rowOff>16451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6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7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8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39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0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3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4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6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0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1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2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74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75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76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77" name="Text Box 8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73</xdr:row>
      <xdr:rowOff>0</xdr:rowOff>
    </xdr:from>
    <xdr:to>
      <xdr:col>1</xdr:col>
      <xdr:colOff>1304925</xdr:colOff>
      <xdr:row>73</xdr:row>
      <xdr:rowOff>158750</xdr:rowOff>
    </xdr:to>
    <xdr:sp macro="" textlink="">
      <xdr:nvSpPr>
        <xdr:cNvPr id="178" name="Text Box 9"/>
        <xdr:cNvSpPr txBox="1">
          <a:spLocks noChangeArrowheads="1"/>
        </xdr:cNvSpPr>
      </xdr:nvSpPr>
      <xdr:spPr bwMode="auto">
        <a:xfrm>
          <a:off x="1838325" y="152009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H1739"/>
  <sheetViews>
    <sheetView showGridLines="0" showZeros="0" tabSelected="1" view="pageBreakPreview" topLeftCell="A22" zoomScale="85" zoomScaleNormal="75" zoomScaleSheetLayoutView="85" workbookViewId="0">
      <selection activeCell="I37" sqref="I37"/>
    </sheetView>
  </sheetViews>
  <sheetFormatPr baseColWidth="10" defaultRowHeight="12.75" x14ac:dyDescent="0.2"/>
  <cols>
    <col min="1" max="1" width="8.85546875" style="20" customWidth="1"/>
    <col min="2" max="2" width="49.42578125" style="20" customWidth="1"/>
    <col min="3" max="3" width="10.28515625" style="8" customWidth="1"/>
    <col min="4" max="4" width="8.85546875" style="8" customWidth="1"/>
    <col min="5" max="5" width="15.140625" style="33" customWidth="1"/>
    <col min="6" max="6" width="15.7109375" style="33" customWidth="1"/>
    <col min="7" max="7" width="16.85546875" style="5" customWidth="1"/>
    <col min="8" max="8" width="17" style="2" customWidth="1"/>
    <col min="9" max="9" width="14.85546875" style="20" bestFit="1" customWidth="1"/>
    <col min="10" max="10" width="12.42578125" style="20" bestFit="1" customWidth="1"/>
    <col min="11" max="11" width="11.5703125" style="20" bestFit="1" customWidth="1"/>
    <col min="12" max="16384" width="11.42578125" style="20"/>
  </cols>
  <sheetData>
    <row r="1" spans="1:34" s="3" customFormat="1" x14ac:dyDescent="0.2">
      <c r="A1" s="172"/>
      <c r="B1" s="172"/>
      <c r="C1" s="172"/>
      <c r="D1" s="172"/>
      <c r="E1" s="172"/>
      <c r="F1" s="172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3" customFormat="1" x14ac:dyDescent="0.2">
      <c r="A2" s="172"/>
      <c r="B2" s="172"/>
      <c r="C2" s="172"/>
      <c r="D2" s="172"/>
      <c r="E2" s="172"/>
      <c r="F2" s="172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3" customFormat="1" x14ac:dyDescent="0.2">
      <c r="A3" s="36"/>
      <c r="B3" s="36"/>
      <c r="C3" s="36"/>
      <c r="D3" s="36"/>
      <c r="E3" s="36"/>
      <c r="F3" s="36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s="3" customFormat="1" ht="27" customHeight="1" x14ac:dyDescent="0.2">
      <c r="A4" s="170" t="s">
        <v>56</v>
      </c>
      <c r="B4" s="171"/>
      <c r="C4" s="171"/>
      <c r="D4" s="171"/>
      <c r="E4" s="171"/>
      <c r="F4" s="171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3" customFormat="1" x14ac:dyDescent="0.2">
      <c r="A5" s="37" t="s">
        <v>49</v>
      </c>
      <c r="B5" s="2"/>
      <c r="C5" s="7"/>
      <c r="D5" s="70" t="s">
        <v>57</v>
      </c>
      <c r="E5" s="8"/>
      <c r="F5" s="9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s="3" customFormat="1" x14ac:dyDescent="0.2">
      <c r="A6" s="173"/>
      <c r="B6" s="173"/>
      <c r="C6" s="173"/>
      <c r="D6" s="173"/>
      <c r="E6" s="173"/>
      <c r="F6" s="173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s="11" customFormat="1" ht="15.75" customHeight="1" x14ac:dyDescent="0.2">
      <c r="A7" s="73" t="s">
        <v>0</v>
      </c>
      <c r="B7" s="74" t="s">
        <v>1</v>
      </c>
      <c r="C7" s="75" t="s">
        <v>2</v>
      </c>
      <c r="D7" s="75" t="s">
        <v>3</v>
      </c>
      <c r="E7" s="75" t="s">
        <v>4</v>
      </c>
      <c r="F7" s="75" t="s">
        <v>5</v>
      </c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2" customFormat="1" x14ac:dyDescent="0.2">
      <c r="A8" s="12"/>
      <c r="B8" s="13"/>
      <c r="C8" s="14"/>
      <c r="D8" s="12"/>
      <c r="E8" s="14"/>
      <c r="F8" s="15"/>
      <c r="G8" s="5"/>
    </row>
    <row r="9" spans="1:34" s="2" customFormat="1" ht="38.25" x14ac:dyDescent="0.2">
      <c r="A9" s="150" t="s">
        <v>6</v>
      </c>
      <c r="B9" s="108" t="s">
        <v>79</v>
      </c>
      <c r="C9" s="151"/>
      <c r="D9" s="112"/>
      <c r="E9" s="14"/>
      <c r="F9" s="15"/>
      <c r="G9" s="5"/>
    </row>
    <row r="10" spans="1:34" s="2" customFormat="1" x14ac:dyDescent="0.2">
      <c r="A10" s="112"/>
      <c r="B10" s="113"/>
      <c r="C10" s="151"/>
      <c r="D10" s="112"/>
      <c r="E10" s="14"/>
      <c r="F10" s="15"/>
      <c r="G10" s="5"/>
    </row>
    <row r="11" spans="1:34" s="2" customFormat="1" x14ac:dyDescent="0.2">
      <c r="A11" s="152" t="s">
        <v>7</v>
      </c>
      <c r="B11" s="153" t="s">
        <v>8</v>
      </c>
      <c r="C11" s="87">
        <v>3</v>
      </c>
      <c r="D11" s="154" t="s">
        <v>53</v>
      </c>
      <c r="E11" s="90"/>
      <c r="F11" s="90">
        <f>ROUND((C11*E11),2)</f>
        <v>0</v>
      </c>
      <c r="G11" s="76"/>
      <c r="I11" s="77"/>
    </row>
    <row r="12" spans="1:34" s="2" customFormat="1" x14ac:dyDescent="0.2">
      <c r="A12" s="152"/>
      <c r="B12" s="153"/>
      <c r="C12" s="87"/>
      <c r="D12" s="155"/>
      <c r="E12" s="90"/>
      <c r="F12" s="90"/>
      <c r="G12" s="76"/>
    </row>
    <row r="13" spans="1:34" s="2" customFormat="1" x14ac:dyDescent="0.2">
      <c r="A13" s="143" t="s">
        <v>14</v>
      </c>
      <c r="B13" s="144" t="s">
        <v>68</v>
      </c>
      <c r="C13" s="87"/>
      <c r="D13" s="155"/>
      <c r="E13" s="90"/>
      <c r="F13" s="90"/>
      <c r="G13" s="76"/>
    </row>
    <row r="14" spans="1:34" s="2" customFormat="1" x14ac:dyDescent="0.2">
      <c r="A14" s="142">
        <v>2.1</v>
      </c>
      <c r="B14" s="110" t="s">
        <v>9</v>
      </c>
      <c r="C14" s="156">
        <v>803</v>
      </c>
      <c r="D14" s="155" t="s">
        <v>10</v>
      </c>
      <c r="E14" s="90"/>
      <c r="F14" s="90">
        <f t="shared" ref="F14:F63" si="0">ROUND((C14*E14),2)</f>
        <v>0</v>
      </c>
      <c r="G14" s="76"/>
      <c r="I14" s="77"/>
    </row>
    <row r="15" spans="1:34" s="2" customFormat="1" x14ac:dyDescent="0.2">
      <c r="A15" s="142">
        <v>2.2000000000000002</v>
      </c>
      <c r="B15" s="110" t="s">
        <v>83</v>
      </c>
      <c r="C15" s="156">
        <v>218.99</v>
      </c>
      <c r="D15" s="155" t="s">
        <v>10</v>
      </c>
      <c r="E15" s="90"/>
      <c r="F15" s="90">
        <f t="shared" si="0"/>
        <v>0</v>
      </c>
      <c r="G15" s="76"/>
    </row>
    <row r="16" spans="1:34" s="2" customFormat="1" ht="25.5" x14ac:dyDescent="0.2">
      <c r="A16" s="142">
        <v>2.2999999999999998</v>
      </c>
      <c r="B16" s="119" t="s">
        <v>15</v>
      </c>
      <c r="C16" s="87">
        <v>1277.49</v>
      </c>
      <c r="D16" s="155" t="s">
        <v>10</v>
      </c>
      <c r="E16" s="90"/>
      <c r="F16" s="90">
        <f t="shared" si="0"/>
        <v>0</v>
      </c>
      <c r="G16" s="76"/>
      <c r="I16" s="77"/>
    </row>
    <row r="17" spans="1:9" s="2" customFormat="1" x14ac:dyDescent="0.2">
      <c r="A17" s="152"/>
      <c r="B17" s="153"/>
      <c r="C17" s="87"/>
      <c r="D17" s="155"/>
      <c r="E17" s="90"/>
      <c r="F17" s="90"/>
      <c r="G17" s="76"/>
    </row>
    <row r="18" spans="1:9" s="2" customFormat="1" x14ac:dyDescent="0.2">
      <c r="A18" s="143" t="s">
        <v>11</v>
      </c>
      <c r="B18" s="144" t="s">
        <v>12</v>
      </c>
      <c r="C18" s="87"/>
      <c r="D18" s="155"/>
      <c r="E18" s="90"/>
      <c r="F18" s="90"/>
      <c r="G18" s="76"/>
      <c r="I18" s="77"/>
    </row>
    <row r="19" spans="1:9" s="2" customFormat="1" ht="25.5" x14ac:dyDescent="0.2">
      <c r="A19" s="157">
        <v>3.1</v>
      </c>
      <c r="B19" s="110" t="s">
        <v>76</v>
      </c>
      <c r="C19" s="137">
        <v>301.11</v>
      </c>
      <c r="D19" s="155" t="s">
        <v>10</v>
      </c>
      <c r="E19" s="90"/>
      <c r="F19" s="90">
        <f t="shared" si="0"/>
        <v>0</v>
      </c>
      <c r="G19" s="76"/>
    </row>
    <row r="20" spans="1:9" s="2" customFormat="1" ht="25.5" x14ac:dyDescent="0.2">
      <c r="A20" s="157">
        <v>3.2</v>
      </c>
      <c r="B20" s="110" t="s">
        <v>67</v>
      </c>
      <c r="C20" s="137">
        <v>331.22</v>
      </c>
      <c r="D20" s="155" t="s">
        <v>10</v>
      </c>
      <c r="E20" s="90"/>
      <c r="F20" s="90">
        <f t="shared" si="0"/>
        <v>0</v>
      </c>
      <c r="G20" s="76"/>
      <c r="I20" s="27"/>
    </row>
    <row r="21" spans="1:9" s="2" customFormat="1" ht="25.5" x14ac:dyDescent="0.2">
      <c r="A21" s="158">
        <v>3.3</v>
      </c>
      <c r="B21" s="138" t="s">
        <v>16</v>
      </c>
      <c r="C21" s="137">
        <v>346.12</v>
      </c>
      <c r="D21" s="155" t="s">
        <v>10</v>
      </c>
      <c r="E21" s="90"/>
      <c r="F21" s="90">
        <f>ROUND((C21*E21),2)</f>
        <v>0</v>
      </c>
      <c r="G21" s="76"/>
    </row>
    <row r="22" spans="1:9" s="2" customFormat="1" x14ac:dyDescent="0.2">
      <c r="A22" s="158"/>
      <c r="B22" s="138"/>
      <c r="C22" s="137"/>
      <c r="D22" s="155"/>
      <c r="E22" s="90"/>
      <c r="F22" s="90"/>
      <c r="G22" s="76"/>
    </row>
    <row r="23" spans="1:9" s="2" customFormat="1" ht="38.25" x14ac:dyDescent="0.2">
      <c r="A23" s="107">
        <v>4</v>
      </c>
      <c r="B23" s="108" t="s">
        <v>81</v>
      </c>
      <c r="C23" s="81"/>
      <c r="D23" s="159"/>
      <c r="E23" s="82"/>
      <c r="F23" s="82"/>
      <c r="G23" s="76"/>
    </row>
    <row r="24" spans="1:9" s="2" customFormat="1" ht="64.5" customHeight="1" x14ac:dyDescent="0.2">
      <c r="A24" s="109">
        <v>4.0999999999999996</v>
      </c>
      <c r="B24" s="110" t="s">
        <v>84</v>
      </c>
      <c r="C24" s="111">
        <v>1</v>
      </c>
      <c r="D24" s="160" t="s">
        <v>82</v>
      </c>
      <c r="E24" s="101"/>
      <c r="F24" s="101">
        <f>ROUND((C24*E24),2)</f>
        <v>0</v>
      </c>
      <c r="G24" s="76"/>
    </row>
    <row r="25" spans="1:9" s="2" customFormat="1" x14ac:dyDescent="0.2">
      <c r="A25" s="112"/>
      <c r="B25" s="113"/>
      <c r="C25" s="87"/>
      <c r="D25" s="155"/>
      <c r="E25" s="90"/>
      <c r="F25" s="90"/>
      <c r="G25" s="76"/>
    </row>
    <row r="26" spans="1:9" s="2" customFormat="1" x14ac:dyDescent="0.2">
      <c r="A26" s="114">
        <v>5</v>
      </c>
      <c r="B26" s="115" t="s">
        <v>52</v>
      </c>
      <c r="C26" s="87"/>
      <c r="D26" s="155"/>
      <c r="E26" s="82"/>
      <c r="F26" s="90"/>
      <c r="G26" s="76"/>
    </row>
    <row r="27" spans="1:9" s="2" customFormat="1" ht="66" customHeight="1" x14ac:dyDescent="0.2">
      <c r="A27" s="116">
        <v>5.0999999999999996</v>
      </c>
      <c r="B27" s="117" t="s">
        <v>86</v>
      </c>
      <c r="C27" s="85">
        <v>1</v>
      </c>
      <c r="D27" s="161" t="s">
        <v>17</v>
      </c>
      <c r="E27" s="101"/>
      <c r="F27" s="88">
        <f t="shared" ref="F27" si="1">ROUND((C27*E27),2)</f>
        <v>0</v>
      </c>
      <c r="G27" s="76"/>
    </row>
    <row r="28" spans="1:9" s="2" customFormat="1" ht="76.5" x14ac:dyDescent="0.2">
      <c r="A28" s="118">
        <v>5.2</v>
      </c>
      <c r="B28" s="119" t="s">
        <v>87</v>
      </c>
      <c r="C28" s="85">
        <v>1</v>
      </c>
      <c r="D28" s="161" t="s">
        <v>17</v>
      </c>
      <c r="E28" s="88"/>
      <c r="F28" s="88">
        <f>ROUND((C28*E28),2)</f>
        <v>0</v>
      </c>
      <c r="G28" s="76"/>
      <c r="H28" s="27"/>
    </row>
    <row r="29" spans="1:9" s="2" customFormat="1" x14ac:dyDescent="0.2">
      <c r="A29" s="120"/>
      <c r="B29" s="121"/>
      <c r="C29" s="122"/>
      <c r="D29" s="162"/>
      <c r="E29" s="82"/>
      <c r="F29" s="82"/>
      <c r="G29" s="76"/>
      <c r="H29" s="27"/>
    </row>
    <row r="30" spans="1:9" s="2" customFormat="1" ht="25.5" x14ac:dyDescent="0.2">
      <c r="A30" s="123">
        <v>6</v>
      </c>
      <c r="B30" s="124" t="s">
        <v>74</v>
      </c>
      <c r="C30" s="125"/>
      <c r="D30" s="163"/>
      <c r="E30" s="90"/>
      <c r="F30" s="90"/>
      <c r="G30" s="76"/>
      <c r="H30" s="71"/>
    </row>
    <row r="31" spans="1:9" s="2" customFormat="1" ht="25.5" x14ac:dyDescent="0.2">
      <c r="A31" s="126">
        <v>6.1</v>
      </c>
      <c r="B31" s="127" t="s">
        <v>58</v>
      </c>
      <c r="C31" s="125">
        <v>12</v>
      </c>
      <c r="D31" s="163" t="s">
        <v>17</v>
      </c>
      <c r="E31" s="90"/>
      <c r="F31" s="90">
        <f t="shared" si="0"/>
        <v>0</v>
      </c>
      <c r="G31" s="76"/>
      <c r="H31" s="27"/>
    </row>
    <row r="32" spans="1:9" s="2" customFormat="1" ht="25.5" x14ac:dyDescent="0.2">
      <c r="A32" s="128">
        <f>+A31+0.1</f>
        <v>6.1999999999999993</v>
      </c>
      <c r="B32" s="127" t="s">
        <v>47</v>
      </c>
      <c r="C32" s="125">
        <v>4</v>
      </c>
      <c r="D32" s="163" t="s">
        <v>17</v>
      </c>
      <c r="E32" s="90"/>
      <c r="F32" s="90">
        <f t="shared" si="0"/>
        <v>0</v>
      </c>
      <c r="G32" s="76"/>
    </row>
    <row r="33" spans="1:7" s="2" customFormat="1" ht="25.5" x14ac:dyDescent="0.2">
      <c r="A33" s="128">
        <f t="shared" ref="A33:A39" si="2">+A32+0.1</f>
        <v>6.2999999999999989</v>
      </c>
      <c r="B33" s="127" t="s">
        <v>61</v>
      </c>
      <c r="C33" s="125">
        <v>8</v>
      </c>
      <c r="D33" s="163" t="s">
        <v>18</v>
      </c>
      <c r="E33" s="90"/>
      <c r="F33" s="90">
        <f t="shared" si="0"/>
        <v>0</v>
      </c>
      <c r="G33" s="76"/>
    </row>
    <row r="34" spans="1:7" s="2" customFormat="1" ht="38.25" x14ac:dyDescent="0.2">
      <c r="A34" s="129">
        <f t="shared" si="2"/>
        <v>6.3999999999999986</v>
      </c>
      <c r="B34" s="130" t="s">
        <v>60</v>
      </c>
      <c r="C34" s="131">
        <v>19</v>
      </c>
      <c r="D34" s="164" t="s">
        <v>18</v>
      </c>
      <c r="E34" s="102"/>
      <c r="F34" s="102">
        <f t="shared" si="0"/>
        <v>0</v>
      </c>
      <c r="G34" s="76"/>
    </row>
    <row r="35" spans="1:7" s="2" customFormat="1" ht="28.5" customHeight="1" x14ac:dyDescent="0.2">
      <c r="A35" s="128">
        <f t="shared" si="2"/>
        <v>6.4999999999999982</v>
      </c>
      <c r="B35" s="132" t="s">
        <v>62</v>
      </c>
      <c r="C35" s="125">
        <v>22.75</v>
      </c>
      <c r="D35" s="163" t="s">
        <v>18</v>
      </c>
      <c r="E35" s="90"/>
      <c r="F35" s="90">
        <f t="shared" si="0"/>
        <v>0</v>
      </c>
      <c r="G35" s="76"/>
    </row>
    <row r="36" spans="1:7" s="2" customFormat="1" ht="41.25" customHeight="1" x14ac:dyDescent="0.2">
      <c r="A36" s="128">
        <f t="shared" si="2"/>
        <v>6.5999999999999979</v>
      </c>
      <c r="B36" s="132" t="s">
        <v>63</v>
      </c>
      <c r="C36" s="125">
        <v>4</v>
      </c>
      <c r="D36" s="163" t="s">
        <v>17</v>
      </c>
      <c r="E36" s="90"/>
      <c r="F36" s="90">
        <f t="shared" si="0"/>
        <v>0</v>
      </c>
      <c r="G36" s="76"/>
    </row>
    <row r="37" spans="1:7" s="2" customFormat="1" ht="38.25" x14ac:dyDescent="0.2">
      <c r="A37" s="128">
        <f t="shared" si="2"/>
        <v>6.6999999999999975</v>
      </c>
      <c r="B37" s="132" t="s">
        <v>75</v>
      </c>
      <c r="C37" s="125">
        <v>4</v>
      </c>
      <c r="D37" s="162" t="s">
        <v>17</v>
      </c>
      <c r="E37" s="90"/>
      <c r="F37" s="90">
        <f t="shared" si="0"/>
        <v>0</v>
      </c>
      <c r="G37" s="76"/>
    </row>
    <row r="38" spans="1:7" s="2" customFormat="1" ht="25.5" x14ac:dyDescent="0.2">
      <c r="A38" s="128">
        <f t="shared" si="2"/>
        <v>6.7999999999999972</v>
      </c>
      <c r="B38" s="132" t="s">
        <v>64</v>
      </c>
      <c r="C38" s="125">
        <v>5</v>
      </c>
      <c r="D38" s="162" t="s">
        <v>17</v>
      </c>
      <c r="E38" s="90"/>
      <c r="F38" s="90">
        <f t="shared" ref="F38" si="3">ROUND((C38*E38),2)</f>
        <v>0</v>
      </c>
      <c r="G38" s="76"/>
    </row>
    <row r="39" spans="1:7" s="2" customFormat="1" x14ac:dyDescent="0.2">
      <c r="A39" s="128">
        <f t="shared" si="2"/>
        <v>6.8999999999999968</v>
      </c>
      <c r="B39" s="132" t="s">
        <v>48</v>
      </c>
      <c r="C39" s="125">
        <v>2</v>
      </c>
      <c r="D39" s="163" t="s">
        <v>17</v>
      </c>
      <c r="E39" s="90"/>
      <c r="F39" s="90">
        <f t="shared" si="0"/>
        <v>0</v>
      </c>
      <c r="G39" s="76"/>
    </row>
    <row r="40" spans="1:7" s="2" customFormat="1" ht="27.75" customHeight="1" x14ac:dyDescent="0.2">
      <c r="A40" s="133">
        <v>6.1</v>
      </c>
      <c r="B40" s="132" t="s">
        <v>65</v>
      </c>
      <c r="C40" s="125">
        <v>2</v>
      </c>
      <c r="D40" s="163" t="s">
        <v>17</v>
      </c>
      <c r="E40" s="90"/>
      <c r="F40" s="90">
        <f t="shared" si="0"/>
        <v>0</v>
      </c>
      <c r="G40" s="76"/>
    </row>
    <row r="41" spans="1:7" s="2" customFormat="1" ht="26.25" customHeight="1" x14ac:dyDescent="0.2">
      <c r="A41" s="133">
        <v>6.11</v>
      </c>
      <c r="B41" s="134" t="s">
        <v>19</v>
      </c>
      <c r="C41" s="87">
        <v>4.5</v>
      </c>
      <c r="D41" s="155" t="s">
        <v>10</v>
      </c>
      <c r="E41" s="90"/>
      <c r="F41" s="90">
        <f t="shared" si="0"/>
        <v>0</v>
      </c>
      <c r="G41" s="76"/>
    </row>
    <row r="42" spans="1:7" s="2" customFormat="1" x14ac:dyDescent="0.2">
      <c r="A42" s="133">
        <v>6.12</v>
      </c>
      <c r="B42" s="135" t="s">
        <v>80</v>
      </c>
      <c r="C42" s="125">
        <v>1</v>
      </c>
      <c r="D42" s="163" t="s">
        <v>17</v>
      </c>
      <c r="E42" s="90"/>
      <c r="F42" s="90">
        <f t="shared" si="0"/>
        <v>0</v>
      </c>
      <c r="G42" s="76"/>
    </row>
    <row r="43" spans="1:7" s="2" customFormat="1" x14ac:dyDescent="0.2">
      <c r="A43" s="112"/>
      <c r="B43" s="113"/>
      <c r="C43" s="87"/>
      <c r="D43" s="155"/>
      <c r="E43" s="90"/>
      <c r="F43" s="90"/>
      <c r="G43" s="76"/>
    </row>
    <row r="44" spans="1:7" s="2" customFormat="1" ht="25.5" x14ac:dyDescent="0.2">
      <c r="A44" s="123">
        <v>7</v>
      </c>
      <c r="B44" s="124" t="s">
        <v>59</v>
      </c>
      <c r="C44" s="125"/>
      <c r="D44" s="155"/>
      <c r="E44" s="90"/>
      <c r="F44" s="90"/>
      <c r="G44" s="76"/>
    </row>
    <row r="45" spans="1:7" s="1" customFormat="1" ht="15" customHeight="1" x14ac:dyDescent="0.2">
      <c r="A45" s="136">
        <v>7.1</v>
      </c>
      <c r="B45" s="135" t="s">
        <v>20</v>
      </c>
      <c r="C45" s="137">
        <v>28.67</v>
      </c>
      <c r="D45" s="155" t="s">
        <v>10</v>
      </c>
      <c r="E45" s="90"/>
      <c r="F45" s="90">
        <f t="shared" si="0"/>
        <v>0</v>
      </c>
      <c r="G45" s="76"/>
    </row>
    <row r="46" spans="1:7" s="1" customFormat="1" ht="30" customHeight="1" x14ac:dyDescent="0.2">
      <c r="A46" s="136">
        <v>7.2</v>
      </c>
      <c r="B46" s="138" t="s">
        <v>21</v>
      </c>
      <c r="C46" s="137">
        <v>24.41</v>
      </c>
      <c r="D46" s="155" t="s">
        <v>10</v>
      </c>
      <c r="E46" s="90"/>
      <c r="F46" s="90">
        <f t="shared" si="0"/>
        <v>0</v>
      </c>
      <c r="G46" s="76"/>
    </row>
    <row r="47" spans="1:7" s="1" customFormat="1" ht="28.5" customHeight="1" x14ac:dyDescent="0.2">
      <c r="A47" s="136">
        <v>7.3</v>
      </c>
      <c r="B47" s="139" t="s">
        <v>22</v>
      </c>
      <c r="C47" s="137">
        <v>5.32</v>
      </c>
      <c r="D47" s="155" t="s">
        <v>10</v>
      </c>
      <c r="E47" s="90"/>
      <c r="F47" s="90">
        <f t="shared" si="0"/>
        <v>0</v>
      </c>
      <c r="G47" s="76"/>
    </row>
    <row r="48" spans="1:7" s="1" customFormat="1" x14ac:dyDescent="0.2">
      <c r="A48" s="112"/>
      <c r="B48" s="113"/>
      <c r="C48" s="87"/>
      <c r="D48" s="155"/>
      <c r="E48" s="90"/>
      <c r="F48" s="90"/>
      <c r="G48" s="76"/>
    </row>
    <row r="49" spans="1:11" s="1" customFormat="1" x14ac:dyDescent="0.2">
      <c r="A49" s="123">
        <v>8</v>
      </c>
      <c r="B49" s="140" t="s">
        <v>23</v>
      </c>
      <c r="C49" s="125"/>
      <c r="D49" s="163"/>
      <c r="E49" s="90"/>
      <c r="F49" s="90"/>
      <c r="G49" s="76"/>
    </row>
    <row r="50" spans="1:11" s="1" customFormat="1" x14ac:dyDescent="0.2">
      <c r="A50" s="136">
        <v>8.1</v>
      </c>
      <c r="B50" s="141" t="s">
        <v>55</v>
      </c>
      <c r="C50" s="125">
        <v>1</v>
      </c>
      <c r="D50" s="163" t="s">
        <v>17</v>
      </c>
      <c r="E50" s="90"/>
      <c r="F50" s="90">
        <f t="shared" si="0"/>
        <v>0</v>
      </c>
      <c r="G50" s="76"/>
    </row>
    <row r="51" spans="1:11" s="2" customFormat="1" ht="13.5" customHeight="1" x14ac:dyDescent="0.2">
      <c r="A51" s="142"/>
      <c r="B51" s="119"/>
      <c r="C51" s="87"/>
      <c r="D51" s="155"/>
      <c r="E51" s="90"/>
      <c r="F51" s="90"/>
      <c r="G51" s="76"/>
    </row>
    <row r="52" spans="1:11" s="2" customFormat="1" ht="25.5" x14ac:dyDescent="0.2">
      <c r="A52" s="143" t="s">
        <v>85</v>
      </c>
      <c r="B52" s="144" t="s">
        <v>70</v>
      </c>
      <c r="C52" s="87"/>
      <c r="D52" s="155"/>
      <c r="E52" s="90"/>
      <c r="F52" s="90"/>
      <c r="G52" s="76"/>
      <c r="K52" s="78" t="s">
        <v>66</v>
      </c>
    </row>
    <row r="53" spans="1:11" s="2" customFormat="1" x14ac:dyDescent="0.2">
      <c r="A53" s="142">
        <v>9.1</v>
      </c>
      <c r="B53" s="145" t="s">
        <v>9</v>
      </c>
      <c r="C53" s="146">
        <v>60</v>
      </c>
      <c r="D53" s="165" t="s">
        <v>10</v>
      </c>
      <c r="E53" s="103"/>
      <c r="F53" s="104">
        <f t="shared" si="0"/>
        <v>0</v>
      </c>
      <c r="G53" s="76"/>
    </row>
    <row r="54" spans="1:11" s="2" customFormat="1" ht="25.5" x14ac:dyDescent="0.2">
      <c r="A54" s="142">
        <f>+A53+0.1</f>
        <v>9.1999999999999993</v>
      </c>
      <c r="B54" s="119" t="s">
        <v>15</v>
      </c>
      <c r="C54" s="87">
        <v>75</v>
      </c>
      <c r="D54" s="155" t="s">
        <v>10</v>
      </c>
      <c r="E54" s="90"/>
      <c r="F54" s="90">
        <f t="shared" ref="F54:F55" si="4">ROUND((C54*E54),2)</f>
        <v>0</v>
      </c>
      <c r="G54" s="76"/>
    </row>
    <row r="55" spans="1:11" s="2" customFormat="1" x14ac:dyDescent="0.2">
      <c r="A55" s="142">
        <f t="shared" ref="A55:A59" si="5">+A54+0.1</f>
        <v>9.2999999999999989</v>
      </c>
      <c r="B55" s="110" t="s">
        <v>77</v>
      </c>
      <c r="C55" s="137">
        <v>120</v>
      </c>
      <c r="D55" s="155" t="s">
        <v>10</v>
      </c>
      <c r="E55" s="90"/>
      <c r="F55" s="90">
        <f t="shared" si="4"/>
        <v>0</v>
      </c>
      <c r="G55" s="76"/>
    </row>
    <row r="56" spans="1:11" s="2" customFormat="1" x14ac:dyDescent="0.2">
      <c r="A56" s="142">
        <f t="shared" si="5"/>
        <v>9.3999999999999986</v>
      </c>
      <c r="B56" s="110" t="s">
        <v>78</v>
      </c>
      <c r="C56" s="137">
        <v>40</v>
      </c>
      <c r="D56" s="154" t="s">
        <v>10</v>
      </c>
      <c r="E56" s="90"/>
      <c r="F56" s="90">
        <f t="shared" ref="F56" si="6">ROUND((C56*E56),2)</f>
        <v>0</v>
      </c>
      <c r="G56" s="76"/>
    </row>
    <row r="57" spans="1:11" s="2" customFormat="1" x14ac:dyDescent="0.2">
      <c r="A57" s="142">
        <f t="shared" si="5"/>
        <v>9.4999999999999982</v>
      </c>
      <c r="B57" s="145" t="s">
        <v>69</v>
      </c>
      <c r="C57" s="147">
        <v>200</v>
      </c>
      <c r="D57" s="165" t="s">
        <v>10</v>
      </c>
      <c r="E57" s="105"/>
      <c r="F57" s="104">
        <f>ROUND((C57*E57),2)</f>
        <v>0</v>
      </c>
      <c r="G57" s="76"/>
    </row>
    <row r="58" spans="1:11" s="2" customFormat="1" ht="25.5" x14ac:dyDescent="0.2">
      <c r="A58" s="142">
        <f t="shared" si="5"/>
        <v>9.5999999999999979</v>
      </c>
      <c r="B58" s="138" t="s">
        <v>16</v>
      </c>
      <c r="C58" s="146">
        <v>190</v>
      </c>
      <c r="D58" s="165" t="s">
        <v>10</v>
      </c>
      <c r="E58" s="103"/>
      <c r="F58" s="104">
        <f>ROUND((C58*E58),2)</f>
        <v>0</v>
      </c>
      <c r="G58" s="76"/>
    </row>
    <row r="59" spans="1:11" s="2" customFormat="1" ht="25.5" x14ac:dyDescent="0.2">
      <c r="A59" s="142">
        <f t="shared" si="5"/>
        <v>9.6999999999999975</v>
      </c>
      <c r="B59" s="145" t="s">
        <v>73</v>
      </c>
      <c r="C59" s="146">
        <v>100</v>
      </c>
      <c r="D59" s="165" t="s">
        <v>29</v>
      </c>
      <c r="E59" s="103"/>
      <c r="F59" s="104">
        <f>ROUND((C59*E59),2)</f>
        <v>0</v>
      </c>
      <c r="G59" s="76"/>
    </row>
    <row r="60" spans="1:11" s="2" customFormat="1" x14ac:dyDescent="0.2">
      <c r="A60" s="142"/>
      <c r="B60" s="119"/>
      <c r="C60" s="87"/>
      <c r="D60" s="155"/>
      <c r="E60" s="90"/>
      <c r="F60" s="90"/>
      <c r="G60" s="76"/>
    </row>
    <row r="61" spans="1:11" s="2" customFormat="1" x14ac:dyDescent="0.2">
      <c r="A61" s="107">
        <v>10</v>
      </c>
      <c r="B61" s="108" t="s">
        <v>24</v>
      </c>
      <c r="C61" s="87"/>
      <c r="D61" s="155"/>
      <c r="E61" s="90"/>
      <c r="F61" s="90"/>
      <c r="G61" s="76"/>
    </row>
    <row r="62" spans="1:11" s="2" customFormat="1" x14ac:dyDescent="0.2">
      <c r="A62" s="142">
        <v>10.1</v>
      </c>
      <c r="B62" s="119" t="s">
        <v>25</v>
      </c>
      <c r="C62" s="87">
        <v>85</v>
      </c>
      <c r="D62" s="155" t="s">
        <v>18</v>
      </c>
      <c r="E62" s="90"/>
      <c r="F62" s="90">
        <f t="shared" si="0"/>
        <v>0</v>
      </c>
      <c r="G62" s="76"/>
    </row>
    <row r="63" spans="1:11" s="2" customFormat="1" ht="15" customHeight="1" x14ac:dyDescent="0.2">
      <c r="A63" s="142">
        <f>+A62+0.1</f>
        <v>10.199999999999999</v>
      </c>
      <c r="B63" s="148" t="s">
        <v>26</v>
      </c>
      <c r="C63" s="87">
        <v>29</v>
      </c>
      <c r="D63" s="155" t="s">
        <v>17</v>
      </c>
      <c r="E63" s="90"/>
      <c r="F63" s="90">
        <f t="shared" si="0"/>
        <v>0</v>
      </c>
      <c r="G63" s="76"/>
    </row>
    <row r="64" spans="1:11" s="2" customFormat="1" ht="38.25" x14ac:dyDescent="0.2">
      <c r="A64" s="142">
        <f t="shared" ref="A64:A65" si="7">+A63+0.1</f>
        <v>10.299999999999999</v>
      </c>
      <c r="B64" s="149" t="s">
        <v>27</v>
      </c>
      <c r="C64" s="87">
        <v>7</v>
      </c>
      <c r="D64" s="155" t="s">
        <v>17</v>
      </c>
      <c r="E64" s="90"/>
      <c r="F64" s="90">
        <f t="shared" ref="F64:F69" si="8">ROUND((C64*E64),2)</f>
        <v>0</v>
      </c>
      <c r="G64" s="76"/>
    </row>
    <row r="65" spans="1:7" s="2" customFormat="1" x14ac:dyDescent="0.2">
      <c r="A65" s="142">
        <f t="shared" si="7"/>
        <v>10.399999999999999</v>
      </c>
      <c r="B65" s="119" t="s">
        <v>28</v>
      </c>
      <c r="C65" s="87">
        <v>1</v>
      </c>
      <c r="D65" s="155" t="s">
        <v>17</v>
      </c>
      <c r="E65" s="90"/>
      <c r="F65" s="90">
        <f t="shared" si="8"/>
        <v>0</v>
      </c>
      <c r="G65" s="76"/>
    </row>
    <row r="66" spans="1:7" s="2" customFormat="1" ht="9.75" customHeight="1" x14ac:dyDescent="0.2">
      <c r="A66" s="142"/>
      <c r="B66" s="119"/>
      <c r="C66" s="87"/>
      <c r="D66" s="155"/>
      <c r="E66" s="90"/>
      <c r="F66" s="90"/>
      <c r="G66" s="76"/>
    </row>
    <row r="67" spans="1:7" s="2" customFormat="1" ht="27" customHeight="1" x14ac:dyDescent="0.2">
      <c r="A67" s="142">
        <v>11</v>
      </c>
      <c r="B67" s="145" t="s">
        <v>72</v>
      </c>
      <c r="C67" s="87">
        <v>85</v>
      </c>
      <c r="D67" s="155" t="s">
        <v>29</v>
      </c>
      <c r="E67" s="90"/>
      <c r="F67" s="90">
        <f t="shared" si="8"/>
        <v>0</v>
      </c>
      <c r="G67" s="76"/>
    </row>
    <row r="68" spans="1:7" s="2" customFormat="1" ht="10.5" customHeight="1" x14ac:dyDescent="0.2">
      <c r="A68" s="142"/>
      <c r="B68" s="119"/>
      <c r="C68" s="87"/>
      <c r="D68" s="155"/>
      <c r="E68" s="90"/>
      <c r="F68" s="90"/>
      <c r="G68" s="76"/>
    </row>
    <row r="69" spans="1:7" s="2" customFormat="1" x14ac:dyDescent="0.2">
      <c r="A69" s="142">
        <v>12</v>
      </c>
      <c r="B69" s="119" t="s">
        <v>30</v>
      </c>
      <c r="C69" s="87">
        <v>1</v>
      </c>
      <c r="D69" s="155" t="s">
        <v>17</v>
      </c>
      <c r="E69" s="90"/>
      <c r="F69" s="90">
        <f t="shared" si="8"/>
        <v>0</v>
      </c>
      <c r="G69" s="76"/>
    </row>
    <row r="70" spans="1:7" s="2" customFormat="1" ht="12.75" customHeight="1" x14ac:dyDescent="0.2">
      <c r="A70" s="79"/>
      <c r="B70" s="79" t="s">
        <v>13</v>
      </c>
      <c r="C70" s="91"/>
      <c r="D70" s="92"/>
      <c r="E70" s="93"/>
      <c r="F70" s="93">
        <f>SUM(F11:F69)</f>
        <v>0</v>
      </c>
      <c r="G70" s="76"/>
    </row>
    <row r="71" spans="1:7" s="2" customFormat="1" ht="10.5" customHeight="1" x14ac:dyDescent="0.2">
      <c r="A71" s="12"/>
      <c r="B71" s="13"/>
      <c r="C71" s="83"/>
      <c r="D71" s="84"/>
      <c r="E71" s="90"/>
      <c r="F71" s="95"/>
      <c r="G71" s="76"/>
    </row>
    <row r="72" spans="1:7" s="2" customFormat="1" x14ac:dyDescent="0.2">
      <c r="A72" s="45" t="s">
        <v>88</v>
      </c>
      <c r="B72" s="18" t="s">
        <v>50</v>
      </c>
      <c r="C72" s="83"/>
      <c r="D72" s="84"/>
      <c r="E72" s="90"/>
      <c r="F72" s="95"/>
      <c r="G72" s="76"/>
    </row>
    <row r="73" spans="1:7" s="2" customFormat="1" ht="63.75" x14ac:dyDescent="0.2">
      <c r="A73" s="46">
        <v>1</v>
      </c>
      <c r="B73" s="47" t="s">
        <v>51</v>
      </c>
      <c r="C73" s="83">
        <v>1</v>
      </c>
      <c r="D73" s="84" t="s">
        <v>17</v>
      </c>
      <c r="E73" s="90"/>
      <c r="F73" s="90">
        <f>ROUND(C73*E73,2)</f>
        <v>0</v>
      </c>
      <c r="G73" s="76"/>
    </row>
    <row r="74" spans="1:7" s="2" customFormat="1" ht="38.25" x14ac:dyDescent="0.2">
      <c r="A74" s="46">
        <v>2</v>
      </c>
      <c r="B74" s="72" t="s">
        <v>71</v>
      </c>
      <c r="C74" s="106"/>
      <c r="D74" s="86" t="s">
        <v>54</v>
      </c>
      <c r="E74" s="90"/>
      <c r="F74" s="90">
        <f>ROUND(C74*E74,2)</f>
        <v>0</v>
      </c>
      <c r="G74" s="76"/>
    </row>
    <row r="75" spans="1:7" s="2" customFormat="1" x14ac:dyDescent="0.2">
      <c r="A75" s="49"/>
      <c r="B75" s="50" t="s">
        <v>89</v>
      </c>
      <c r="C75" s="96"/>
      <c r="D75" s="96"/>
      <c r="E75" s="96"/>
      <c r="F75" s="97">
        <f>SUM(F73:F74)</f>
        <v>0</v>
      </c>
      <c r="G75" s="76"/>
    </row>
    <row r="76" spans="1:7" s="2" customFormat="1" x14ac:dyDescent="0.2">
      <c r="A76" s="12"/>
      <c r="B76" s="13"/>
      <c r="C76" s="89"/>
      <c r="D76" s="89"/>
      <c r="E76" s="89"/>
      <c r="F76" s="94"/>
      <c r="G76" s="6"/>
    </row>
    <row r="77" spans="1:7" s="2" customFormat="1" x14ac:dyDescent="0.2">
      <c r="A77" s="38"/>
      <c r="B77" s="39" t="s">
        <v>31</v>
      </c>
      <c r="C77" s="98"/>
      <c r="D77" s="98"/>
      <c r="E77" s="98"/>
      <c r="F77" s="91">
        <f>+F70+F75</f>
        <v>0</v>
      </c>
      <c r="G77" s="67"/>
    </row>
    <row r="78" spans="1:7" s="2" customFormat="1" x14ac:dyDescent="0.2">
      <c r="A78" s="40"/>
      <c r="B78" s="41" t="s">
        <v>31</v>
      </c>
      <c r="C78" s="99"/>
      <c r="D78" s="99"/>
      <c r="E78" s="100"/>
      <c r="F78" s="100">
        <f>F77</f>
        <v>0</v>
      </c>
      <c r="G78" s="21"/>
    </row>
    <row r="79" spans="1:7" s="2" customFormat="1" ht="12" customHeight="1" x14ac:dyDescent="0.2">
      <c r="A79" s="19"/>
      <c r="B79" s="13"/>
      <c r="C79" s="51"/>
      <c r="D79" s="51"/>
      <c r="E79" s="51"/>
      <c r="F79" s="54"/>
      <c r="G79" s="21"/>
    </row>
    <row r="80" spans="1:7" s="2" customFormat="1" x14ac:dyDescent="0.2">
      <c r="A80" s="22"/>
      <c r="B80" s="17" t="s">
        <v>32</v>
      </c>
      <c r="C80" s="48"/>
      <c r="D80" s="55"/>
      <c r="E80" s="48"/>
      <c r="F80" s="55"/>
      <c r="G80" s="21"/>
    </row>
    <row r="81" spans="1:34" s="2" customFormat="1" x14ac:dyDescent="0.2">
      <c r="A81" s="22"/>
      <c r="B81" s="19" t="s">
        <v>34</v>
      </c>
      <c r="C81" s="56">
        <v>0.1</v>
      </c>
      <c r="D81" s="48"/>
      <c r="E81" s="48"/>
      <c r="F81" s="54">
        <f>F78*C81</f>
        <v>0</v>
      </c>
      <c r="G81" s="21"/>
    </row>
    <row r="82" spans="1:34" s="2" customFormat="1" x14ac:dyDescent="0.2">
      <c r="A82" s="22"/>
      <c r="B82" s="19" t="s">
        <v>33</v>
      </c>
      <c r="C82" s="56">
        <v>0.04</v>
      </c>
      <c r="D82" s="55"/>
      <c r="E82" s="48"/>
      <c r="F82" s="48">
        <f>C82*F78</f>
        <v>0</v>
      </c>
      <c r="G82" s="23"/>
    </row>
    <row r="83" spans="1:34" s="2" customFormat="1" x14ac:dyDescent="0.2">
      <c r="A83" s="16"/>
      <c r="B83" s="19" t="s">
        <v>35</v>
      </c>
      <c r="C83" s="56">
        <v>0.04</v>
      </c>
      <c r="D83" s="48"/>
      <c r="E83" s="48"/>
      <c r="F83" s="54">
        <f>F78*C83</f>
        <v>0</v>
      </c>
      <c r="G83" s="24"/>
    </row>
    <row r="84" spans="1:34" s="2" customFormat="1" x14ac:dyDescent="0.2">
      <c r="A84" s="16"/>
      <c r="B84" s="19" t="s">
        <v>36</v>
      </c>
      <c r="C84" s="56">
        <v>0.05</v>
      </c>
      <c r="D84" s="48"/>
      <c r="E84" s="48"/>
      <c r="F84" s="54">
        <f>F78*C84</f>
        <v>0</v>
      </c>
      <c r="G84" s="166"/>
      <c r="H84" s="167"/>
      <c r="I84" s="167"/>
      <c r="J84" s="167"/>
    </row>
    <row r="85" spans="1:34" s="2" customFormat="1" x14ac:dyDescent="0.2">
      <c r="A85" s="16"/>
      <c r="B85" s="19" t="s">
        <v>37</v>
      </c>
      <c r="C85" s="56">
        <v>0.04</v>
      </c>
      <c r="D85" s="48"/>
      <c r="E85" s="48"/>
      <c r="F85" s="54">
        <f>F78*C85</f>
        <v>0</v>
      </c>
      <c r="G85" s="24"/>
    </row>
    <row r="86" spans="1:34" s="2" customFormat="1" x14ac:dyDescent="0.2">
      <c r="A86" s="16"/>
      <c r="B86" s="19" t="s">
        <v>38</v>
      </c>
      <c r="C86" s="56">
        <v>0.01</v>
      </c>
      <c r="D86" s="48"/>
      <c r="E86" s="48"/>
      <c r="F86" s="54">
        <f>ROUND(F$78*C86,2)</f>
        <v>0</v>
      </c>
      <c r="G86" s="24"/>
    </row>
    <row r="87" spans="1:34" s="2" customFormat="1" x14ac:dyDescent="0.2">
      <c r="A87" s="16"/>
      <c r="B87" s="19" t="s">
        <v>39</v>
      </c>
      <c r="C87" s="56">
        <v>0.05</v>
      </c>
      <c r="D87" s="48"/>
      <c r="E87" s="48"/>
      <c r="F87" s="54">
        <f>C87*F78</f>
        <v>0</v>
      </c>
      <c r="G87" s="24"/>
    </row>
    <row r="88" spans="1:34" s="2" customFormat="1" x14ac:dyDescent="0.2">
      <c r="A88" s="16"/>
      <c r="B88" s="19" t="s">
        <v>40</v>
      </c>
      <c r="C88" s="57">
        <v>0.18</v>
      </c>
      <c r="D88" s="58"/>
      <c r="E88" s="59"/>
      <c r="F88" s="59">
        <f>C88*F81</f>
        <v>0</v>
      </c>
      <c r="G88" s="24"/>
    </row>
    <row r="89" spans="1:34" s="2" customFormat="1" x14ac:dyDescent="0.2">
      <c r="A89" s="16"/>
      <c r="B89" s="19" t="s">
        <v>41</v>
      </c>
      <c r="C89" s="57">
        <v>1E-3</v>
      </c>
      <c r="D89" s="58"/>
      <c r="E89" s="59"/>
      <c r="F89" s="59">
        <f>C89*F78</f>
        <v>0</v>
      </c>
      <c r="G89" s="24"/>
    </row>
    <row r="90" spans="1:34" s="2" customFormat="1" ht="25.5" x14ac:dyDescent="0.2">
      <c r="A90" s="16"/>
      <c r="B90" s="25" t="s">
        <v>42</v>
      </c>
      <c r="C90" s="60">
        <v>1.4999999999999999E-2</v>
      </c>
      <c r="D90" s="61"/>
      <c r="E90" s="62"/>
      <c r="F90" s="63">
        <f>ROUND(C90*F78,2)</f>
        <v>0</v>
      </c>
      <c r="G90" s="24"/>
    </row>
    <row r="91" spans="1:34" s="2" customFormat="1" x14ac:dyDescent="0.2">
      <c r="A91" s="16"/>
      <c r="B91" s="25" t="s">
        <v>43</v>
      </c>
      <c r="C91" s="60">
        <v>0.01</v>
      </c>
      <c r="D91" s="61"/>
      <c r="E91" s="62"/>
      <c r="F91" s="63">
        <f>ROUND(C91*F78,2)</f>
        <v>0</v>
      </c>
      <c r="G91" s="26"/>
    </row>
    <row r="92" spans="1:34" s="2" customFormat="1" x14ac:dyDescent="0.2">
      <c r="A92" s="42"/>
      <c r="B92" s="43" t="s">
        <v>44</v>
      </c>
      <c r="C92" s="52"/>
      <c r="D92" s="52"/>
      <c r="E92" s="52"/>
      <c r="F92" s="64">
        <f>SUM(F81:F91)</f>
        <v>0</v>
      </c>
      <c r="G92" s="26"/>
      <c r="H92" s="27"/>
      <c r="I92" s="27"/>
    </row>
    <row r="93" spans="1:34" s="2" customFormat="1" x14ac:dyDescent="0.2">
      <c r="A93" s="16"/>
      <c r="B93" s="17"/>
      <c r="C93" s="48"/>
      <c r="D93" s="48"/>
      <c r="E93" s="48"/>
      <c r="F93" s="65"/>
      <c r="G93" s="21"/>
      <c r="H93" s="27"/>
      <c r="I93" s="27"/>
    </row>
    <row r="94" spans="1:34" x14ac:dyDescent="0.2">
      <c r="A94" s="42"/>
      <c r="B94" s="43" t="s">
        <v>45</v>
      </c>
      <c r="C94" s="52"/>
      <c r="D94" s="52"/>
      <c r="E94" s="52"/>
      <c r="F94" s="64">
        <f>F78+F92</f>
        <v>0</v>
      </c>
      <c r="G94" s="2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x14ac:dyDescent="0.2">
      <c r="A95" s="16"/>
      <c r="B95" s="17"/>
      <c r="C95" s="48"/>
      <c r="D95" s="48"/>
      <c r="E95" s="48"/>
      <c r="F95" s="65"/>
      <c r="G95" s="2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x14ac:dyDescent="0.2">
      <c r="A96" s="38"/>
      <c r="B96" s="44" t="s">
        <v>46</v>
      </c>
      <c r="C96" s="66"/>
      <c r="D96" s="66"/>
      <c r="E96" s="66"/>
      <c r="F96" s="53">
        <f>+F94</f>
        <v>0</v>
      </c>
      <c r="G96" s="80"/>
      <c r="H96" s="2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7" s="32" customFormat="1" x14ac:dyDescent="0.2">
      <c r="A97" s="28"/>
      <c r="B97" s="29"/>
      <c r="C97" s="7"/>
      <c r="D97" s="7"/>
      <c r="E97" s="7"/>
      <c r="F97" s="30"/>
      <c r="G97" s="31"/>
    </row>
    <row r="98" spans="1:7" s="32" customFormat="1" x14ac:dyDescent="0.2">
      <c r="A98" s="28"/>
      <c r="B98" s="29"/>
      <c r="C98" s="7"/>
      <c r="D98" s="7"/>
      <c r="E98" s="7"/>
      <c r="F98" s="30"/>
      <c r="G98" s="31"/>
    </row>
    <row r="99" spans="1:7" s="2" customFormat="1" x14ac:dyDescent="0.2">
      <c r="A99" s="20"/>
      <c r="B99" s="68"/>
      <c r="C99" s="69"/>
      <c r="D99" s="8"/>
      <c r="E99" s="33"/>
      <c r="F99" s="33"/>
      <c r="G99" s="5"/>
    </row>
    <row r="100" spans="1:7" s="2" customFormat="1" x14ac:dyDescent="0.2">
      <c r="A100" s="20"/>
      <c r="B100" s="68"/>
      <c r="C100" s="69"/>
      <c r="D100" s="8"/>
      <c r="E100" s="33"/>
      <c r="F100" s="33"/>
      <c r="G100" s="5"/>
    </row>
    <row r="101" spans="1:7" s="2" customFormat="1" x14ac:dyDescent="0.2">
      <c r="A101" s="20"/>
      <c r="B101" s="168"/>
      <c r="C101" s="168"/>
      <c r="D101" s="8"/>
      <c r="E101" s="33"/>
      <c r="F101" s="33"/>
      <c r="G101" s="5"/>
    </row>
    <row r="102" spans="1:7" s="2" customFormat="1" x14ac:dyDescent="0.2">
      <c r="A102" s="20"/>
      <c r="B102" s="169"/>
      <c r="C102" s="169"/>
      <c r="D102" s="8"/>
      <c r="E102" s="33"/>
      <c r="F102" s="33"/>
      <c r="G102" s="5"/>
    </row>
    <row r="103" spans="1:7" s="2" customFormat="1" x14ac:dyDescent="0.2">
      <c r="A103" s="20"/>
      <c r="B103" s="68"/>
      <c r="C103" s="69"/>
      <c r="D103" s="8"/>
      <c r="E103" s="33"/>
      <c r="F103" s="33"/>
      <c r="G103" s="5"/>
    </row>
    <row r="104" spans="1:7" s="2" customFormat="1" x14ac:dyDescent="0.2">
      <c r="A104" s="20"/>
      <c r="B104" s="20"/>
      <c r="C104" s="8"/>
      <c r="D104" s="8"/>
      <c r="E104" s="33"/>
      <c r="F104" s="33"/>
      <c r="G104" s="5"/>
    </row>
    <row r="105" spans="1:7" s="2" customFormat="1" x14ac:dyDescent="0.2">
      <c r="A105" s="20"/>
      <c r="B105" s="20"/>
      <c r="C105" s="8"/>
      <c r="D105" s="8"/>
      <c r="E105" s="33"/>
      <c r="F105" s="33"/>
      <c r="G105" s="5"/>
    </row>
    <row r="106" spans="1:7" s="2" customFormat="1" x14ac:dyDescent="0.2">
      <c r="A106" s="20"/>
      <c r="B106" s="20"/>
      <c r="C106" s="8"/>
      <c r="D106" s="8"/>
      <c r="E106" s="33"/>
      <c r="F106" s="33"/>
      <c r="G106" s="5"/>
    </row>
    <row r="107" spans="1:7" s="2" customFormat="1" x14ac:dyDescent="0.2">
      <c r="A107" s="20"/>
      <c r="B107" s="20"/>
      <c r="C107" s="8"/>
      <c r="D107" s="8"/>
      <c r="E107" s="33"/>
      <c r="F107" s="33"/>
      <c r="G107" s="5"/>
    </row>
    <row r="108" spans="1:7" s="2" customFormat="1" x14ac:dyDescent="0.2">
      <c r="A108" s="20"/>
      <c r="B108" s="20"/>
      <c r="C108" s="8"/>
      <c r="D108" s="8"/>
      <c r="E108" s="33"/>
      <c r="F108" s="33"/>
      <c r="G108" s="5"/>
    </row>
    <row r="109" spans="1:7" s="2" customFormat="1" x14ac:dyDescent="0.2">
      <c r="A109" s="20"/>
      <c r="B109" s="20"/>
      <c r="C109" s="8"/>
      <c r="D109" s="8"/>
      <c r="E109" s="33"/>
      <c r="F109" s="33"/>
      <c r="G109" s="5"/>
    </row>
    <row r="110" spans="1:7" s="2" customFormat="1" x14ac:dyDescent="0.2">
      <c r="A110" s="20"/>
      <c r="B110" s="20"/>
      <c r="C110" s="8"/>
      <c r="D110" s="8"/>
      <c r="E110" s="33"/>
      <c r="F110" s="33"/>
      <c r="G110" s="5"/>
    </row>
    <row r="111" spans="1:7" s="2" customFormat="1" x14ac:dyDescent="0.2">
      <c r="A111" s="20"/>
      <c r="B111" s="20"/>
      <c r="C111" s="8"/>
      <c r="D111" s="8"/>
      <c r="E111" s="33"/>
      <c r="F111" s="33"/>
      <c r="G111" s="5"/>
    </row>
    <row r="112" spans="1:7" s="2" customFormat="1" x14ac:dyDescent="0.2">
      <c r="A112" s="20"/>
      <c r="B112" s="20"/>
      <c r="C112" s="8"/>
      <c r="D112" s="8"/>
      <c r="E112" s="33"/>
      <c r="F112" s="33"/>
      <c r="G112" s="5"/>
    </row>
    <row r="113" spans="1:7" s="2" customFormat="1" x14ac:dyDescent="0.2">
      <c r="A113" s="20"/>
      <c r="B113" s="20"/>
      <c r="C113" s="8"/>
      <c r="D113" s="8"/>
      <c r="E113" s="33"/>
      <c r="F113" s="33"/>
      <c r="G113" s="5"/>
    </row>
    <row r="114" spans="1:7" s="2" customFormat="1" x14ac:dyDescent="0.2">
      <c r="A114" s="20"/>
      <c r="B114" s="20"/>
      <c r="C114" s="8"/>
      <c r="D114" s="8"/>
      <c r="E114" s="33"/>
      <c r="F114" s="33"/>
      <c r="G114" s="5"/>
    </row>
    <row r="115" spans="1:7" s="2" customFormat="1" x14ac:dyDescent="0.2">
      <c r="A115" s="20"/>
      <c r="B115" s="20"/>
      <c r="C115" s="8"/>
      <c r="D115" s="8"/>
      <c r="E115" s="33"/>
      <c r="F115" s="33"/>
      <c r="G115" s="5"/>
    </row>
    <row r="116" spans="1:7" s="2" customFormat="1" x14ac:dyDescent="0.2">
      <c r="A116" s="20"/>
      <c r="B116" s="20"/>
      <c r="C116" s="8"/>
      <c r="D116" s="8"/>
      <c r="E116" s="33"/>
      <c r="F116" s="33"/>
      <c r="G116" s="5"/>
    </row>
    <row r="117" spans="1:7" s="2" customFormat="1" x14ac:dyDescent="0.2">
      <c r="A117" s="20"/>
      <c r="B117" s="20"/>
      <c r="C117" s="8"/>
      <c r="D117" s="8"/>
      <c r="E117" s="33"/>
      <c r="F117" s="33"/>
      <c r="G117" s="5"/>
    </row>
    <row r="118" spans="1:7" s="2" customFormat="1" x14ac:dyDescent="0.2">
      <c r="A118" s="20"/>
      <c r="B118" s="20"/>
      <c r="C118" s="8"/>
      <c r="D118" s="8"/>
      <c r="E118" s="33"/>
      <c r="F118" s="33"/>
      <c r="G118" s="5"/>
    </row>
    <row r="119" spans="1:7" s="2" customFormat="1" x14ac:dyDescent="0.2">
      <c r="A119" s="20"/>
      <c r="B119" s="20"/>
      <c r="C119" s="8"/>
      <c r="D119" s="8"/>
      <c r="E119" s="33"/>
      <c r="F119" s="33"/>
      <c r="G119" s="5"/>
    </row>
    <row r="120" spans="1:7" s="2" customFormat="1" x14ac:dyDescent="0.2">
      <c r="A120" s="20"/>
      <c r="B120" s="20"/>
      <c r="C120" s="8"/>
      <c r="D120" s="8"/>
      <c r="E120" s="33"/>
      <c r="F120" s="33"/>
      <c r="G120" s="5"/>
    </row>
    <row r="121" spans="1:7" s="2" customFormat="1" x14ac:dyDescent="0.2">
      <c r="A121" s="20"/>
      <c r="B121" s="20"/>
      <c r="C121" s="8"/>
      <c r="D121" s="8"/>
      <c r="E121" s="33"/>
      <c r="F121" s="33"/>
      <c r="G121" s="5"/>
    </row>
    <row r="122" spans="1:7" s="2" customFormat="1" x14ac:dyDescent="0.2">
      <c r="A122" s="20"/>
      <c r="B122" s="20"/>
      <c r="C122" s="8"/>
      <c r="D122" s="8"/>
      <c r="E122" s="33"/>
      <c r="F122" s="33"/>
      <c r="G122" s="5"/>
    </row>
    <row r="123" spans="1:7" s="2" customFormat="1" x14ac:dyDescent="0.2">
      <c r="A123" s="20"/>
      <c r="B123" s="20"/>
      <c r="C123" s="8"/>
      <c r="D123" s="8"/>
      <c r="E123" s="33"/>
      <c r="F123" s="33"/>
      <c r="G123" s="5"/>
    </row>
    <row r="124" spans="1:7" s="2" customFormat="1" x14ac:dyDescent="0.2">
      <c r="A124" s="20"/>
      <c r="B124" s="20"/>
      <c r="C124" s="8"/>
      <c r="D124" s="8"/>
      <c r="E124" s="33"/>
      <c r="F124" s="33"/>
      <c r="G124" s="5"/>
    </row>
    <row r="125" spans="1:7" s="2" customFormat="1" x14ac:dyDescent="0.2">
      <c r="A125" s="20"/>
      <c r="B125" s="20"/>
      <c r="C125" s="8"/>
      <c r="D125" s="8"/>
      <c r="E125" s="33"/>
      <c r="F125" s="33"/>
      <c r="G125" s="5"/>
    </row>
    <row r="126" spans="1:7" s="2" customFormat="1" x14ac:dyDescent="0.2">
      <c r="A126" s="20"/>
      <c r="B126" s="20"/>
      <c r="C126" s="8"/>
      <c r="D126" s="8"/>
      <c r="E126" s="33"/>
      <c r="F126" s="33"/>
      <c r="G126" s="5"/>
    </row>
    <row r="127" spans="1:7" s="2" customFormat="1" x14ac:dyDescent="0.2">
      <c r="A127" s="20"/>
      <c r="B127" s="20"/>
      <c r="C127" s="8"/>
      <c r="D127" s="8"/>
      <c r="E127" s="33"/>
      <c r="F127" s="33"/>
      <c r="G127" s="5"/>
    </row>
    <row r="128" spans="1:7" s="2" customFormat="1" x14ac:dyDescent="0.2">
      <c r="A128" s="20"/>
      <c r="B128" s="20"/>
      <c r="C128" s="8"/>
      <c r="D128" s="8"/>
      <c r="E128" s="33"/>
      <c r="F128" s="33"/>
      <c r="G128" s="5"/>
    </row>
    <row r="129" spans="1:7" s="2" customFormat="1" x14ac:dyDescent="0.2">
      <c r="A129" s="20"/>
      <c r="B129" s="20"/>
      <c r="C129" s="8"/>
      <c r="D129" s="8"/>
      <c r="E129" s="33"/>
      <c r="F129" s="33"/>
      <c r="G129" s="5"/>
    </row>
    <row r="130" spans="1:7" s="2" customFormat="1" x14ac:dyDescent="0.2">
      <c r="A130" s="20"/>
      <c r="B130" s="20"/>
      <c r="C130" s="8"/>
      <c r="D130" s="8"/>
      <c r="E130" s="33"/>
      <c r="F130" s="33"/>
      <c r="G130" s="5"/>
    </row>
    <row r="131" spans="1:7" s="2" customFormat="1" x14ac:dyDescent="0.2">
      <c r="A131" s="20"/>
      <c r="B131" s="20"/>
      <c r="C131" s="8"/>
      <c r="D131" s="8"/>
      <c r="E131" s="33"/>
      <c r="F131" s="33"/>
      <c r="G131" s="5"/>
    </row>
    <row r="132" spans="1:7" s="2" customFormat="1" x14ac:dyDescent="0.2">
      <c r="A132" s="20"/>
      <c r="B132" s="20"/>
      <c r="C132" s="8"/>
      <c r="D132" s="8"/>
      <c r="E132" s="33"/>
      <c r="F132" s="33"/>
      <c r="G132" s="5"/>
    </row>
    <row r="133" spans="1:7" s="2" customFormat="1" x14ac:dyDescent="0.2">
      <c r="A133" s="20"/>
      <c r="B133" s="20"/>
      <c r="C133" s="8"/>
      <c r="D133" s="8"/>
      <c r="E133" s="33"/>
      <c r="F133" s="33"/>
      <c r="G133" s="5"/>
    </row>
    <row r="134" spans="1:7" s="2" customFormat="1" x14ac:dyDescent="0.2">
      <c r="A134" s="20"/>
      <c r="B134" s="20"/>
      <c r="C134" s="8"/>
      <c r="D134" s="8"/>
      <c r="E134" s="33"/>
      <c r="F134" s="33"/>
      <c r="G134" s="5"/>
    </row>
    <row r="135" spans="1:7" s="2" customFormat="1" x14ac:dyDescent="0.2">
      <c r="A135" s="20"/>
      <c r="B135" s="20"/>
      <c r="C135" s="8"/>
      <c r="D135" s="8"/>
      <c r="E135" s="33"/>
      <c r="F135" s="33"/>
      <c r="G135" s="5"/>
    </row>
    <row r="136" spans="1:7" s="2" customFormat="1" x14ac:dyDescent="0.2">
      <c r="A136" s="20"/>
      <c r="B136" s="20"/>
      <c r="C136" s="8"/>
      <c r="D136" s="8"/>
      <c r="E136" s="33"/>
      <c r="F136" s="33"/>
      <c r="G136" s="5"/>
    </row>
    <row r="137" spans="1:7" s="2" customFormat="1" x14ac:dyDescent="0.2">
      <c r="A137" s="20"/>
      <c r="B137" s="20"/>
      <c r="C137" s="8"/>
      <c r="D137" s="8"/>
      <c r="E137" s="33"/>
      <c r="F137" s="33"/>
      <c r="G137" s="5"/>
    </row>
    <row r="138" spans="1:7" s="2" customFormat="1" x14ac:dyDescent="0.2">
      <c r="A138" s="20"/>
      <c r="B138" s="20"/>
      <c r="C138" s="8"/>
      <c r="D138" s="8"/>
      <c r="E138" s="33"/>
      <c r="F138" s="33"/>
      <c r="G138" s="5"/>
    </row>
    <row r="139" spans="1:7" s="2" customFormat="1" x14ac:dyDescent="0.2">
      <c r="A139" s="20"/>
      <c r="B139" s="20"/>
      <c r="C139" s="8"/>
      <c r="D139" s="8"/>
      <c r="E139" s="33"/>
      <c r="F139" s="33"/>
      <c r="G139" s="5"/>
    </row>
    <row r="140" spans="1:7" s="2" customFormat="1" x14ac:dyDescent="0.2">
      <c r="A140" s="20"/>
      <c r="B140" s="20"/>
      <c r="C140" s="8"/>
      <c r="D140" s="8"/>
      <c r="E140" s="33"/>
      <c r="F140" s="33"/>
      <c r="G140" s="5"/>
    </row>
    <row r="141" spans="1:7" s="2" customFormat="1" x14ac:dyDescent="0.2">
      <c r="A141" s="20"/>
      <c r="B141" s="20"/>
      <c r="C141" s="8"/>
      <c r="D141" s="8"/>
      <c r="E141" s="33"/>
      <c r="F141" s="33"/>
      <c r="G141" s="5"/>
    </row>
    <row r="142" spans="1:7" s="2" customFormat="1" x14ac:dyDescent="0.2">
      <c r="A142" s="20"/>
      <c r="B142" s="20"/>
      <c r="C142" s="8"/>
      <c r="D142" s="8"/>
      <c r="E142" s="33"/>
      <c r="F142" s="33"/>
      <c r="G142" s="5"/>
    </row>
    <row r="143" spans="1:7" s="2" customFormat="1" x14ac:dyDescent="0.2">
      <c r="A143" s="20"/>
      <c r="B143" s="20"/>
      <c r="C143" s="8"/>
      <c r="D143" s="8"/>
      <c r="E143" s="33"/>
      <c r="F143" s="33"/>
      <c r="G143" s="5"/>
    </row>
    <row r="144" spans="1:7" s="2" customFormat="1" x14ac:dyDescent="0.2">
      <c r="A144" s="20"/>
      <c r="B144" s="20"/>
      <c r="C144" s="8"/>
      <c r="D144" s="8"/>
      <c r="E144" s="33"/>
      <c r="F144" s="33"/>
      <c r="G144" s="5"/>
    </row>
    <row r="145" spans="1:7" s="2" customFormat="1" x14ac:dyDescent="0.2">
      <c r="A145" s="20"/>
      <c r="B145" s="20"/>
      <c r="C145" s="8"/>
      <c r="D145" s="8"/>
      <c r="E145" s="33"/>
      <c r="F145" s="33"/>
      <c r="G145" s="5"/>
    </row>
    <row r="146" spans="1:7" s="2" customFormat="1" x14ac:dyDescent="0.2">
      <c r="A146" s="20"/>
      <c r="B146" s="20"/>
      <c r="C146" s="8"/>
      <c r="D146" s="8"/>
      <c r="E146" s="33"/>
      <c r="F146" s="33"/>
      <c r="G146" s="5"/>
    </row>
    <row r="147" spans="1:7" s="2" customFormat="1" x14ac:dyDescent="0.2">
      <c r="A147" s="20"/>
      <c r="B147" s="20"/>
      <c r="C147" s="8"/>
      <c r="D147" s="8"/>
      <c r="E147" s="33"/>
      <c r="F147" s="33"/>
      <c r="G147" s="5"/>
    </row>
    <row r="148" spans="1:7" s="2" customFormat="1" x14ac:dyDescent="0.2">
      <c r="A148" s="20"/>
      <c r="B148" s="20"/>
      <c r="C148" s="8"/>
      <c r="D148" s="8"/>
      <c r="E148" s="33"/>
      <c r="F148" s="33"/>
      <c r="G148" s="5"/>
    </row>
    <row r="149" spans="1:7" s="2" customFormat="1" x14ac:dyDescent="0.2">
      <c r="A149" s="20"/>
      <c r="B149" s="20"/>
      <c r="C149" s="8"/>
      <c r="D149" s="8"/>
      <c r="E149" s="33"/>
      <c r="F149" s="33"/>
      <c r="G149" s="5"/>
    </row>
    <row r="150" spans="1:7" s="2" customFormat="1" x14ac:dyDescent="0.2">
      <c r="A150" s="20"/>
      <c r="B150" s="20"/>
      <c r="C150" s="8"/>
      <c r="D150" s="8"/>
      <c r="E150" s="33"/>
      <c r="F150" s="33"/>
      <c r="G150" s="5"/>
    </row>
    <row r="151" spans="1:7" s="2" customFormat="1" x14ac:dyDescent="0.2">
      <c r="A151" s="20"/>
      <c r="B151" s="20"/>
      <c r="C151" s="8"/>
      <c r="D151" s="8"/>
      <c r="E151" s="33"/>
      <c r="F151" s="33"/>
      <c r="G151" s="5"/>
    </row>
    <row r="152" spans="1:7" s="2" customFormat="1" x14ac:dyDescent="0.2">
      <c r="A152" s="20"/>
      <c r="B152" s="20"/>
      <c r="C152" s="8"/>
      <c r="D152" s="8"/>
      <c r="E152" s="33"/>
      <c r="F152" s="33"/>
      <c r="G152" s="5"/>
    </row>
    <row r="153" spans="1:7" s="2" customFormat="1" x14ac:dyDescent="0.2">
      <c r="A153" s="20"/>
      <c r="B153" s="20"/>
      <c r="C153" s="8"/>
      <c r="D153" s="8"/>
      <c r="E153" s="33"/>
      <c r="F153" s="33"/>
      <c r="G153" s="5"/>
    </row>
    <row r="154" spans="1:7" s="2" customFormat="1" x14ac:dyDescent="0.2">
      <c r="A154" s="20"/>
      <c r="B154" s="20"/>
      <c r="C154" s="8"/>
      <c r="D154" s="8"/>
      <c r="E154" s="33"/>
      <c r="F154" s="33"/>
      <c r="G154" s="5"/>
    </row>
    <row r="155" spans="1:7" s="2" customFormat="1" x14ac:dyDescent="0.2">
      <c r="A155" s="20"/>
      <c r="B155" s="20"/>
      <c r="C155" s="8"/>
      <c r="D155" s="8"/>
      <c r="E155" s="33"/>
      <c r="F155" s="33"/>
      <c r="G155" s="5"/>
    </row>
    <row r="156" spans="1:7" s="2" customFormat="1" x14ac:dyDescent="0.2">
      <c r="A156" s="20"/>
      <c r="B156" s="20"/>
      <c r="C156" s="8"/>
      <c r="D156" s="8"/>
      <c r="E156" s="33"/>
      <c r="F156" s="33"/>
      <c r="G156" s="5"/>
    </row>
    <row r="157" spans="1:7" s="2" customFormat="1" x14ac:dyDescent="0.2">
      <c r="A157" s="20"/>
      <c r="B157" s="20"/>
      <c r="C157" s="8"/>
      <c r="D157" s="8"/>
      <c r="E157" s="33"/>
      <c r="F157" s="33"/>
      <c r="G157" s="5"/>
    </row>
    <row r="158" spans="1:7" s="2" customFormat="1" x14ac:dyDescent="0.2">
      <c r="A158" s="20"/>
      <c r="B158" s="20"/>
      <c r="C158" s="8"/>
      <c r="D158" s="8"/>
      <c r="E158" s="33"/>
      <c r="F158" s="33"/>
      <c r="G158" s="5"/>
    </row>
    <row r="159" spans="1:7" s="2" customFormat="1" x14ac:dyDescent="0.2">
      <c r="A159" s="20"/>
      <c r="B159" s="20"/>
      <c r="C159" s="8"/>
      <c r="D159" s="8"/>
      <c r="E159" s="33"/>
      <c r="F159" s="33"/>
      <c r="G159" s="5"/>
    </row>
    <row r="160" spans="1:7" s="2" customFormat="1" x14ac:dyDescent="0.2">
      <c r="A160" s="20"/>
      <c r="B160" s="20"/>
      <c r="C160" s="8"/>
      <c r="D160" s="8"/>
      <c r="E160" s="33"/>
      <c r="F160" s="33"/>
      <c r="G160" s="5"/>
    </row>
    <row r="161" spans="1:7" s="2" customFormat="1" x14ac:dyDescent="0.2">
      <c r="A161" s="20"/>
      <c r="B161" s="20"/>
      <c r="C161" s="8"/>
      <c r="D161" s="8"/>
      <c r="E161" s="33"/>
      <c r="F161" s="33"/>
      <c r="G161" s="5"/>
    </row>
    <row r="162" spans="1:7" s="2" customFormat="1" x14ac:dyDescent="0.2">
      <c r="A162" s="20"/>
      <c r="B162" s="20"/>
      <c r="C162" s="8"/>
      <c r="D162" s="8"/>
      <c r="E162" s="33"/>
      <c r="F162" s="33"/>
      <c r="G162" s="5"/>
    </row>
    <row r="163" spans="1:7" s="2" customFormat="1" x14ac:dyDescent="0.2">
      <c r="A163" s="20"/>
      <c r="B163" s="20"/>
      <c r="C163" s="8"/>
      <c r="D163" s="8"/>
      <c r="E163" s="33"/>
      <c r="F163" s="33"/>
      <c r="G163" s="5"/>
    </row>
    <row r="164" spans="1:7" s="2" customFormat="1" x14ac:dyDescent="0.2">
      <c r="A164" s="20"/>
      <c r="B164" s="20"/>
      <c r="C164" s="8"/>
      <c r="D164" s="8"/>
      <c r="E164" s="33"/>
      <c r="F164" s="33"/>
      <c r="G164" s="5"/>
    </row>
    <row r="165" spans="1:7" s="2" customFormat="1" x14ac:dyDescent="0.2">
      <c r="A165" s="20"/>
      <c r="B165" s="20"/>
      <c r="C165" s="8"/>
      <c r="D165" s="8"/>
      <c r="E165" s="33"/>
      <c r="F165" s="33"/>
      <c r="G165" s="5"/>
    </row>
    <row r="166" spans="1:7" s="2" customFormat="1" x14ac:dyDescent="0.2">
      <c r="A166" s="20"/>
      <c r="B166" s="20"/>
      <c r="C166" s="8"/>
      <c r="D166" s="8"/>
      <c r="E166" s="33"/>
      <c r="F166" s="33"/>
      <c r="G166" s="5"/>
    </row>
    <row r="167" spans="1:7" s="2" customFormat="1" x14ac:dyDescent="0.2">
      <c r="A167" s="20"/>
      <c r="B167" s="20"/>
      <c r="C167" s="8"/>
      <c r="D167" s="8"/>
      <c r="E167" s="33"/>
      <c r="F167" s="33"/>
      <c r="G167" s="5"/>
    </row>
    <row r="168" spans="1:7" s="2" customFormat="1" x14ac:dyDescent="0.2">
      <c r="A168" s="20"/>
      <c r="B168" s="20"/>
      <c r="C168" s="8"/>
      <c r="D168" s="8"/>
      <c r="E168" s="33"/>
      <c r="F168" s="33"/>
      <c r="G168" s="5"/>
    </row>
    <row r="169" spans="1:7" s="2" customFormat="1" x14ac:dyDescent="0.2">
      <c r="A169" s="20"/>
      <c r="B169" s="20"/>
      <c r="C169" s="8"/>
      <c r="D169" s="8"/>
      <c r="E169" s="33"/>
      <c r="F169" s="33"/>
      <c r="G169" s="5"/>
    </row>
    <row r="170" spans="1:7" s="2" customFormat="1" x14ac:dyDescent="0.2">
      <c r="A170" s="20"/>
      <c r="B170" s="20"/>
      <c r="C170" s="8"/>
      <c r="D170" s="8"/>
      <c r="E170" s="33"/>
      <c r="F170" s="33"/>
      <c r="G170" s="5"/>
    </row>
    <row r="171" spans="1:7" s="2" customFormat="1" x14ac:dyDescent="0.2">
      <c r="A171" s="20"/>
      <c r="B171" s="20"/>
      <c r="C171" s="8"/>
      <c r="D171" s="8"/>
      <c r="E171" s="33"/>
      <c r="F171" s="33"/>
      <c r="G171" s="5"/>
    </row>
    <row r="172" spans="1:7" s="2" customFormat="1" x14ac:dyDescent="0.2">
      <c r="A172" s="20"/>
      <c r="B172" s="20"/>
      <c r="C172" s="8"/>
      <c r="D172" s="8"/>
      <c r="E172" s="33"/>
      <c r="F172" s="33"/>
      <c r="G172" s="5"/>
    </row>
    <row r="173" spans="1:7" s="2" customFormat="1" x14ac:dyDescent="0.2">
      <c r="A173" s="20"/>
      <c r="B173" s="20"/>
      <c r="C173" s="8"/>
      <c r="D173" s="8"/>
      <c r="E173" s="33"/>
      <c r="F173" s="33"/>
      <c r="G173" s="5"/>
    </row>
    <row r="174" spans="1:7" s="2" customFormat="1" x14ac:dyDescent="0.2">
      <c r="A174" s="20"/>
      <c r="B174" s="20"/>
      <c r="C174" s="8"/>
      <c r="D174" s="8"/>
      <c r="E174" s="33"/>
      <c r="F174" s="33"/>
      <c r="G174" s="5"/>
    </row>
    <row r="175" spans="1:7" s="2" customFormat="1" x14ac:dyDescent="0.2">
      <c r="A175" s="20"/>
      <c r="B175" s="20"/>
      <c r="C175" s="8"/>
      <c r="D175" s="8"/>
      <c r="E175" s="33"/>
      <c r="F175" s="33"/>
      <c r="G175" s="5"/>
    </row>
    <row r="176" spans="1:7" s="2" customFormat="1" x14ac:dyDescent="0.2">
      <c r="A176" s="20"/>
      <c r="B176" s="20"/>
      <c r="C176" s="8"/>
      <c r="D176" s="8"/>
      <c r="E176" s="33"/>
      <c r="F176" s="33"/>
      <c r="G176" s="5"/>
    </row>
    <row r="177" spans="1:7" s="2" customFormat="1" x14ac:dyDescent="0.2">
      <c r="A177" s="20"/>
      <c r="B177" s="20"/>
      <c r="C177" s="8"/>
      <c r="D177" s="8"/>
      <c r="E177" s="33"/>
      <c r="F177" s="33"/>
      <c r="G177" s="5"/>
    </row>
    <row r="178" spans="1:7" s="2" customFormat="1" x14ac:dyDescent="0.2">
      <c r="A178" s="20"/>
      <c r="B178" s="20"/>
      <c r="C178" s="8"/>
      <c r="D178" s="8"/>
      <c r="E178" s="33"/>
      <c r="F178" s="33"/>
      <c r="G178" s="5"/>
    </row>
    <row r="179" spans="1:7" s="2" customFormat="1" x14ac:dyDescent="0.2">
      <c r="A179" s="20"/>
      <c r="B179" s="20"/>
      <c r="C179" s="8"/>
      <c r="D179" s="8"/>
      <c r="E179" s="33"/>
      <c r="F179" s="33"/>
      <c r="G179" s="5"/>
    </row>
    <row r="180" spans="1:7" s="2" customFormat="1" x14ac:dyDescent="0.2">
      <c r="A180" s="20"/>
      <c r="B180" s="20"/>
      <c r="C180" s="8"/>
      <c r="D180" s="8"/>
      <c r="E180" s="33"/>
      <c r="F180" s="33"/>
      <c r="G180" s="5"/>
    </row>
    <row r="181" spans="1:7" s="2" customFormat="1" x14ac:dyDescent="0.2">
      <c r="A181" s="20"/>
      <c r="B181" s="20"/>
      <c r="C181" s="8"/>
      <c r="D181" s="8"/>
      <c r="E181" s="33"/>
      <c r="F181" s="33"/>
      <c r="G181" s="5"/>
    </row>
    <row r="182" spans="1:7" s="2" customFormat="1" x14ac:dyDescent="0.2">
      <c r="A182" s="20"/>
      <c r="B182" s="20"/>
      <c r="C182" s="8"/>
      <c r="D182" s="8"/>
      <c r="E182" s="33"/>
      <c r="F182" s="33"/>
      <c r="G182" s="5"/>
    </row>
    <row r="183" spans="1:7" s="2" customFormat="1" x14ac:dyDescent="0.2">
      <c r="A183" s="20"/>
      <c r="B183" s="20"/>
      <c r="C183" s="8"/>
      <c r="D183" s="8"/>
      <c r="E183" s="33"/>
      <c r="F183" s="33"/>
      <c r="G183" s="5"/>
    </row>
    <row r="184" spans="1:7" s="2" customFormat="1" x14ac:dyDescent="0.2">
      <c r="A184" s="20"/>
      <c r="B184" s="20"/>
      <c r="C184" s="8"/>
      <c r="D184" s="8"/>
      <c r="E184" s="33"/>
      <c r="F184" s="33"/>
      <c r="G184" s="5"/>
    </row>
    <row r="185" spans="1:7" s="2" customFormat="1" x14ac:dyDescent="0.2">
      <c r="A185" s="20"/>
      <c r="B185" s="20"/>
      <c r="C185" s="8"/>
      <c r="D185" s="8"/>
      <c r="E185" s="33"/>
      <c r="F185" s="33"/>
      <c r="G185" s="5"/>
    </row>
    <row r="186" spans="1:7" s="2" customFormat="1" x14ac:dyDescent="0.2">
      <c r="A186" s="20"/>
      <c r="B186" s="20"/>
      <c r="C186" s="8"/>
      <c r="D186" s="8"/>
      <c r="E186" s="33"/>
      <c r="F186" s="33"/>
      <c r="G186" s="5"/>
    </row>
    <row r="187" spans="1:7" s="2" customFormat="1" x14ac:dyDescent="0.2">
      <c r="A187" s="20"/>
      <c r="B187" s="20"/>
      <c r="C187" s="8"/>
      <c r="D187" s="8"/>
      <c r="E187" s="33"/>
      <c r="F187" s="33"/>
      <c r="G187" s="5"/>
    </row>
    <row r="188" spans="1:7" s="2" customFormat="1" x14ac:dyDescent="0.2">
      <c r="A188" s="20"/>
      <c r="B188" s="20"/>
      <c r="C188" s="8"/>
      <c r="D188" s="8"/>
      <c r="E188" s="33"/>
      <c r="F188" s="33"/>
      <c r="G188" s="5"/>
    </row>
    <row r="189" spans="1:7" s="2" customFormat="1" x14ac:dyDescent="0.2">
      <c r="A189" s="20"/>
      <c r="B189" s="20"/>
      <c r="C189" s="8"/>
      <c r="D189" s="8"/>
      <c r="E189" s="33"/>
      <c r="F189" s="33"/>
      <c r="G189" s="5"/>
    </row>
    <row r="190" spans="1:7" s="2" customFormat="1" x14ac:dyDescent="0.2">
      <c r="A190" s="20"/>
      <c r="B190" s="20"/>
      <c r="C190" s="8"/>
      <c r="D190" s="8"/>
      <c r="E190" s="33"/>
      <c r="F190" s="33"/>
      <c r="G190" s="5"/>
    </row>
    <row r="191" spans="1:7" s="2" customFormat="1" x14ac:dyDescent="0.2">
      <c r="A191" s="20"/>
      <c r="B191" s="20"/>
      <c r="C191" s="8"/>
      <c r="D191" s="8"/>
      <c r="E191" s="33"/>
      <c r="F191" s="33"/>
      <c r="G191" s="5"/>
    </row>
    <row r="192" spans="1:7" s="2" customFormat="1" x14ac:dyDescent="0.2">
      <c r="A192" s="20"/>
      <c r="B192" s="20"/>
      <c r="C192" s="8"/>
      <c r="D192" s="8"/>
      <c r="E192" s="33"/>
      <c r="F192" s="33"/>
      <c r="G192" s="5"/>
    </row>
    <row r="193" spans="1:7" s="2" customFormat="1" x14ac:dyDescent="0.2">
      <c r="A193" s="20"/>
      <c r="B193" s="20"/>
      <c r="C193" s="8"/>
      <c r="D193" s="8"/>
      <c r="E193" s="33"/>
      <c r="F193" s="33"/>
      <c r="G193" s="5"/>
    </row>
    <row r="194" spans="1:7" s="2" customFormat="1" x14ac:dyDescent="0.2">
      <c r="A194" s="20"/>
      <c r="B194" s="20"/>
      <c r="C194" s="8"/>
      <c r="D194" s="8"/>
      <c r="E194" s="33"/>
      <c r="F194" s="33"/>
      <c r="G194" s="5"/>
    </row>
    <row r="195" spans="1:7" s="2" customFormat="1" x14ac:dyDescent="0.2">
      <c r="A195" s="20"/>
      <c r="B195" s="20"/>
      <c r="C195" s="8"/>
      <c r="D195" s="8"/>
      <c r="E195" s="33"/>
      <c r="F195" s="33"/>
      <c r="G195" s="5"/>
    </row>
    <row r="196" spans="1:7" s="2" customFormat="1" x14ac:dyDescent="0.2">
      <c r="A196" s="20"/>
      <c r="B196" s="20"/>
      <c r="C196" s="8"/>
      <c r="D196" s="8"/>
      <c r="E196" s="33"/>
      <c r="F196" s="33"/>
      <c r="G196" s="5"/>
    </row>
    <row r="197" spans="1:7" s="2" customFormat="1" x14ac:dyDescent="0.2">
      <c r="A197" s="20"/>
      <c r="B197" s="20"/>
      <c r="C197" s="8"/>
      <c r="D197" s="8"/>
      <c r="E197" s="33"/>
      <c r="F197" s="33"/>
      <c r="G197" s="5"/>
    </row>
    <row r="198" spans="1:7" s="2" customFormat="1" x14ac:dyDescent="0.2">
      <c r="A198" s="20"/>
      <c r="B198" s="20"/>
      <c r="C198" s="8"/>
      <c r="D198" s="8"/>
      <c r="E198" s="33"/>
      <c r="F198" s="33"/>
      <c r="G198" s="5"/>
    </row>
    <row r="199" spans="1:7" s="2" customFormat="1" x14ac:dyDescent="0.2">
      <c r="A199" s="20"/>
      <c r="B199" s="20"/>
      <c r="C199" s="8"/>
      <c r="D199" s="8"/>
      <c r="E199" s="33"/>
      <c r="F199" s="33"/>
      <c r="G199" s="5"/>
    </row>
    <row r="200" spans="1:7" s="2" customFormat="1" x14ac:dyDescent="0.2">
      <c r="A200" s="20"/>
      <c r="B200" s="20"/>
      <c r="C200" s="8"/>
      <c r="D200" s="8"/>
      <c r="E200" s="33"/>
      <c r="F200" s="33"/>
      <c r="G200" s="5"/>
    </row>
    <row r="201" spans="1:7" s="2" customFormat="1" x14ac:dyDescent="0.2">
      <c r="A201" s="20"/>
      <c r="B201" s="20"/>
      <c r="C201" s="8"/>
      <c r="D201" s="8"/>
      <c r="E201" s="33"/>
      <c r="F201" s="33"/>
      <c r="G201" s="5"/>
    </row>
    <row r="202" spans="1:7" s="2" customFormat="1" x14ac:dyDescent="0.2">
      <c r="A202" s="20"/>
      <c r="B202" s="20"/>
      <c r="C202" s="8"/>
      <c r="D202" s="8"/>
      <c r="E202" s="33"/>
      <c r="F202" s="33"/>
      <c r="G202" s="5"/>
    </row>
    <row r="203" spans="1:7" s="2" customFormat="1" x14ac:dyDescent="0.2">
      <c r="A203" s="20"/>
      <c r="B203" s="20"/>
      <c r="C203" s="8"/>
      <c r="D203" s="8"/>
      <c r="E203" s="33"/>
      <c r="F203" s="33"/>
      <c r="G203" s="5"/>
    </row>
    <row r="204" spans="1:7" s="2" customFormat="1" x14ac:dyDescent="0.2">
      <c r="A204" s="20"/>
      <c r="B204" s="20"/>
      <c r="C204" s="8"/>
      <c r="D204" s="8"/>
      <c r="E204" s="33"/>
      <c r="F204" s="33"/>
      <c r="G204" s="5"/>
    </row>
    <row r="205" spans="1:7" s="2" customFormat="1" x14ac:dyDescent="0.2">
      <c r="A205" s="20"/>
      <c r="B205" s="20"/>
      <c r="C205" s="8"/>
      <c r="D205" s="8"/>
      <c r="E205" s="33"/>
      <c r="F205" s="33"/>
      <c r="G205" s="5"/>
    </row>
    <row r="206" spans="1:7" s="2" customFormat="1" x14ac:dyDescent="0.2">
      <c r="A206" s="20"/>
      <c r="B206" s="20"/>
      <c r="C206" s="8"/>
      <c r="D206" s="8"/>
      <c r="E206" s="33"/>
      <c r="F206" s="33"/>
      <c r="G206" s="5"/>
    </row>
    <row r="207" spans="1:7" s="2" customFormat="1" x14ac:dyDescent="0.2">
      <c r="A207" s="20"/>
      <c r="B207" s="20"/>
      <c r="C207" s="8"/>
      <c r="D207" s="8"/>
      <c r="E207" s="33"/>
      <c r="F207" s="33"/>
      <c r="G207" s="5"/>
    </row>
    <row r="208" spans="1:7" s="2" customFormat="1" x14ac:dyDescent="0.2">
      <c r="A208" s="20"/>
      <c r="B208" s="20"/>
      <c r="C208" s="8"/>
      <c r="D208" s="8"/>
      <c r="E208" s="33"/>
      <c r="F208" s="33"/>
      <c r="G208" s="5"/>
    </row>
    <row r="209" spans="1:7" s="2" customFormat="1" x14ac:dyDescent="0.2">
      <c r="A209" s="20"/>
      <c r="B209" s="20"/>
      <c r="C209" s="8"/>
      <c r="D209" s="8"/>
      <c r="E209" s="33"/>
      <c r="F209" s="33"/>
      <c r="G209" s="5"/>
    </row>
    <row r="210" spans="1:7" s="2" customFormat="1" x14ac:dyDescent="0.2">
      <c r="A210" s="20"/>
      <c r="B210" s="20"/>
      <c r="C210" s="8"/>
      <c r="D210" s="8"/>
      <c r="E210" s="33"/>
      <c r="F210" s="33"/>
      <c r="G210" s="5"/>
    </row>
    <row r="211" spans="1:7" s="2" customFormat="1" x14ac:dyDescent="0.2">
      <c r="A211" s="20"/>
      <c r="B211" s="20"/>
      <c r="C211" s="8"/>
      <c r="D211" s="8"/>
      <c r="E211" s="33"/>
      <c r="F211" s="33"/>
      <c r="G211" s="5"/>
    </row>
    <row r="212" spans="1:7" s="2" customFormat="1" x14ac:dyDescent="0.2">
      <c r="A212" s="20"/>
      <c r="B212" s="20"/>
      <c r="C212" s="8"/>
      <c r="D212" s="8"/>
      <c r="E212" s="33"/>
      <c r="F212" s="33"/>
      <c r="G212" s="5"/>
    </row>
    <row r="213" spans="1:7" s="2" customFormat="1" x14ac:dyDescent="0.2">
      <c r="A213" s="20"/>
      <c r="B213" s="20"/>
      <c r="C213" s="8"/>
      <c r="D213" s="8"/>
      <c r="E213" s="33"/>
      <c r="F213" s="33"/>
      <c r="G213" s="5"/>
    </row>
    <row r="214" spans="1:7" s="2" customFormat="1" x14ac:dyDescent="0.2">
      <c r="A214" s="20"/>
      <c r="B214" s="20"/>
      <c r="C214" s="8"/>
      <c r="D214" s="8"/>
      <c r="E214" s="33"/>
      <c r="F214" s="33"/>
      <c r="G214" s="5"/>
    </row>
    <row r="215" spans="1:7" s="2" customFormat="1" x14ac:dyDescent="0.2">
      <c r="A215" s="20"/>
      <c r="B215" s="20"/>
      <c r="C215" s="8"/>
      <c r="D215" s="8"/>
      <c r="E215" s="33"/>
      <c r="F215" s="33"/>
      <c r="G215" s="5"/>
    </row>
    <row r="216" spans="1:7" s="2" customFormat="1" x14ac:dyDescent="0.2">
      <c r="A216" s="20"/>
      <c r="B216" s="20"/>
      <c r="C216" s="8"/>
      <c r="D216" s="8"/>
      <c r="E216" s="33"/>
      <c r="F216" s="33"/>
      <c r="G216" s="5"/>
    </row>
    <row r="217" spans="1:7" s="2" customFormat="1" x14ac:dyDescent="0.2">
      <c r="A217" s="20"/>
      <c r="B217" s="20"/>
      <c r="C217" s="8"/>
      <c r="D217" s="8"/>
      <c r="E217" s="33"/>
      <c r="F217" s="33"/>
      <c r="G217" s="5"/>
    </row>
    <row r="218" spans="1:7" s="2" customFormat="1" x14ac:dyDescent="0.2">
      <c r="A218" s="20"/>
      <c r="B218" s="20"/>
      <c r="C218" s="8"/>
      <c r="D218" s="8"/>
      <c r="E218" s="33"/>
      <c r="F218" s="33"/>
      <c r="G218" s="5"/>
    </row>
    <row r="219" spans="1:7" s="2" customFormat="1" x14ac:dyDescent="0.2">
      <c r="A219" s="20"/>
      <c r="B219" s="20"/>
      <c r="C219" s="8"/>
      <c r="D219" s="8"/>
      <c r="E219" s="33"/>
      <c r="F219" s="33"/>
      <c r="G219" s="5"/>
    </row>
    <row r="220" spans="1:7" s="2" customFormat="1" x14ac:dyDescent="0.2">
      <c r="A220" s="20"/>
      <c r="B220" s="20"/>
      <c r="C220" s="8"/>
      <c r="D220" s="8"/>
      <c r="E220" s="33"/>
      <c r="F220" s="33"/>
      <c r="G220" s="5"/>
    </row>
    <row r="221" spans="1:7" s="2" customFormat="1" x14ac:dyDescent="0.2">
      <c r="A221" s="20"/>
      <c r="B221" s="20"/>
      <c r="C221" s="8"/>
      <c r="D221" s="8"/>
      <c r="E221" s="33"/>
      <c r="F221" s="33"/>
      <c r="G221" s="5"/>
    </row>
    <row r="222" spans="1:7" s="2" customFormat="1" x14ac:dyDescent="0.2">
      <c r="A222" s="20"/>
      <c r="B222" s="20"/>
      <c r="C222" s="8"/>
      <c r="D222" s="8"/>
      <c r="E222" s="33"/>
      <c r="F222" s="33"/>
      <c r="G222" s="5"/>
    </row>
    <row r="223" spans="1:7" s="2" customFormat="1" x14ac:dyDescent="0.2">
      <c r="A223" s="20"/>
      <c r="B223" s="20"/>
      <c r="C223" s="8"/>
      <c r="D223" s="8"/>
      <c r="E223" s="33"/>
      <c r="F223" s="33"/>
      <c r="G223" s="5"/>
    </row>
    <row r="224" spans="1:7" s="2" customFormat="1" x14ac:dyDescent="0.2">
      <c r="A224" s="20"/>
      <c r="B224" s="20"/>
      <c r="C224" s="8"/>
      <c r="D224" s="8"/>
      <c r="E224" s="33"/>
      <c r="F224" s="33"/>
      <c r="G224" s="5"/>
    </row>
    <row r="225" spans="1:7" s="2" customFormat="1" x14ac:dyDescent="0.2">
      <c r="A225" s="20"/>
      <c r="B225" s="20"/>
      <c r="C225" s="8"/>
      <c r="D225" s="8"/>
      <c r="E225" s="33"/>
      <c r="F225" s="33"/>
      <c r="G225" s="5"/>
    </row>
    <row r="226" spans="1:7" s="2" customFormat="1" x14ac:dyDescent="0.2">
      <c r="A226" s="20"/>
      <c r="B226" s="20"/>
      <c r="C226" s="8"/>
      <c r="D226" s="8"/>
      <c r="E226" s="33"/>
      <c r="F226" s="33"/>
      <c r="G226" s="5"/>
    </row>
    <row r="227" spans="1:7" s="2" customFormat="1" x14ac:dyDescent="0.2">
      <c r="A227" s="20"/>
      <c r="B227" s="20"/>
      <c r="C227" s="8"/>
      <c r="D227" s="8"/>
      <c r="E227" s="33"/>
      <c r="F227" s="33"/>
      <c r="G227" s="5"/>
    </row>
    <row r="228" spans="1:7" s="2" customFormat="1" x14ac:dyDescent="0.2">
      <c r="A228" s="20"/>
      <c r="B228" s="20"/>
      <c r="C228" s="8"/>
      <c r="D228" s="8"/>
      <c r="E228" s="33"/>
      <c r="F228" s="33"/>
      <c r="G228" s="5"/>
    </row>
    <row r="229" spans="1:7" s="2" customFormat="1" x14ac:dyDescent="0.2">
      <c r="A229" s="20"/>
      <c r="B229" s="20"/>
      <c r="C229" s="8"/>
      <c r="D229" s="8"/>
      <c r="E229" s="33"/>
      <c r="F229" s="33"/>
      <c r="G229" s="5"/>
    </row>
    <row r="230" spans="1:7" s="2" customFormat="1" x14ac:dyDescent="0.2">
      <c r="A230" s="20"/>
      <c r="B230" s="20"/>
      <c r="C230" s="8"/>
      <c r="D230" s="8"/>
      <c r="E230" s="33"/>
      <c r="F230" s="33"/>
      <c r="G230" s="5"/>
    </row>
    <row r="231" spans="1:7" s="2" customFormat="1" x14ac:dyDescent="0.2">
      <c r="A231" s="20"/>
      <c r="B231" s="20"/>
      <c r="C231" s="8"/>
      <c r="D231" s="8"/>
      <c r="E231" s="33"/>
      <c r="F231" s="33"/>
      <c r="G231" s="5"/>
    </row>
    <row r="232" spans="1:7" s="2" customFormat="1" x14ac:dyDescent="0.2">
      <c r="A232" s="20"/>
      <c r="B232" s="20"/>
      <c r="C232" s="8"/>
      <c r="D232" s="8"/>
      <c r="E232" s="33"/>
      <c r="F232" s="33"/>
      <c r="G232" s="5"/>
    </row>
    <row r="233" spans="1:7" s="2" customFormat="1" x14ac:dyDescent="0.2">
      <c r="A233" s="20"/>
      <c r="B233" s="20"/>
      <c r="C233" s="8"/>
      <c r="D233" s="8"/>
      <c r="E233" s="33"/>
      <c r="F233" s="33"/>
      <c r="G233" s="5"/>
    </row>
    <row r="234" spans="1:7" s="2" customFormat="1" x14ac:dyDescent="0.2">
      <c r="A234" s="20"/>
      <c r="B234" s="20"/>
      <c r="C234" s="8"/>
      <c r="D234" s="8"/>
      <c r="E234" s="33"/>
      <c r="F234" s="33"/>
      <c r="G234" s="5"/>
    </row>
    <row r="235" spans="1:7" s="2" customFormat="1" x14ac:dyDescent="0.2">
      <c r="A235" s="20"/>
      <c r="B235" s="20"/>
      <c r="C235" s="8"/>
      <c r="D235" s="8"/>
      <c r="E235" s="33"/>
      <c r="F235" s="33"/>
      <c r="G235" s="5"/>
    </row>
    <row r="236" spans="1:7" s="2" customFormat="1" x14ac:dyDescent="0.2">
      <c r="A236" s="20"/>
      <c r="B236" s="20"/>
      <c r="C236" s="8"/>
      <c r="D236" s="8"/>
      <c r="E236" s="33"/>
      <c r="F236" s="33"/>
      <c r="G236" s="5"/>
    </row>
    <row r="237" spans="1:7" s="2" customFormat="1" x14ac:dyDescent="0.2">
      <c r="A237" s="20"/>
      <c r="B237" s="20"/>
      <c r="C237" s="8"/>
      <c r="D237" s="8"/>
      <c r="E237" s="33"/>
      <c r="F237" s="33"/>
      <c r="G237" s="5"/>
    </row>
    <row r="238" spans="1:7" s="2" customFormat="1" x14ac:dyDescent="0.2">
      <c r="A238" s="20"/>
      <c r="B238" s="20"/>
      <c r="C238" s="8"/>
      <c r="D238" s="8"/>
      <c r="E238" s="33"/>
      <c r="F238" s="33"/>
      <c r="G238" s="5"/>
    </row>
    <row r="239" spans="1:7" s="2" customFormat="1" x14ac:dyDescent="0.2">
      <c r="A239" s="20"/>
      <c r="B239" s="20"/>
      <c r="C239" s="8"/>
      <c r="D239" s="8"/>
      <c r="E239" s="33"/>
      <c r="F239" s="33"/>
      <c r="G239" s="5"/>
    </row>
    <row r="240" spans="1:7" s="2" customFormat="1" x14ac:dyDescent="0.2">
      <c r="A240" s="20"/>
      <c r="B240" s="20"/>
      <c r="C240" s="8"/>
      <c r="D240" s="8"/>
      <c r="E240" s="33"/>
      <c r="F240" s="33"/>
      <c r="G240" s="5"/>
    </row>
    <row r="241" spans="1:7" s="2" customFormat="1" x14ac:dyDescent="0.2">
      <c r="A241" s="20"/>
      <c r="B241" s="20"/>
      <c r="C241" s="8"/>
      <c r="D241" s="8"/>
      <c r="E241" s="33"/>
      <c r="F241" s="33"/>
      <c r="G241" s="5"/>
    </row>
    <row r="242" spans="1:7" s="2" customFormat="1" x14ac:dyDescent="0.2">
      <c r="A242" s="20"/>
      <c r="B242" s="20"/>
      <c r="C242" s="8"/>
      <c r="D242" s="8"/>
      <c r="E242" s="33"/>
      <c r="F242" s="33"/>
      <c r="G242" s="5"/>
    </row>
    <row r="243" spans="1:7" s="2" customFormat="1" x14ac:dyDescent="0.2">
      <c r="A243" s="20"/>
      <c r="B243" s="20"/>
      <c r="C243" s="8"/>
      <c r="D243" s="8"/>
      <c r="E243" s="33"/>
      <c r="F243" s="33"/>
      <c r="G243" s="5"/>
    </row>
    <row r="244" spans="1:7" s="2" customFormat="1" x14ac:dyDescent="0.2">
      <c r="A244" s="20"/>
      <c r="B244" s="20"/>
      <c r="C244" s="8"/>
      <c r="D244" s="8"/>
      <c r="E244" s="33"/>
      <c r="F244" s="33"/>
      <c r="G244" s="5"/>
    </row>
    <row r="245" spans="1:7" s="2" customFormat="1" x14ac:dyDescent="0.2">
      <c r="A245" s="20"/>
      <c r="B245" s="20"/>
      <c r="C245" s="8"/>
      <c r="D245" s="8"/>
      <c r="E245" s="33"/>
      <c r="F245" s="33"/>
      <c r="G245" s="5"/>
    </row>
    <row r="246" spans="1:7" s="2" customFormat="1" x14ac:dyDescent="0.2">
      <c r="A246" s="20"/>
      <c r="B246" s="20"/>
      <c r="C246" s="8"/>
      <c r="D246" s="8"/>
      <c r="E246" s="33"/>
      <c r="F246" s="33"/>
      <c r="G246" s="5"/>
    </row>
    <row r="247" spans="1:7" s="2" customFormat="1" x14ac:dyDescent="0.2">
      <c r="A247" s="20"/>
      <c r="B247" s="20"/>
      <c r="C247" s="8"/>
      <c r="D247" s="8"/>
      <c r="E247" s="33"/>
      <c r="F247" s="33"/>
      <c r="G247" s="5"/>
    </row>
    <row r="248" spans="1:7" s="2" customFormat="1" x14ac:dyDescent="0.2">
      <c r="A248" s="20"/>
      <c r="B248" s="20"/>
      <c r="C248" s="8"/>
      <c r="D248" s="8"/>
      <c r="E248" s="33"/>
      <c r="F248" s="33"/>
      <c r="G248" s="5"/>
    </row>
    <row r="249" spans="1:7" s="2" customFormat="1" x14ac:dyDescent="0.2">
      <c r="A249" s="20"/>
      <c r="B249" s="20"/>
      <c r="C249" s="8"/>
      <c r="D249" s="8"/>
      <c r="E249" s="33"/>
      <c r="F249" s="33"/>
      <c r="G249" s="5"/>
    </row>
    <row r="250" spans="1:7" s="2" customFormat="1" x14ac:dyDescent="0.2">
      <c r="A250" s="20"/>
      <c r="B250" s="20"/>
      <c r="C250" s="8"/>
      <c r="D250" s="8"/>
      <c r="E250" s="33"/>
      <c r="F250" s="33"/>
      <c r="G250" s="5"/>
    </row>
    <row r="251" spans="1:7" s="2" customFormat="1" x14ac:dyDescent="0.2">
      <c r="A251" s="20"/>
      <c r="B251" s="20"/>
      <c r="C251" s="8"/>
      <c r="D251" s="8"/>
      <c r="E251" s="33"/>
      <c r="F251" s="33"/>
      <c r="G251" s="5"/>
    </row>
    <row r="252" spans="1:7" s="2" customFormat="1" x14ac:dyDescent="0.2">
      <c r="A252" s="20"/>
      <c r="B252" s="20"/>
      <c r="C252" s="8"/>
      <c r="D252" s="8"/>
      <c r="E252" s="33"/>
      <c r="F252" s="33"/>
      <c r="G252" s="5"/>
    </row>
    <row r="253" spans="1:7" s="2" customFormat="1" x14ac:dyDescent="0.2">
      <c r="A253" s="20"/>
      <c r="B253" s="20"/>
      <c r="C253" s="8"/>
      <c r="D253" s="8"/>
      <c r="E253" s="33"/>
      <c r="F253" s="33"/>
      <c r="G253" s="5"/>
    </row>
    <row r="254" spans="1:7" s="2" customFormat="1" x14ac:dyDescent="0.2">
      <c r="A254" s="20"/>
      <c r="B254" s="20"/>
      <c r="C254" s="8"/>
      <c r="D254" s="8"/>
      <c r="E254" s="33"/>
      <c r="F254" s="33"/>
      <c r="G254" s="5"/>
    </row>
    <row r="255" spans="1:7" s="2" customFormat="1" x14ac:dyDescent="0.2">
      <c r="A255" s="20"/>
      <c r="B255" s="20"/>
      <c r="C255" s="8"/>
      <c r="D255" s="8"/>
      <c r="E255" s="33"/>
      <c r="F255" s="33"/>
      <c r="G255" s="5"/>
    </row>
    <row r="256" spans="1:7" s="2" customFormat="1" x14ac:dyDescent="0.2">
      <c r="A256" s="20"/>
      <c r="B256" s="20"/>
      <c r="C256" s="8"/>
      <c r="D256" s="8"/>
      <c r="E256" s="33"/>
      <c r="F256" s="33"/>
      <c r="G256" s="5"/>
    </row>
    <row r="257" spans="1:8" s="2" customFormat="1" x14ac:dyDescent="0.2">
      <c r="A257" s="20"/>
      <c r="B257" s="20"/>
      <c r="C257" s="8"/>
      <c r="D257" s="8"/>
      <c r="E257" s="33"/>
      <c r="F257" s="33"/>
      <c r="G257" s="5"/>
    </row>
    <row r="258" spans="1:8" s="11" customFormat="1" x14ac:dyDescent="0.2">
      <c r="A258" s="20"/>
      <c r="B258" s="20"/>
      <c r="C258" s="8"/>
      <c r="D258" s="8"/>
      <c r="E258" s="33"/>
      <c r="F258" s="33"/>
      <c r="G258" s="10"/>
      <c r="H258" s="1"/>
    </row>
    <row r="259" spans="1:8" s="11" customFormat="1" x14ac:dyDescent="0.2">
      <c r="A259" s="20"/>
      <c r="B259" s="20"/>
      <c r="C259" s="8"/>
      <c r="D259" s="8"/>
      <c r="E259" s="33"/>
      <c r="F259" s="33"/>
      <c r="G259" s="10"/>
      <c r="H259" s="1"/>
    </row>
    <row r="260" spans="1:8" s="11" customFormat="1" x14ac:dyDescent="0.2">
      <c r="A260" s="20"/>
      <c r="B260" s="20"/>
      <c r="C260" s="8"/>
      <c r="D260" s="8"/>
      <c r="E260" s="33"/>
      <c r="F260" s="33"/>
      <c r="G260" s="10"/>
      <c r="H260" s="1"/>
    </row>
    <row r="261" spans="1:8" s="11" customFormat="1" x14ac:dyDescent="0.2">
      <c r="A261" s="20"/>
      <c r="B261" s="20"/>
      <c r="C261" s="8"/>
      <c r="D261" s="8"/>
      <c r="E261" s="33"/>
      <c r="F261" s="33"/>
      <c r="G261" s="10"/>
      <c r="H261" s="1"/>
    </row>
    <row r="262" spans="1:8" s="11" customFormat="1" x14ac:dyDescent="0.2">
      <c r="A262" s="20"/>
      <c r="B262" s="20"/>
      <c r="C262" s="8"/>
      <c r="D262" s="8"/>
      <c r="E262" s="33"/>
      <c r="F262" s="33"/>
      <c r="G262" s="10"/>
      <c r="H262" s="1"/>
    </row>
    <row r="263" spans="1:8" s="11" customFormat="1" x14ac:dyDescent="0.2">
      <c r="A263" s="20"/>
      <c r="B263" s="20"/>
      <c r="C263" s="8"/>
      <c r="D263" s="8"/>
      <c r="E263" s="33"/>
      <c r="F263" s="33"/>
      <c r="G263" s="10"/>
      <c r="H263" s="1"/>
    </row>
    <row r="264" spans="1:8" s="11" customFormat="1" x14ac:dyDescent="0.2">
      <c r="A264" s="20"/>
      <c r="B264" s="20"/>
      <c r="C264" s="8"/>
      <c r="D264" s="8"/>
      <c r="E264" s="33"/>
      <c r="F264" s="33"/>
      <c r="G264" s="10"/>
      <c r="H264" s="1"/>
    </row>
    <row r="265" spans="1:8" s="11" customFormat="1" x14ac:dyDescent="0.2">
      <c r="A265" s="20"/>
      <c r="B265" s="20"/>
      <c r="C265" s="8"/>
      <c r="D265" s="8"/>
      <c r="E265" s="33"/>
      <c r="F265" s="33"/>
      <c r="G265" s="10"/>
      <c r="H265" s="1"/>
    </row>
    <row r="266" spans="1:8" s="11" customFormat="1" x14ac:dyDescent="0.2">
      <c r="A266" s="20"/>
      <c r="B266" s="20"/>
      <c r="C266" s="8"/>
      <c r="D266" s="8"/>
      <c r="E266" s="33"/>
      <c r="F266" s="33"/>
      <c r="G266" s="10"/>
      <c r="H266" s="1"/>
    </row>
    <row r="267" spans="1:8" s="11" customFormat="1" x14ac:dyDescent="0.2">
      <c r="A267" s="20"/>
      <c r="B267" s="20"/>
      <c r="C267" s="8"/>
      <c r="D267" s="8"/>
      <c r="E267" s="33"/>
      <c r="F267" s="33"/>
      <c r="G267" s="10"/>
      <c r="H267" s="1"/>
    </row>
    <row r="268" spans="1:8" s="11" customFormat="1" x14ac:dyDescent="0.2">
      <c r="A268" s="20"/>
      <c r="B268" s="20"/>
      <c r="C268" s="8"/>
      <c r="D268" s="8"/>
      <c r="E268" s="33"/>
      <c r="F268" s="33"/>
      <c r="G268" s="10"/>
      <c r="H268" s="1"/>
    </row>
    <row r="269" spans="1:8" s="11" customFormat="1" x14ac:dyDescent="0.2">
      <c r="A269" s="20"/>
      <c r="B269" s="20"/>
      <c r="C269" s="8"/>
      <c r="D269" s="8"/>
      <c r="E269" s="33"/>
      <c r="F269" s="33"/>
      <c r="G269" s="10"/>
      <c r="H269" s="1"/>
    </row>
    <row r="270" spans="1:8" s="11" customFormat="1" x14ac:dyDescent="0.2">
      <c r="A270" s="20"/>
      <c r="B270" s="20"/>
      <c r="C270" s="8"/>
      <c r="D270" s="8"/>
      <c r="E270" s="33"/>
      <c r="F270" s="33"/>
      <c r="G270" s="10"/>
      <c r="H270" s="1"/>
    </row>
    <row r="271" spans="1:8" s="34" customFormat="1" x14ac:dyDescent="0.2">
      <c r="A271" s="20"/>
      <c r="B271" s="20"/>
      <c r="C271" s="8"/>
      <c r="D271" s="8"/>
      <c r="E271" s="33"/>
      <c r="F271" s="33"/>
      <c r="G271" s="10"/>
      <c r="H271" s="1"/>
    </row>
    <row r="272" spans="1:8" s="1" customFormat="1" x14ac:dyDescent="0.2">
      <c r="A272" s="20"/>
      <c r="B272" s="20"/>
      <c r="C272" s="8"/>
      <c r="D272" s="8"/>
      <c r="E272" s="33"/>
      <c r="F272" s="33"/>
      <c r="G272" s="10"/>
    </row>
    <row r="273" spans="1:8" s="11" customFormat="1" x14ac:dyDescent="0.2">
      <c r="A273" s="20"/>
      <c r="B273" s="20"/>
      <c r="C273" s="8"/>
      <c r="D273" s="8"/>
      <c r="E273" s="33"/>
      <c r="F273" s="33"/>
      <c r="G273" s="10"/>
      <c r="H273" s="1"/>
    </row>
    <row r="274" spans="1:8" s="11" customFormat="1" x14ac:dyDescent="0.2">
      <c r="A274" s="20"/>
      <c r="B274" s="20"/>
      <c r="C274" s="8"/>
      <c r="D274" s="8"/>
      <c r="E274" s="33"/>
      <c r="F274" s="33"/>
      <c r="G274" s="10"/>
      <c r="H274" s="1"/>
    </row>
    <row r="275" spans="1:8" s="11" customFormat="1" x14ac:dyDescent="0.2">
      <c r="A275" s="20"/>
      <c r="B275" s="20"/>
      <c r="C275" s="8"/>
      <c r="D275" s="8"/>
      <c r="E275" s="33"/>
      <c r="F275" s="33"/>
      <c r="G275" s="10"/>
      <c r="H275" s="1"/>
    </row>
    <row r="276" spans="1:8" s="11" customFormat="1" x14ac:dyDescent="0.2">
      <c r="A276" s="20"/>
      <c r="B276" s="20"/>
      <c r="C276" s="8"/>
      <c r="D276" s="8"/>
      <c r="E276" s="33"/>
      <c r="F276" s="33"/>
      <c r="G276" s="10"/>
      <c r="H276" s="1"/>
    </row>
    <row r="277" spans="1:8" s="1" customFormat="1" x14ac:dyDescent="0.2">
      <c r="A277" s="20"/>
      <c r="B277" s="20"/>
      <c r="C277" s="8"/>
      <c r="D277" s="8"/>
      <c r="E277" s="33"/>
      <c r="F277" s="33"/>
      <c r="G277" s="10"/>
    </row>
    <row r="278" spans="1:8" s="11" customFormat="1" x14ac:dyDescent="0.2">
      <c r="A278" s="20"/>
      <c r="B278" s="20"/>
      <c r="C278" s="8"/>
      <c r="D278" s="8"/>
      <c r="E278" s="33"/>
      <c r="F278" s="33"/>
      <c r="G278" s="10"/>
      <c r="H278" s="1"/>
    </row>
    <row r="279" spans="1:8" s="11" customFormat="1" x14ac:dyDescent="0.2">
      <c r="A279" s="20"/>
      <c r="B279" s="20"/>
      <c r="C279" s="8"/>
      <c r="D279" s="8"/>
      <c r="E279" s="33"/>
      <c r="F279" s="33"/>
      <c r="G279" s="10"/>
      <c r="H279" s="1"/>
    </row>
    <row r="280" spans="1:8" s="11" customFormat="1" x14ac:dyDescent="0.2">
      <c r="A280" s="20"/>
      <c r="B280" s="20"/>
      <c r="C280" s="8"/>
      <c r="D280" s="8"/>
      <c r="E280" s="33"/>
      <c r="F280" s="33"/>
      <c r="G280" s="10"/>
      <c r="H280" s="1"/>
    </row>
    <row r="281" spans="1:8" s="11" customFormat="1" x14ac:dyDescent="0.2">
      <c r="A281" s="20"/>
      <c r="B281" s="20"/>
      <c r="C281" s="8"/>
      <c r="D281" s="8"/>
      <c r="E281" s="33"/>
      <c r="F281" s="33"/>
      <c r="G281" s="10"/>
      <c r="H281" s="1"/>
    </row>
    <row r="282" spans="1:8" s="11" customFormat="1" x14ac:dyDescent="0.2">
      <c r="A282" s="20"/>
      <c r="B282" s="20"/>
      <c r="C282" s="8"/>
      <c r="D282" s="8"/>
      <c r="E282" s="33"/>
      <c r="F282" s="33"/>
      <c r="G282" s="10"/>
      <c r="H282" s="1"/>
    </row>
    <row r="283" spans="1:8" s="11" customFormat="1" x14ac:dyDescent="0.2">
      <c r="A283" s="20"/>
      <c r="B283" s="20"/>
      <c r="C283" s="8"/>
      <c r="D283" s="8"/>
      <c r="E283" s="33"/>
      <c r="F283" s="33"/>
      <c r="G283" s="10"/>
      <c r="H283" s="1"/>
    </row>
    <row r="284" spans="1:8" s="11" customFormat="1" x14ac:dyDescent="0.2">
      <c r="A284" s="20"/>
      <c r="B284" s="20"/>
      <c r="C284" s="8"/>
      <c r="D284" s="8"/>
      <c r="E284" s="33"/>
      <c r="F284" s="33"/>
      <c r="G284" s="10"/>
      <c r="H284" s="1"/>
    </row>
    <row r="285" spans="1:8" s="11" customFormat="1" x14ac:dyDescent="0.2">
      <c r="A285" s="20"/>
      <c r="B285" s="20"/>
      <c r="C285" s="8"/>
      <c r="D285" s="8"/>
      <c r="E285" s="33"/>
      <c r="F285" s="33"/>
      <c r="G285" s="10"/>
      <c r="H285" s="1"/>
    </row>
    <row r="286" spans="1:8" s="1" customFormat="1" x14ac:dyDescent="0.2">
      <c r="A286" s="20"/>
      <c r="B286" s="20"/>
      <c r="C286" s="8"/>
      <c r="D286" s="8"/>
      <c r="E286" s="33"/>
      <c r="F286" s="33"/>
      <c r="G286" s="10"/>
    </row>
    <row r="287" spans="1:8" s="11" customFormat="1" x14ac:dyDescent="0.2">
      <c r="A287" s="20"/>
      <c r="B287" s="20"/>
      <c r="C287" s="8"/>
      <c r="D287" s="8"/>
      <c r="E287" s="33"/>
      <c r="F287" s="33"/>
      <c r="G287" s="10"/>
      <c r="H287" s="1"/>
    </row>
    <row r="288" spans="1:8" s="11" customFormat="1" x14ac:dyDescent="0.2">
      <c r="A288" s="20"/>
      <c r="B288" s="20"/>
      <c r="C288" s="8"/>
      <c r="D288" s="8"/>
      <c r="E288" s="33"/>
      <c r="F288" s="33"/>
      <c r="G288" s="10"/>
      <c r="H288" s="1"/>
    </row>
    <row r="289" spans="1:7" s="2" customFormat="1" x14ac:dyDescent="0.2">
      <c r="A289" s="20"/>
      <c r="B289" s="20"/>
      <c r="C289" s="8"/>
      <c r="D289" s="8"/>
      <c r="E289" s="33"/>
      <c r="F289" s="33"/>
      <c r="G289" s="5"/>
    </row>
    <row r="290" spans="1:7" s="2" customFormat="1" x14ac:dyDescent="0.2">
      <c r="A290" s="20"/>
      <c r="B290" s="20"/>
      <c r="C290" s="8"/>
      <c r="D290" s="8"/>
      <c r="E290" s="33"/>
      <c r="F290" s="33"/>
      <c r="G290" s="5"/>
    </row>
    <row r="291" spans="1:7" s="2" customFormat="1" x14ac:dyDescent="0.2">
      <c r="A291" s="20"/>
      <c r="B291" s="20"/>
      <c r="C291" s="8"/>
      <c r="D291" s="8"/>
      <c r="E291" s="33"/>
      <c r="F291" s="33"/>
      <c r="G291" s="5"/>
    </row>
    <row r="292" spans="1:7" s="2" customFormat="1" x14ac:dyDescent="0.2">
      <c r="A292" s="20"/>
      <c r="B292" s="20"/>
      <c r="C292" s="8"/>
      <c r="D292" s="8"/>
      <c r="E292" s="33"/>
      <c r="F292" s="33"/>
      <c r="G292" s="5"/>
    </row>
    <row r="293" spans="1:7" s="2" customFormat="1" x14ac:dyDescent="0.2">
      <c r="A293" s="20"/>
      <c r="B293" s="20"/>
      <c r="C293" s="8"/>
      <c r="D293" s="8"/>
      <c r="E293" s="33"/>
      <c r="F293" s="33"/>
      <c r="G293" s="5"/>
    </row>
    <row r="294" spans="1:7" s="2" customFormat="1" x14ac:dyDescent="0.2">
      <c r="A294" s="20"/>
      <c r="B294" s="20"/>
      <c r="C294" s="8"/>
      <c r="D294" s="8"/>
      <c r="E294" s="33"/>
      <c r="F294" s="33"/>
      <c r="G294" s="5"/>
    </row>
    <row r="295" spans="1:7" s="2" customFormat="1" x14ac:dyDescent="0.2">
      <c r="A295" s="20"/>
      <c r="B295" s="20"/>
      <c r="C295" s="8"/>
      <c r="D295" s="8"/>
      <c r="E295" s="33"/>
      <c r="F295" s="33"/>
      <c r="G295" s="5"/>
    </row>
    <row r="296" spans="1:7" s="2" customFormat="1" x14ac:dyDescent="0.2">
      <c r="A296" s="20"/>
      <c r="B296" s="20"/>
      <c r="C296" s="8"/>
      <c r="D296" s="8"/>
      <c r="E296" s="33"/>
      <c r="F296" s="33"/>
      <c r="G296" s="5"/>
    </row>
    <row r="297" spans="1:7" s="2" customFormat="1" x14ac:dyDescent="0.2">
      <c r="A297" s="20"/>
      <c r="B297" s="20"/>
      <c r="C297" s="8"/>
      <c r="D297" s="8"/>
      <c r="E297" s="33"/>
      <c r="F297" s="33"/>
      <c r="G297" s="5"/>
    </row>
    <row r="298" spans="1:7" s="2" customFormat="1" x14ac:dyDescent="0.2">
      <c r="A298" s="20"/>
      <c r="B298" s="20"/>
      <c r="C298" s="8"/>
      <c r="D298" s="8"/>
      <c r="E298" s="33"/>
      <c r="F298" s="33"/>
      <c r="G298" s="5"/>
    </row>
    <row r="299" spans="1:7" s="2" customFormat="1" x14ac:dyDescent="0.2">
      <c r="A299" s="20"/>
      <c r="B299" s="20"/>
      <c r="C299" s="8"/>
      <c r="D299" s="8"/>
      <c r="E299" s="33"/>
      <c r="F299" s="33"/>
      <c r="G299" s="5"/>
    </row>
    <row r="300" spans="1:7" s="2" customFormat="1" x14ac:dyDescent="0.2">
      <c r="A300" s="20"/>
      <c r="B300" s="20"/>
      <c r="C300" s="8"/>
      <c r="D300" s="8"/>
      <c r="E300" s="33"/>
      <c r="F300" s="33"/>
      <c r="G300" s="5"/>
    </row>
    <row r="301" spans="1:7" s="2" customFormat="1" x14ac:dyDescent="0.2">
      <c r="A301" s="20"/>
      <c r="B301" s="20"/>
      <c r="C301" s="8"/>
      <c r="D301" s="8"/>
      <c r="E301" s="33"/>
      <c r="F301" s="33"/>
      <c r="G301" s="5"/>
    </row>
    <row r="302" spans="1:7" s="2" customFormat="1" x14ac:dyDescent="0.2">
      <c r="A302" s="20"/>
      <c r="B302" s="20"/>
      <c r="C302" s="8"/>
      <c r="D302" s="8"/>
      <c r="E302" s="33"/>
      <c r="F302" s="33"/>
      <c r="G302" s="5"/>
    </row>
    <row r="303" spans="1:7" s="2" customFormat="1" x14ac:dyDescent="0.2">
      <c r="A303" s="20"/>
      <c r="B303" s="20"/>
      <c r="C303" s="8"/>
      <c r="D303" s="8"/>
      <c r="E303" s="33"/>
      <c r="F303" s="33"/>
      <c r="G303" s="5"/>
    </row>
    <row r="304" spans="1:7" s="2" customFormat="1" x14ac:dyDescent="0.2">
      <c r="A304" s="20"/>
      <c r="B304" s="20"/>
      <c r="C304" s="8"/>
      <c r="D304" s="8"/>
      <c r="E304" s="33"/>
      <c r="F304" s="33"/>
      <c r="G304" s="5"/>
    </row>
    <row r="305" spans="1:7" s="2" customFormat="1" x14ac:dyDescent="0.2">
      <c r="A305" s="20"/>
      <c r="B305" s="20"/>
      <c r="C305" s="8"/>
      <c r="D305" s="8"/>
      <c r="E305" s="33"/>
      <c r="F305" s="33"/>
      <c r="G305" s="5"/>
    </row>
    <row r="306" spans="1:7" s="2" customFormat="1" x14ac:dyDescent="0.2">
      <c r="A306" s="20"/>
      <c r="B306" s="20"/>
      <c r="C306" s="8"/>
      <c r="D306" s="8"/>
      <c r="E306" s="33"/>
      <c r="F306" s="33"/>
      <c r="G306" s="5"/>
    </row>
    <row r="307" spans="1:7" s="2" customFormat="1" x14ac:dyDescent="0.2">
      <c r="A307" s="20"/>
      <c r="B307" s="20"/>
      <c r="C307" s="8"/>
      <c r="D307" s="8"/>
      <c r="E307" s="33"/>
      <c r="F307" s="33"/>
      <c r="G307" s="5"/>
    </row>
    <row r="308" spans="1:7" s="2" customFormat="1" x14ac:dyDescent="0.2">
      <c r="A308" s="20"/>
      <c r="B308" s="20"/>
      <c r="C308" s="8"/>
      <c r="D308" s="8"/>
      <c r="E308" s="33"/>
      <c r="F308" s="33"/>
      <c r="G308" s="5"/>
    </row>
    <row r="309" spans="1:7" s="2" customFormat="1" x14ac:dyDescent="0.2">
      <c r="A309" s="20"/>
      <c r="B309" s="20"/>
      <c r="C309" s="8"/>
      <c r="D309" s="8"/>
      <c r="E309" s="33"/>
      <c r="F309" s="33"/>
      <c r="G309" s="5"/>
    </row>
    <row r="310" spans="1:7" s="2" customFormat="1" x14ac:dyDescent="0.2">
      <c r="A310" s="20"/>
      <c r="B310" s="20"/>
      <c r="C310" s="8"/>
      <c r="D310" s="8"/>
      <c r="E310" s="33"/>
      <c r="F310" s="33"/>
      <c r="G310" s="5"/>
    </row>
    <row r="311" spans="1:7" s="2" customFormat="1" x14ac:dyDescent="0.2">
      <c r="A311" s="20"/>
      <c r="B311" s="20"/>
      <c r="C311" s="8"/>
      <c r="D311" s="8"/>
      <c r="E311" s="33"/>
      <c r="F311" s="33"/>
      <c r="G311" s="5"/>
    </row>
    <row r="312" spans="1:7" s="2" customFormat="1" x14ac:dyDescent="0.2">
      <c r="A312" s="20"/>
      <c r="B312" s="20"/>
      <c r="C312" s="8"/>
      <c r="D312" s="8"/>
      <c r="E312" s="33"/>
      <c r="F312" s="33"/>
      <c r="G312" s="5"/>
    </row>
    <row r="313" spans="1:7" s="2" customFormat="1" x14ac:dyDescent="0.2">
      <c r="A313" s="20"/>
      <c r="B313" s="20"/>
      <c r="C313" s="8"/>
      <c r="D313" s="8"/>
      <c r="E313" s="33"/>
      <c r="F313" s="33"/>
      <c r="G313" s="5"/>
    </row>
    <row r="314" spans="1:7" s="2" customFormat="1" x14ac:dyDescent="0.2">
      <c r="A314" s="20"/>
      <c r="B314" s="20"/>
      <c r="C314" s="8"/>
      <c r="D314" s="8"/>
      <c r="E314" s="33"/>
      <c r="F314" s="33"/>
      <c r="G314" s="5"/>
    </row>
    <row r="315" spans="1:7" s="2" customFormat="1" x14ac:dyDescent="0.2">
      <c r="A315" s="20"/>
      <c r="B315" s="20"/>
      <c r="C315" s="8"/>
      <c r="D315" s="8"/>
      <c r="E315" s="33"/>
      <c r="F315" s="33"/>
      <c r="G315" s="5"/>
    </row>
    <row r="316" spans="1:7" s="2" customFormat="1" x14ac:dyDescent="0.2">
      <c r="A316" s="20"/>
      <c r="B316" s="20"/>
      <c r="C316" s="8"/>
      <c r="D316" s="8"/>
      <c r="E316" s="33"/>
      <c r="F316" s="33"/>
      <c r="G316" s="5"/>
    </row>
    <row r="317" spans="1:7" s="2" customFormat="1" x14ac:dyDescent="0.2">
      <c r="A317" s="20"/>
      <c r="B317" s="20"/>
      <c r="C317" s="8"/>
      <c r="D317" s="8"/>
      <c r="E317" s="33"/>
      <c r="F317" s="33"/>
      <c r="G317" s="5"/>
    </row>
    <row r="318" spans="1:7" s="2" customFormat="1" x14ac:dyDescent="0.2">
      <c r="A318" s="20"/>
      <c r="B318" s="20"/>
      <c r="C318" s="8"/>
      <c r="D318" s="8"/>
      <c r="E318" s="33"/>
      <c r="F318" s="33"/>
      <c r="G318" s="5"/>
    </row>
    <row r="319" spans="1:7" s="2" customFormat="1" x14ac:dyDescent="0.2">
      <c r="A319" s="20"/>
      <c r="B319" s="20"/>
      <c r="C319" s="8"/>
      <c r="D319" s="8"/>
      <c r="E319" s="33"/>
      <c r="F319" s="33"/>
      <c r="G319" s="5"/>
    </row>
    <row r="320" spans="1:7" s="2" customFormat="1" x14ac:dyDescent="0.2">
      <c r="A320" s="20"/>
      <c r="B320" s="20"/>
      <c r="C320" s="8"/>
      <c r="D320" s="8"/>
      <c r="E320" s="33"/>
      <c r="F320" s="33"/>
      <c r="G320" s="5"/>
    </row>
    <row r="321" spans="1:7" s="2" customFormat="1" x14ac:dyDescent="0.2">
      <c r="A321" s="20"/>
      <c r="B321" s="20"/>
      <c r="C321" s="8"/>
      <c r="D321" s="8"/>
      <c r="E321" s="33"/>
      <c r="F321" s="33"/>
      <c r="G321" s="5"/>
    </row>
    <row r="322" spans="1:7" s="2" customFormat="1" x14ac:dyDescent="0.2">
      <c r="A322" s="20"/>
      <c r="B322" s="20"/>
      <c r="C322" s="8"/>
      <c r="D322" s="8"/>
      <c r="E322" s="33"/>
      <c r="F322" s="33"/>
      <c r="G322" s="5"/>
    </row>
    <row r="323" spans="1:7" s="2" customFormat="1" x14ac:dyDescent="0.2">
      <c r="A323" s="20"/>
      <c r="B323" s="20"/>
      <c r="C323" s="8"/>
      <c r="D323" s="8"/>
      <c r="E323" s="33"/>
      <c r="F323" s="33"/>
      <c r="G323" s="5"/>
    </row>
    <row r="324" spans="1:7" s="2" customFormat="1" x14ac:dyDescent="0.2">
      <c r="A324" s="20"/>
      <c r="B324" s="20"/>
      <c r="C324" s="8"/>
      <c r="D324" s="8"/>
      <c r="E324" s="33"/>
      <c r="F324" s="33"/>
      <c r="G324" s="5"/>
    </row>
    <row r="325" spans="1:7" s="2" customFormat="1" x14ac:dyDescent="0.2">
      <c r="A325" s="20"/>
      <c r="B325" s="20"/>
      <c r="C325" s="8"/>
      <c r="D325" s="8"/>
      <c r="E325" s="33"/>
      <c r="F325" s="33"/>
      <c r="G325" s="5"/>
    </row>
    <row r="326" spans="1:7" s="2" customFormat="1" x14ac:dyDescent="0.2">
      <c r="A326" s="20"/>
      <c r="B326" s="20"/>
      <c r="C326" s="8"/>
      <c r="D326" s="8"/>
      <c r="E326" s="33"/>
      <c r="F326" s="33"/>
      <c r="G326" s="5"/>
    </row>
    <row r="327" spans="1:7" s="2" customFormat="1" x14ac:dyDescent="0.2">
      <c r="A327" s="20"/>
      <c r="B327" s="20"/>
      <c r="C327" s="8"/>
      <c r="D327" s="8"/>
      <c r="E327" s="33"/>
      <c r="F327" s="33"/>
      <c r="G327" s="5"/>
    </row>
    <row r="350" spans="1:7" s="2" customFormat="1" x14ac:dyDescent="0.2">
      <c r="A350" s="20"/>
      <c r="B350" s="20"/>
      <c r="C350" s="8"/>
      <c r="D350" s="8"/>
      <c r="E350" s="33"/>
      <c r="F350" s="33"/>
      <c r="G350" s="5"/>
    </row>
    <row r="368" spans="1:8" s="35" customFormat="1" x14ac:dyDescent="0.2">
      <c r="A368" s="20"/>
      <c r="B368" s="20"/>
      <c r="C368" s="8"/>
      <c r="D368" s="8"/>
      <c r="E368" s="33"/>
      <c r="F368" s="33"/>
      <c r="G368" s="5"/>
      <c r="H368" s="2"/>
    </row>
    <row r="391" spans="1:7" s="2" customFormat="1" x14ac:dyDescent="0.2">
      <c r="A391" s="20"/>
      <c r="B391" s="20"/>
      <c r="C391" s="8"/>
      <c r="D391" s="8"/>
      <c r="E391" s="33"/>
      <c r="F391" s="33"/>
      <c r="G391" s="5"/>
    </row>
    <row r="435" spans="1:7" s="2" customFormat="1" x14ac:dyDescent="0.2">
      <c r="A435" s="20"/>
      <c r="B435" s="20"/>
      <c r="C435" s="8"/>
      <c r="D435" s="8"/>
      <c r="E435" s="33"/>
      <c r="F435" s="33"/>
      <c r="G435" s="5"/>
    </row>
    <row r="479" spans="1:7" s="2" customFormat="1" x14ac:dyDescent="0.2">
      <c r="A479" s="20"/>
      <c r="B479" s="20"/>
      <c r="C479" s="8"/>
      <c r="D479" s="8"/>
      <c r="E479" s="33"/>
      <c r="F479" s="33"/>
      <c r="G479" s="5"/>
    </row>
    <row r="523" spans="1:7" s="2" customFormat="1" x14ac:dyDescent="0.2">
      <c r="A523" s="20"/>
      <c r="B523" s="20"/>
      <c r="C523" s="8"/>
      <c r="D523" s="8"/>
      <c r="E523" s="33"/>
      <c r="F523" s="33"/>
      <c r="G523" s="5"/>
    </row>
    <row r="567" spans="1:7" s="2" customFormat="1" x14ac:dyDescent="0.2">
      <c r="A567" s="20"/>
      <c r="B567" s="20"/>
      <c r="C567" s="8"/>
      <c r="D567" s="8"/>
      <c r="E567" s="33"/>
      <c r="F567" s="33"/>
      <c r="G567" s="5"/>
    </row>
    <row r="574" spans="1:7" s="2" customFormat="1" x14ac:dyDescent="0.2">
      <c r="A574" s="20"/>
      <c r="B574" s="20"/>
      <c r="C574" s="8"/>
      <c r="D574" s="8"/>
      <c r="E574" s="33"/>
      <c r="F574" s="33"/>
      <c r="G574" s="5"/>
    </row>
    <row r="575" spans="1:7" s="2" customFormat="1" x14ac:dyDescent="0.2">
      <c r="A575" s="20"/>
      <c r="B575" s="20"/>
      <c r="C575" s="8"/>
      <c r="D575" s="8"/>
      <c r="E575" s="33"/>
      <c r="F575" s="33"/>
      <c r="G575" s="5"/>
    </row>
    <row r="578" spans="1:7" s="2" customFormat="1" x14ac:dyDescent="0.2">
      <c r="A578" s="20"/>
      <c r="B578" s="20"/>
      <c r="C578" s="8"/>
      <c r="D578" s="8"/>
      <c r="E578" s="33"/>
      <c r="F578" s="33"/>
      <c r="G578" s="5"/>
    </row>
    <row r="579" spans="1:7" s="2" customFormat="1" x14ac:dyDescent="0.2">
      <c r="A579" s="20"/>
      <c r="B579" s="20"/>
      <c r="C579" s="8"/>
      <c r="D579" s="8"/>
      <c r="E579" s="33"/>
      <c r="F579" s="33"/>
      <c r="G579" s="5"/>
    </row>
    <row r="605" spans="1:7" s="2" customFormat="1" x14ac:dyDescent="0.2">
      <c r="A605" s="20"/>
      <c r="B605" s="20"/>
      <c r="C605" s="8"/>
      <c r="D605" s="8"/>
      <c r="E605" s="33"/>
      <c r="F605" s="33"/>
      <c r="G605" s="5"/>
    </row>
    <row r="606" spans="1:7" s="2" customFormat="1" x14ac:dyDescent="0.2">
      <c r="A606" s="20"/>
      <c r="B606" s="20"/>
      <c r="C606" s="8"/>
      <c r="D606" s="8"/>
      <c r="E606" s="33"/>
      <c r="F606" s="33"/>
      <c r="G606" s="5"/>
    </row>
    <row r="623" spans="1:7" s="2" customFormat="1" x14ac:dyDescent="0.2">
      <c r="A623" s="20"/>
      <c r="B623" s="20"/>
      <c r="C623" s="8"/>
      <c r="D623" s="8"/>
      <c r="E623" s="33"/>
      <c r="F623" s="33"/>
      <c r="G623" s="5"/>
    </row>
    <row r="644" spans="1:7" s="2" customFormat="1" x14ac:dyDescent="0.2">
      <c r="A644" s="20"/>
      <c r="B644" s="20"/>
      <c r="C644" s="8"/>
      <c r="D644" s="8"/>
      <c r="E644" s="33"/>
      <c r="F644" s="33"/>
      <c r="G644" s="5"/>
    </row>
    <row r="649" spans="1:7" s="2" customFormat="1" x14ac:dyDescent="0.2">
      <c r="A649" s="20"/>
      <c r="B649" s="20"/>
      <c r="C649" s="8"/>
      <c r="D649" s="8"/>
      <c r="E649" s="33"/>
      <c r="F649" s="33"/>
      <c r="G649" s="5"/>
    </row>
    <row r="660" spans="1:7" s="2" customFormat="1" x14ac:dyDescent="0.2">
      <c r="A660" s="20"/>
      <c r="B660" s="20"/>
      <c r="C660" s="8"/>
      <c r="D660" s="8"/>
      <c r="E660" s="33"/>
      <c r="F660" s="33"/>
      <c r="G660" s="5"/>
    </row>
    <row r="667" spans="1:7" s="2" customFormat="1" x14ac:dyDescent="0.2">
      <c r="A667" s="20"/>
      <c r="B667" s="20"/>
      <c r="C667" s="8"/>
      <c r="D667" s="8"/>
      <c r="E667" s="33"/>
      <c r="F667" s="33"/>
      <c r="G667" s="5"/>
    </row>
    <row r="683" spans="1:7" s="2" customFormat="1" x14ac:dyDescent="0.2">
      <c r="A683" s="20"/>
      <c r="B683" s="20"/>
      <c r="C683" s="8"/>
      <c r="D683" s="8"/>
      <c r="E683" s="33"/>
      <c r="F683" s="33"/>
      <c r="G683" s="5"/>
    </row>
    <row r="693" spans="1:7" s="2" customFormat="1" x14ac:dyDescent="0.2">
      <c r="A693" s="20"/>
      <c r="B693" s="20"/>
      <c r="C693" s="8"/>
      <c r="D693" s="8"/>
      <c r="E693" s="33"/>
      <c r="F693" s="33"/>
      <c r="G693" s="5"/>
    </row>
    <row r="695" spans="1:7" s="2" customFormat="1" x14ac:dyDescent="0.2">
      <c r="A695" s="20"/>
      <c r="B695" s="20"/>
      <c r="C695" s="8"/>
      <c r="D695" s="8"/>
      <c r="E695" s="33"/>
      <c r="F695" s="33"/>
      <c r="G695" s="5"/>
    </row>
    <row r="696" spans="1:7" s="2" customFormat="1" x14ac:dyDescent="0.2">
      <c r="A696" s="20"/>
      <c r="B696" s="20"/>
      <c r="C696" s="8"/>
      <c r="D696" s="8"/>
      <c r="E696" s="33"/>
      <c r="F696" s="33"/>
      <c r="G696" s="5"/>
    </row>
    <row r="771" spans="1:7" s="2" customFormat="1" x14ac:dyDescent="0.2">
      <c r="A771" s="20"/>
      <c r="B771" s="20"/>
      <c r="C771" s="8"/>
      <c r="D771" s="8"/>
      <c r="E771" s="33"/>
      <c r="F771" s="33"/>
      <c r="G771" s="5"/>
    </row>
    <row r="1684" spans="1:7" s="2" customFormat="1" x14ac:dyDescent="0.2">
      <c r="A1684" s="20"/>
      <c r="B1684" s="20"/>
      <c r="C1684" s="8"/>
      <c r="D1684" s="8"/>
      <c r="E1684" s="33"/>
      <c r="F1684" s="33"/>
      <c r="G1684" s="5"/>
    </row>
    <row r="1685" spans="1:7" s="2" customFormat="1" x14ac:dyDescent="0.2">
      <c r="A1685" s="20"/>
      <c r="B1685" s="20"/>
      <c r="C1685" s="8"/>
      <c r="D1685" s="8"/>
      <c r="E1685" s="33"/>
      <c r="F1685" s="33"/>
      <c r="G1685" s="5"/>
    </row>
    <row r="1686" spans="1:7" s="2" customFormat="1" x14ac:dyDescent="0.2">
      <c r="A1686" s="20"/>
      <c r="B1686" s="20"/>
      <c r="C1686" s="8"/>
      <c r="D1686" s="8"/>
      <c r="E1686" s="33"/>
      <c r="F1686" s="33"/>
      <c r="G1686" s="5"/>
    </row>
    <row r="1687" spans="1:7" s="2" customFormat="1" x14ac:dyDescent="0.2">
      <c r="A1687" s="20"/>
      <c r="B1687" s="20"/>
      <c r="C1687" s="8"/>
      <c r="D1687" s="8"/>
      <c r="E1687" s="33"/>
      <c r="F1687" s="33"/>
      <c r="G1687" s="5"/>
    </row>
    <row r="1688" spans="1:7" s="2" customFormat="1" x14ac:dyDescent="0.2">
      <c r="A1688" s="20"/>
      <c r="B1688" s="20"/>
      <c r="C1688" s="8"/>
      <c r="D1688" s="8"/>
      <c r="E1688" s="33"/>
      <c r="F1688" s="33"/>
      <c r="G1688" s="5"/>
    </row>
    <row r="1689" spans="1:7" s="2" customFormat="1" x14ac:dyDescent="0.2">
      <c r="A1689" s="20"/>
      <c r="B1689" s="20"/>
      <c r="C1689" s="8"/>
      <c r="D1689" s="8"/>
      <c r="E1689" s="33"/>
      <c r="F1689" s="33"/>
      <c r="G1689" s="5"/>
    </row>
    <row r="1690" spans="1:7" s="2" customFormat="1" x14ac:dyDescent="0.2">
      <c r="A1690" s="20"/>
      <c r="B1690" s="20"/>
      <c r="C1690" s="8"/>
      <c r="D1690" s="8"/>
      <c r="E1690" s="33"/>
      <c r="F1690" s="33"/>
      <c r="G1690" s="5"/>
    </row>
    <row r="1691" spans="1:7" s="2" customFormat="1" x14ac:dyDescent="0.2">
      <c r="A1691" s="20"/>
      <c r="B1691" s="20"/>
      <c r="C1691" s="8"/>
      <c r="D1691" s="8"/>
      <c r="E1691" s="33"/>
      <c r="F1691" s="33"/>
      <c r="G1691" s="5"/>
    </row>
    <row r="1692" spans="1:7" s="2" customFormat="1" x14ac:dyDescent="0.2">
      <c r="A1692" s="20"/>
      <c r="B1692" s="20"/>
      <c r="C1692" s="8"/>
      <c r="D1692" s="8"/>
      <c r="E1692" s="33"/>
      <c r="F1692" s="33"/>
      <c r="G1692" s="5"/>
    </row>
    <row r="1693" spans="1:7" s="2" customFormat="1" x14ac:dyDescent="0.2">
      <c r="A1693" s="20"/>
      <c r="B1693" s="20"/>
      <c r="C1693" s="8"/>
      <c r="D1693" s="8"/>
      <c r="E1693" s="33"/>
      <c r="F1693" s="33"/>
      <c r="G1693" s="5"/>
    </row>
    <row r="1694" spans="1:7" s="2" customFormat="1" x14ac:dyDescent="0.2">
      <c r="A1694" s="20"/>
      <c r="B1694" s="20"/>
      <c r="C1694" s="8"/>
      <c r="D1694" s="8"/>
      <c r="E1694" s="33"/>
      <c r="F1694" s="33"/>
      <c r="G1694" s="5"/>
    </row>
    <row r="1695" spans="1:7" s="2" customFormat="1" x14ac:dyDescent="0.2">
      <c r="A1695" s="20"/>
      <c r="B1695" s="20"/>
      <c r="C1695" s="8"/>
      <c r="D1695" s="8"/>
      <c r="E1695" s="33"/>
      <c r="F1695" s="33"/>
      <c r="G1695" s="5"/>
    </row>
    <row r="1696" spans="1:7" s="2" customFormat="1" x14ac:dyDescent="0.2">
      <c r="A1696" s="20"/>
      <c r="B1696" s="20"/>
      <c r="C1696" s="8"/>
      <c r="D1696" s="8"/>
      <c r="E1696" s="33"/>
      <c r="F1696" s="33"/>
      <c r="G1696" s="5"/>
    </row>
    <row r="1697" spans="1:7" s="2" customFormat="1" x14ac:dyDescent="0.2">
      <c r="A1697" s="20"/>
      <c r="B1697" s="20"/>
      <c r="C1697" s="8"/>
      <c r="D1697" s="8"/>
      <c r="E1697" s="33"/>
      <c r="F1697" s="33"/>
      <c r="G1697" s="5"/>
    </row>
    <row r="1698" spans="1:7" s="2" customFormat="1" x14ac:dyDescent="0.2">
      <c r="A1698" s="20"/>
      <c r="B1698" s="20"/>
      <c r="C1698" s="8"/>
      <c r="D1698" s="8"/>
      <c r="E1698" s="33"/>
      <c r="F1698" s="33"/>
      <c r="G1698" s="5"/>
    </row>
    <row r="1699" spans="1:7" s="2" customFormat="1" x14ac:dyDescent="0.2">
      <c r="A1699" s="20"/>
      <c r="B1699" s="20"/>
      <c r="C1699" s="8"/>
      <c r="D1699" s="8"/>
      <c r="E1699" s="33"/>
      <c r="F1699" s="33"/>
      <c r="G1699" s="5"/>
    </row>
    <row r="1700" spans="1:7" s="2" customFormat="1" x14ac:dyDescent="0.2">
      <c r="A1700" s="20"/>
      <c r="B1700" s="20"/>
      <c r="C1700" s="8"/>
      <c r="D1700" s="8"/>
      <c r="E1700" s="33"/>
      <c r="F1700" s="33"/>
      <c r="G1700" s="5"/>
    </row>
    <row r="1701" spans="1:7" s="2" customFormat="1" x14ac:dyDescent="0.2">
      <c r="A1701" s="20"/>
      <c r="B1701" s="20"/>
      <c r="C1701" s="8"/>
      <c r="D1701" s="8"/>
      <c r="E1701" s="33"/>
      <c r="F1701" s="33"/>
      <c r="G1701" s="5"/>
    </row>
    <row r="1702" spans="1:7" s="2" customFormat="1" x14ac:dyDescent="0.2">
      <c r="A1702" s="20"/>
      <c r="B1702" s="20"/>
      <c r="C1702" s="8"/>
      <c r="D1702" s="8"/>
      <c r="E1702" s="33"/>
      <c r="F1702" s="33"/>
      <c r="G1702" s="5"/>
    </row>
    <row r="1703" spans="1:7" s="2" customFormat="1" x14ac:dyDescent="0.2">
      <c r="A1703" s="20"/>
      <c r="B1703" s="20"/>
      <c r="C1703" s="8"/>
      <c r="D1703" s="8"/>
      <c r="E1703" s="33"/>
      <c r="F1703" s="33"/>
      <c r="G1703" s="5"/>
    </row>
    <row r="1704" spans="1:7" s="2" customFormat="1" x14ac:dyDescent="0.2">
      <c r="A1704" s="20"/>
      <c r="B1704" s="20"/>
      <c r="C1704" s="8"/>
      <c r="D1704" s="8"/>
      <c r="E1704" s="33"/>
      <c r="F1704" s="33"/>
      <c r="G1704" s="5"/>
    </row>
    <row r="1705" spans="1:7" s="2" customFormat="1" x14ac:dyDescent="0.2">
      <c r="A1705" s="20"/>
      <c r="B1705" s="20"/>
      <c r="C1705" s="8"/>
      <c r="D1705" s="8"/>
      <c r="E1705" s="33"/>
      <c r="F1705" s="33"/>
      <c r="G1705" s="5"/>
    </row>
    <row r="1706" spans="1:7" s="2" customFormat="1" x14ac:dyDescent="0.2">
      <c r="A1706" s="20"/>
      <c r="B1706" s="20"/>
      <c r="C1706" s="8"/>
      <c r="D1706" s="8"/>
      <c r="E1706" s="33"/>
      <c r="F1706" s="33"/>
      <c r="G1706" s="5"/>
    </row>
    <row r="1707" spans="1:7" s="2" customFormat="1" x14ac:dyDescent="0.2">
      <c r="A1707" s="20"/>
      <c r="B1707" s="20"/>
      <c r="C1707" s="8"/>
      <c r="D1707" s="8"/>
      <c r="E1707" s="33"/>
      <c r="F1707" s="33"/>
      <c r="G1707" s="5"/>
    </row>
    <row r="1708" spans="1:7" s="2" customFormat="1" x14ac:dyDescent="0.2">
      <c r="A1708" s="20"/>
      <c r="B1708" s="20"/>
      <c r="C1708" s="8"/>
      <c r="D1708" s="8"/>
      <c r="E1708" s="33"/>
      <c r="F1708" s="33"/>
      <c r="G1708" s="5"/>
    </row>
    <row r="1709" spans="1:7" s="2" customFormat="1" x14ac:dyDescent="0.2">
      <c r="A1709" s="20"/>
      <c r="B1709" s="20"/>
      <c r="C1709" s="8"/>
      <c r="D1709" s="8"/>
      <c r="E1709" s="33"/>
      <c r="F1709" s="33"/>
      <c r="G1709" s="5"/>
    </row>
    <row r="1710" spans="1:7" s="2" customFormat="1" x14ac:dyDescent="0.2">
      <c r="A1710" s="20"/>
      <c r="B1710" s="20"/>
      <c r="C1710" s="8"/>
      <c r="D1710" s="8"/>
      <c r="E1710" s="33"/>
      <c r="F1710" s="33"/>
      <c r="G1710" s="5"/>
    </row>
    <row r="1711" spans="1:7" s="2" customFormat="1" x14ac:dyDescent="0.2">
      <c r="A1711" s="20"/>
      <c r="B1711" s="20"/>
      <c r="C1711" s="8"/>
      <c r="D1711" s="8"/>
      <c r="E1711" s="33"/>
      <c r="F1711" s="33"/>
      <c r="G1711" s="5"/>
    </row>
    <row r="1712" spans="1:7" s="2" customFormat="1" x14ac:dyDescent="0.2">
      <c r="A1712" s="20"/>
      <c r="B1712" s="20"/>
      <c r="C1712" s="8"/>
      <c r="D1712" s="8"/>
      <c r="E1712" s="33"/>
      <c r="F1712" s="33"/>
      <c r="G1712" s="5"/>
    </row>
    <row r="1713" spans="1:7" s="2" customFormat="1" x14ac:dyDescent="0.2">
      <c r="A1713" s="20"/>
      <c r="B1713" s="20"/>
      <c r="C1713" s="8"/>
      <c r="D1713" s="8"/>
      <c r="E1713" s="33"/>
      <c r="F1713" s="33"/>
      <c r="G1713" s="5"/>
    </row>
    <row r="1714" spans="1:7" s="2" customFormat="1" x14ac:dyDescent="0.2">
      <c r="A1714" s="20"/>
      <c r="B1714" s="20"/>
      <c r="C1714" s="8"/>
      <c r="D1714" s="8"/>
      <c r="E1714" s="33"/>
      <c r="F1714" s="33"/>
      <c r="G1714" s="5"/>
    </row>
    <row r="1715" spans="1:7" s="2" customFormat="1" x14ac:dyDescent="0.2">
      <c r="A1715" s="20"/>
      <c r="B1715" s="20"/>
      <c r="C1715" s="8"/>
      <c r="D1715" s="8"/>
      <c r="E1715" s="33"/>
      <c r="F1715" s="33"/>
      <c r="G1715" s="5"/>
    </row>
    <row r="1716" spans="1:7" s="2" customFormat="1" x14ac:dyDescent="0.2">
      <c r="A1716" s="20"/>
      <c r="B1716" s="20"/>
      <c r="C1716" s="8"/>
      <c r="D1716" s="8"/>
      <c r="E1716" s="33"/>
      <c r="F1716" s="33"/>
      <c r="G1716" s="5"/>
    </row>
    <row r="1717" spans="1:7" s="2" customFormat="1" x14ac:dyDescent="0.2">
      <c r="A1717" s="20"/>
      <c r="B1717" s="20"/>
      <c r="C1717" s="8"/>
      <c r="D1717" s="8"/>
      <c r="E1717" s="33"/>
      <c r="F1717" s="33"/>
      <c r="G1717" s="5"/>
    </row>
    <row r="1718" spans="1:7" s="2" customFormat="1" x14ac:dyDescent="0.2">
      <c r="A1718" s="20"/>
      <c r="B1718" s="20"/>
      <c r="C1718" s="8"/>
      <c r="D1718" s="8"/>
      <c r="E1718" s="33"/>
      <c r="F1718" s="33"/>
      <c r="G1718" s="5"/>
    </row>
    <row r="1719" spans="1:7" s="2" customFormat="1" x14ac:dyDescent="0.2">
      <c r="A1719" s="20"/>
      <c r="B1719" s="20"/>
      <c r="C1719" s="8"/>
      <c r="D1719" s="8"/>
      <c r="E1719" s="33"/>
      <c r="F1719" s="33"/>
      <c r="G1719" s="5"/>
    </row>
    <row r="1720" spans="1:7" s="2" customFormat="1" x14ac:dyDescent="0.2">
      <c r="A1720" s="20"/>
      <c r="B1720" s="20"/>
      <c r="C1720" s="8"/>
      <c r="D1720" s="8"/>
      <c r="E1720" s="33"/>
      <c r="F1720" s="33"/>
      <c r="G1720" s="5"/>
    </row>
    <row r="1721" spans="1:7" s="2" customFormat="1" x14ac:dyDescent="0.2">
      <c r="A1721" s="20"/>
      <c r="B1721" s="20"/>
      <c r="C1721" s="8"/>
      <c r="D1721" s="8"/>
      <c r="E1721" s="33"/>
      <c r="F1721" s="33"/>
      <c r="G1721" s="5"/>
    </row>
    <row r="1722" spans="1:7" s="2" customFormat="1" x14ac:dyDescent="0.2">
      <c r="A1722" s="20"/>
      <c r="B1722" s="20"/>
      <c r="C1722" s="8"/>
      <c r="D1722" s="8"/>
      <c r="E1722" s="33"/>
      <c r="F1722" s="33"/>
      <c r="G1722" s="5"/>
    </row>
    <row r="1723" spans="1:7" s="2" customFormat="1" x14ac:dyDescent="0.2">
      <c r="A1723" s="20"/>
      <c r="B1723" s="20"/>
      <c r="C1723" s="8"/>
      <c r="D1723" s="8"/>
      <c r="E1723" s="33"/>
      <c r="F1723" s="33"/>
      <c r="G1723" s="5"/>
    </row>
    <row r="1724" spans="1:7" s="2" customFormat="1" x14ac:dyDescent="0.2">
      <c r="A1724" s="20"/>
      <c r="B1724" s="20"/>
      <c r="C1724" s="8"/>
      <c r="D1724" s="8"/>
      <c r="E1724" s="33"/>
      <c r="F1724" s="33"/>
      <c r="G1724" s="5"/>
    </row>
    <row r="1725" spans="1:7" s="2" customFormat="1" x14ac:dyDescent="0.2">
      <c r="A1725" s="20"/>
      <c r="B1725" s="20"/>
      <c r="C1725" s="8"/>
      <c r="D1725" s="8"/>
      <c r="E1725" s="33"/>
      <c r="F1725" s="33"/>
      <c r="G1725" s="5"/>
    </row>
    <row r="1726" spans="1:7" s="2" customFormat="1" x14ac:dyDescent="0.2">
      <c r="A1726" s="20"/>
      <c r="B1726" s="20"/>
      <c r="C1726" s="8"/>
      <c r="D1726" s="8"/>
      <c r="E1726" s="33"/>
      <c r="F1726" s="33"/>
      <c r="G1726" s="5"/>
    </row>
    <row r="1727" spans="1:7" s="2" customFormat="1" x14ac:dyDescent="0.2">
      <c r="A1727" s="20"/>
      <c r="B1727" s="20"/>
      <c r="C1727" s="8"/>
      <c r="D1727" s="8"/>
      <c r="E1727" s="33"/>
      <c r="F1727" s="33"/>
      <c r="G1727" s="5"/>
    </row>
    <row r="1728" spans="1:7" s="2" customFormat="1" x14ac:dyDescent="0.2">
      <c r="A1728" s="20"/>
      <c r="B1728" s="20"/>
      <c r="C1728" s="8"/>
      <c r="D1728" s="8"/>
      <c r="E1728" s="33"/>
      <c r="F1728" s="33"/>
      <c r="G1728" s="5"/>
    </row>
    <row r="1729" spans="1:7" s="2" customFormat="1" x14ac:dyDescent="0.2">
      <c r="A1729" s="20"/>
      <c r="B1729" s="20"/>
      <c r="C1729" s="8"/>
      <c r="D1729" s="8"/>
      <c r="E1729" s="33"/>
      <c r="F1729" s="33"/>
      <c r="G1729" s="5"/>
    </row>
    <row r="1730" spans="1:7" s="2" customFormat="1" x14ac:dyDescent="0.2">
      <c r="A1730" s="20"/>
      <c r="B1730" s="20"/>
      <c r="C1730" s="8"/>
      <c r="D1730" s="8"/>
      <c r="E1730" s="33"/>
      <c r="F1730" s="33"/>
      <c r="G1730" s="5"/>
    </row>
    <row r="1731" spans="1:7" s="2" customFormat="1" x14ac:dyDescent="0.2">
      <c r="A1731" s="20"/>
      <c r="B1731" s="20"/>
      <c r="C1731" s="8"/>
      <c r="D1731" s="8"/>
      <c r="E1731" s="33"/>
      <c r="F1731" s="33"/>
      <c r="G1731" s="5"/>
    </row>
    <row r="1732" spans="1:7" s="2" customFormat="1" x14ac:dyDescent="0.2">
      <c r="A1732" s="20"/>
      <c r="B1732" s="20"/>
      <c r="C1732" s="8"/>
      <c r="D1732" s="8"/>
      <c r="E1732" s="33"/>
      <c r="F1732" s="33"/>
      <c r="G1732" s="5"/>
    </row>
    <row r="1733" spans="1:7" s="2" customFormat="1" x14ac:dyDescent="0.2">
      <c r="A1733" s="20"/>
      <c r="B1733" s="20"/>
      <c r="C1733" s="8"/>
      <c r="D1733" s="8"/>
      <c r="E1733" s="33"/>
      <c r="F1733" s="33"/>
      <c r="G1733" s="5"/>
    </row>
    <row r="1734" spans="1:7" s="2" customFormat="1" x14ac:dyDescent="0.2">
      <c r="A1734" s="20"/>
      <c r="B1734" s="20"/>
      <c r="C1734" s="8"/>
      <c r="D1734" s="8"/>
      <c r="E1734" s="33"/>
      <c r="F1734" s="33"/>
      <c r="G1734" s="5"/>
    </row>
    <row r="1735" spans="1:7" s="2" customFormat="1" x14ac:dyDescent="0.2">
      <c r="A1735" s="20"/>
      <c r="B1735" s="20"/>
      <c r="C1735" s="8"/>
      <c r="D1735" s="8"/>
      <c r="E1735" s="33"/>
      <c r="F1735" s="33"/>
      <c r="G1735" s="5"/>
    </row>
    <row r="1736" spans="1:7" s="2" customFormat="1" x14ac:dyDescent="0.2">
      <c r="A1736" s="20"/>
      <c r="B1736" s="20"/>
      <c r="C1736" s="8"/>
      <c r="D1736" s="8"/>
      <c r="E1736" s="33"/>
      <c r="F1736" s="33"/>
      <c r="G1736" s="5"/>
    </row>
    <row r="1737" spans="1:7" s="2" customFormat="1" x14ac:dyDescent="0.2">
      <c r="A1737" s="20"/>
      <c r="B1737" s="20"/>
      <c r="C1737" s="8"/>
      <c r="D1737" s="8"/>
      <c r="E1737" s="33"/>
      <c r="F1737" s="33"/>
      <c r="G1737" s="5"/>
    </row>
    <row r="1738" spans="1:7" s="2" customFormat="1" x14ac:dyDescent="0.2">
      <c r="A1738" s="20"/>
      <c r="B1738" s="20"/>
      <c r="C1738" s="8"/>
      <c r="D1738" s="8"/>
      <c r="E1738" s="33"/>
      <c r="F1738" s="33"/>
      <c r="G1738" s="5"/>
    </row>
    <row r="1739" spans="1:7" s="2" customFormat="1" x14ac:dyDescent="0.2">
      <c r="A1739" s="20"/>
      <c r="B1739" s="20"/>
      <c r="C1739" s="8"/>
      <c r="D1739" s="8"/>
      <c r="E1739" s="33"/>
      <c r="F1739" s="33"/>
      <c r="G1739" s="5"/>
    </row>
  </sheetData>
  <sheetProtection algorithmName="SHA-512" hashValue="Abbc01RmWj91J7WgpzF8KNEbkAJ8Bhn9nMpbL5QhqwbCXj0OKFnTP5ZMiOi4Fx8E4s2F7xXqwmUnRc+bgwf1sw==" saltValue="Bw9cif8xlN98WPj3xgyxFQ==" spinCount="100000" sheet="1" objects="1" scenarios="1"/>
  <autoFilter ref="A7:F71"/>
  <mergeCells count="7">
    <mergeCell ref="G84:J84"/>
    <mergeCell ref="B101:C101"/>
    <mergeCell ref="B102:C102"/>
    <mergeCell ref="A4:F4"/>
    <mergeCell ref="A1:F1"/>
    <mergeCell ref="A2:F2"/>
    <mergeCell ref="A6:F6"/>
  </mergeCells>
  <printOptions horizontalCentered="1"/>
  <pageMargins left="0.15748031496062992" right="0.15748031496062992" top="0.15748031496062992" bottom="0.23622047244094491" header="0.15748031496062992" footer="0.15748031496062992"/>
  <pageSetup scale="90" orientation="portrait" r:id="rId1"/>
  <headerFooter alignWithMargins="0">
    <oddFooter>&amp;C&amp;6Página &amp;P de &amp;N</oddFooter>
  </headerFooter>
  <rowBreaks count="3" manualBreakCount="3">
    <brk id="34" max="5" man="1"/>
    <brk id="70" max="5" man="1"/>
    <brk id="77" max="5" man="1"/>
  </rowBreaks>
  <ignoredErrors>
    <ignoredError sqref="A11:A19 A52" numberStoredAsText="1"/>
    <ignoredError sqref="F75 F70 F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-2020</vt:lpstr>
      <vt:lpstr>'PRESUPUESTO -2020'!Área_de_impresión</vt:lpstr>
      <vt:lpstr>'PRESUPUESTO -2020'!Títulos_a_imprimir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Francisco Rivera</dc:creator>
  <cp:lastModifiedBy>Marino Quezada Blanco</cp:lastModifiedBy>
  <cp:lastPrinted>2020-03-02T19:34:27Z</cp:lastPrinted>
  <dcterms:created xsi:type="dcterms:W3CDTF">2019-12-13T16:47:59Z</dcterms:created>
  <dcterms:modified xsi:type="dcterms:W3CDTF">2020-03-11T14:49:19Z</dcterms:modified>
</cp:coreProperties>
</file>