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5" i="1" l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184" i="1"/>
  <c r="F183" i="1"/>
  <c r="F88" i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87" i="1"/>
  <c r="F61" i="1"/>
  <c r="F62" i="1" s="1"/>
  <c r="F63" i="1" s="1"/>
  <c r="F64" i="1" s="1"/>
  <c r="F65" i="1" s="1"/>
  <c r="F66" i="1" s="1"/>
  <c r="F67" i="1" s="1"/>
  <c r="F68" i="1" s="1"/>
  <c r="F69" i="1" s="1"/>
  <c r="F60" i="1"/>
  <c r="F47" i="1"/>
  <c r="F48" i="1" s="1"/>
  <c r="F49" i="1" s="1"/>
  <c r="F50" i="1" s="1"/>
  <c r="F31" i="1"/>
  <c r="F32" i="1" s="1"/>
  <c r="F33" i="1" s="1"/>
  <c r="F34" i="1" s="1"/>
  <c r="F35" i="1" s="1"/>
  <c r="F36" i="1" s="1"/>
  <c r="F37" i="1" s="1"/>
  <c r="F29" i="1"/>
  <c r="F30" i="1" s="1"/>
  <c r="F9" i="1"/>
  <c r="F10" i="1" s="1"/>
  <c r="F11" i="1" s="1"/>
  <c r="F12" i="1" s="1"/>
  <c r="F13" i="1" s="1"/>
  <c r="F14" i="1" s="1"/>
  <c r="F15" i="1" s="1"/>
  <c r="F16" i="1" s="1"/>
  <c r="F17" i="1" s="1"/>
  <c r="F18" i="1" s="1"/>
</calcChain>
</file>

<file path=xl/sharedStrings.xml><?xml version="1.0" encoding="utf-8"?>
<sst xmlns="http://schemas.openxmlformats.org/spreadsheetml/2006/main" count="556" uniqueCount="490">
  <si>
    <t>INSTITUTO NACIONAL DE AGUAS POTABLES Y ALCANTARILLADOS (INAPA)</t>
  </si>
  <si>
    <t xml:space="preserve">Resumen de Ingresos y Egresos </t>
  </si>
  <si>
    <t xml:space="preserve"> Del 01 al  31  de ABRIL 2024</t>
  </si>
  <si>
    <t>(VALORES EN RD$)</t>
  </si>
  <si>
    <t>Cuenta Bancaria 030-500017-9</t>
  </si>
  <si>
    <t>Balance Inicial:</t>
  </si>
  <si>
    <t xml:space="preserve">Fecha </t>
  </si>
  <si>
    <t>No.ck/transf</t>
  </si>
  <si>
    <t xml:space="preserve">                Descripcion</t>
  </si>
  <si>
    <t>Debito</t>
  </si>
  <si>
    <t xml:space="preserve">Credito </t>
  </si>
  <si>
    <t>Balance</t>
  </si>
  <si>
    <t>DEPOSITOS</t>
  </si>
  <si>
    <t xml:space="preserve">TRANSFERENCIAS INTERNAS </t>
  </si>
  <si>
    <t>REINTEGROS</t>
  </si>
  <si>
    <t>AVD</t>
  </si>
  <si>
    <t>COMISION DESCUENTOS CARNET</t>
  </si>
  <si>
    <t>COMISION BANCARIA COBRO IMP. DGII 0.15%</t>
  </si>
  <si>
    <t>COMISION POR CARGOS  SERVICIOS</t>
  </si>
  <si>
    <t>COMISION POR DEPOSITO NOCTURNO</t>
  </si>
  <si>
    <t>COMISION POR MANEJO DE CUENTA</t>
  </si>
  <si>
    <t xml:space="preserve"> Del  01 al 31  de ABRIL 2024</t>
  </si>
  <si>
    <t>Cuenta Bancaria 020-500003-7</t>
  </si>
  <si>
    <t xml:space="preserve">                       Descripcion</t>
  </si>
  <si>
    <t xml:space="preserve">Balance </t>
  </si>
  <si>
    <t>DEPOSITO</t>
  </si>
  <si>
    <t>TRANSFERECIAS INTERNAS</t>
  </si>
  <si>
    <t xml:space="preserve"> REINTEGROS </t>
  </si>
  <si>
    <t xml:space="preserve">COMISION IMP. 0.15          </t>
  </si>
  <si>
    <t>COMISION POR  CERTIFICADO. AUDIT.</t>
  </si>
  <si>
    <t xml:space="preserve">PAGO PRESTAMO </t>
  </si>
  <si>
    <t xml:space="preserve"> Del  01 al  31  de ABRIL 2024</t>
  </si>
  <si>
    <t>Cuenta Bancaria: 960-415-2454</t>
  </si>
  <si>
    <t xml:space="preserve">                Balance Inicial: </t>
  </si>
  <si>
    <t>No.ck/transf.</t>
  </si>
  <si>
    <t>Descripcion</t>
  </si>
  <si>
    <t>REINTEGRO</t>
  </si>
  <si>
    <t>TRANSFERENCIA</t>
  </si>
  <si>
    <t xml:space="preserve"> Del 01 al  31  de ABRIL   2024</t>
  </si>
  <si>
    <t>Cuenta Bancaria 720689421</t>
  </si>
  <si>
    <t xml:space="preserve">TRANSFERENCIAS </t>
  </si>
  <si>
    <t>AVC TRASLADO EN BALANCE</t>
  </si>
  <si>
    <t>PAGO DE COMBUSTIBLE</t>
  </si>
  <si>
    <t>COMISION POR 0.15</t>
  </si>
  <si>
    <t xml:space="preserve">         </t>
  </si>
  <si>
    <t>COMISION POR TRANSF. APLICADA</t>
  </si>
  <si>
    <t>CARTA CONFIRMACION AUDITORES</t>
  </si>
  <si>
    <t>REVERSO DE CREDITO</t>
  </si>
  <si>
    <t>CARGO POR SERVICIOS GENERADOS</t>
  </si>
  <si>
    <t>COMPENSACION POR BALANCE</t>
  </si>
  <si>
    <t xml:space="preserve">    </t>
  </si>
  <si>
    <t xml:space="preserve"> Del 01 al  31  de ABRIL  2024</t>
  </si>
  <si>
    <t>Cuenta Bancaria 030-204893-6</t>
  </si>
  <si>
    <t xml:space="preserve">DEPOSITO                                   </t>
  </si>
  <si>
    <t>AVC 12/3/2024</t>
  </si>
  <si>
    <t>COMISIONES BANCARIAS</t>
  </si>
  <si>
    <t>COMISION POR CHEQUES CERTIFICADOS</t>
  </si>
  <si>
    <t>NULO</t>
  </si>
  <si>
    <t xml:space="preserve">050198 </t>
  </si>
  <si>
    <t>PAGO FACTS. NOS.B1100012083/15-02, 107/29-02-2024  ALQUILER LOCAL COMERCIAL MUNICIPIO COMENDADOR, PROV. ELIAS PIÑA,  CORRESP. A LOS MESES ENERO, FEBRERO/2024,  .</t>
  </si>
  <si>
    <t xml:space="preserve">EFT-95 </t>
  </si>
  <si>
    <t>PAGO VIÁTICOS POR ADELANTADO PARA DAR CONTINUIDAD A LA REALIZACIÓN DEL INVENTARIO FÍSICO A NIVEL NACIONAL, DESDE EL DÍA 01 HASTA EL 26 DE ABRIL DEL AÑO 2024, EN LAS PROV. AZUA, SAN JUAN DE LA MAGUANA, ELIAS PIÑA (ZONA II).</t>
  </si>
  <si>
    <t xml:space="preserve">EFT-96 </t>
  </si>
  <si>
    <t>PAGO VIÁTICOS POR ADELANTADO PARA DAR CONTINUIDAD A LA REALIZACIÓN DEL INVENTARIO FÍSICO A NIVEL NACIONAL, DESDE EL DÍA 01 HASTA EL 26 DE ABRIL DEL AÑO 2024, EN LAS PROVI. AZUA, SAN JUAN DE LA MAGUANA, ELIAS PIÑA (ZONA II).</t>
  </si>
  <si>
    <t xml:space="preserve">EFT-97 </t>
  </si>
  <si>
    <t xml:space="preserve">EFT-98 </t>
  </si>
  <si>
    <t xml:space="preserve">EFT-99 </t>
  </si>
  <si>
    <t>PAGO FACTS. NOS.B1500000051/26-01, 53/23-02-2024, ALQUILER LOCAL COMERCIAL EN EL MUNICIPIO DE PARAISO, PROV. BARAHONA, CORRESP. A LOS MESES NOVIEMBRE, DICIEMBRE/2023 Y ENERO, FEBRERO/2024,  .</t>
  </si>
  <si>
    <t xml:space="preserve">EFT-100 </t>
  </si>
  <si>
    <t>PAGO FACT. NO.B1500000006/28-02-2024, ALQUILER DE DOS LOCALES COMERCIALES EN EL MUNICIPIO DAJABON,  PROV. DAJABON, CORRESP. A LOS MESES NOVIEMBRE, DICIEMBRE/2023, ENERO, FEBRERO/2024.</t>
  </si>
  <si>
    <t xml:space="preserve">050199 </t>
  </si>
  <si>
    <t>REPOSICION FONDO CAJA CHICA DE LA OFICINA EN LA PLANTA DE TRATAMIENTO DE CABUYA ZONA III CORRESP. AL PERIODO DEL 10-01 AL 08-02-2024.</t>
  </si>
  <si>
    <t xml:space="preserve">050200 </t>
  </si>
  <si>
    <t>REPOSICION FONDO CAJA CHICA DE LA PROV. DUARTE ZONA III CORRESP. AL PERIODO DEL 08-01 AL 29-02-2024.</t>
  </si>
  <si>
    <t xml:space="preserve">050201 </t>
  </si>
  <si>
    <t>REPOSICION FONDO CAJA CHICA DE LA DIRECCION DE TECNOLOGIA DE LA INFORMACION Y COMUNICACION CORRESP. AL PERIODO DEL 15-02 AL 22-02-2024.</t>
  </si>
  <si>
    <t xml:space="preserve">050202 </t>
  </si>
  <si>
    <t>REPOSICION FONDO CAJA CHICA DE LA ZONA V SANTIAGO CORRESP. AL PERIODO DEL 04-01 AL 01-03-2024.</t>
  </si>
  <si>
    <t xml:space="preserve">050203 </t>
  </si>
  <si>
    <t>REPOSICION FONDO CAJA CHICA DE LA PROV. EL SEIBO ZONA VI CORRESP. AL PERIODO DEL 09-01 AL 21-02-2024.</t>
  </si>
  <si>
    <t xml:space="preserve">050204 </t>
  </si>
  <si>
    <t>REPOSICION FONDO CAJA CHICA DE LA PROVINCIA PERAVIA ZONA IV CORRESP. AL PERIODO DEL 25-01 AL 08-03-2024.</t>
  </si>
  <si>
    <t xml:space="preserve">050205 </t>
  </si>
  <si>
    <t>REPOSICION FONDO CAJA CHICA DE LA OFICINA INAPA EN NAVARRETE ZONA V CORRESP. AL PERIODO DEL 12-01 AL 07-03-2024.</t>
  </si>
  <si>
    <t xml:space="preserve">050206 </t>
  </si>
  <si>
    <t>REPOSICION FONDO CAJA CHICA DE LA OFICINA EN BAYAGUANA, ZONA IV CORRESP. AL PERIODO DEL 16-02 AL 01-03-2024.</t>
  </si>
  <si>
    <t xml:space="preserve">050207 </t>
  </si>
  <si>
    <t>REPOSICION FONDO CAJA CHICA DE LA DIRECCION DE OPERACIONES DESTINADO PARA CUBRIR GASTOS DE URGENCIA. CORRESP. AL PERIODO DEL 08-02 AL 11-03-2024.</t>
  </si>
  <si>
    <t xml:space="preserve">050208 </t>
  </si>
  <si>
    <t>REPOSICION FONDO CAJA CHICA DE LA PROVINCIA PEDERNALES ZONA VIII CORRESP. AL PERIODO DEL 04 AL 15-01-2024.</t>
  </si>
  <si>
    <t xml:space="preserve">050209 </t>
  </si>
  <si>
    <t>REPOSICION FONDO CAJA CHICA DE LA PROV. SAN JOSE DE OCOA ZONA IV CORRESP. AL PERIODO DEL 15-02 AL 04-03-2024.</t>
  </si>
  <si>
    <t xml:space="preserve">050210 </t>
  </si>
  <si>
    <t>PAGO DE FACT. NO.B1100012123/25-03-2024, ALQUILER LOCAL UBICADO EN EL MUNICIPIO BAJO HAINA- PROV. SAN CRISTOBAL,  CORRESP. AL MES DE MARZO/2024. M</t>
  </si>
  <si>
    <t xml:space="preserve">050211 </t>
  </si>
  <si>
    <t>PAGO FACT. NO. B1100012120/25-03-2024, ALQUILER DE LOCAL COMERCIAL UBICADO EN LA CALLE SANCHEZ NO.13, EN EL MUNICIPIO DE YAGUATE, PROV. SAN CRISTOBAL,   CORRESP. AL MES DE MARZO/2024.</t>
  </si>
  <si>
    <t xml:space="preserve">050212 </t>
  </si>
  <si>
    <t>PAGO FACT. NO.B1100012122/25-03-2024, ALQUILER LOCAL COMERCIAL EN CAÑAFISTOL-BANI, PROV. PERAVIA , CORRESP A MARZO/2024.</t>
  </si>
  <si>
    <t xml:space="preserve">050213 </t>
  </si>
  <si>
    <t>REPOSICION FONDO CAJA CHICA DEL LABORATORIO DEL NIVEL CENTRAL,  CORRESP. AL PERIODO DEL 06-02  AL 20-03-2024.</t>
  </si>
  <si>
    <t xml:space="preserve">050214 </t>
  </si>
  <si>
    <t xml:space="preserve">PAGO FACT. NO.B1500000028/07-03-2024,  ALQUILER LOCAL COMERCIAL UBICADO EN LA CALLE FABIO F. NO.04 PUEBLO ABAJO, MUNICIPIO BANI, PROV. PERAVIA,  CORRESP. AL MES MARZO/2024. </t>
  </si>
  <si>
    <t xml:space="preserve">050215 </t>
  </si>
  <si>
    <t>PAGO FACT. NO.B1100012110/25-03-2024, ALQUILER DEL LOCAL COMERCIAL, UBICADO EN LA CALLE MERCEDES ABREU ESQ. CALLE JUAN BOSCH NO.4028, SECTOR MANHATTAN, MANZANILLO, MUNICIPIO PEPILLO SALCEDO, PROV. MONTECRISTI,  CORRESP. AL MES DE MARZO/2024.</t>
  </si>
  <si>
    <t xml:space="preserve">050216 </t>
  </si>
  <si>
    <t>REPOSICION FONDO CAJA CHICA DE LA UNIDAD ADMINISTRATIVA DE PIMENTEL,  ZONA III CORRESP. AL PERIODO DEL 15-01  AL  18-03-2024.</t>
  </si>
  <si>
    <t xml:space="preserve">050217 </t>
  </si>
  <si>
    <t>PAGO FACT. NO.B1100012115/25-03-2024, ALQUILER LOCAL COMERCIAL EN EL MUNICIPIO RESTAURACION,  PROV. DAJABON. CORRESP. AL MES MARZO/2024.</t>
  </si>
  <si>
    <t xml:space="preserve">050218 </t>
  </si>
  <si>
    <t>PAGO FACT. NO.B1100012114/25-03-2024, ALQUILER DE LOCAL , UBICADO EN LA CALLE SANTOME NO.38, MUNICIPIO EL CERCADO PROV. SAN JUAN, CORRESP. AL MES DE MARZO/2024.</t>
  </si>
  <si>
    <t xml:space="preserve">050219 </t>
  </si>
  <si>
    <t>PAGO FACT. NO.B1100012113/25-03-2024,  ALQUILER  LOCAL COMERCIAL,  UBICADO EN LA CALLE TRINA DE MOYA NO.48, MUNICIPIO SANCHEZ, PROV. SAMANA,   CORRESP.AL MES DE MARZO/2024.</t>
  </si>
  <si>
    <t xml:space="preserve">050220 </t>
  </si>
  <si>
    <t>PAGO FACT. NO.B1100012118/25-03-2024,  ALQUILER LOCAL COMERCIAL, MUNICIPIO SAN JOSE DE OCOA, PROV.  DE SAN JOSE DE OCOA, CORRESP. AL MES DE MARZO/2024.</t>
  </si>
  <si>
    <t xml:space="preserve">050221 </t>
  </si>
  <si>
    <t>PAGO FACT. NO.B1100012117/25-03-2024, ALQUILER LOCAL COMERCIAL UBICADO EN EL MUNICIPIO JIMANI PROV. INDEPENDENCIA, CORRESP. AL MES DE MARZO/2024.</t>
  </si>
  <si>
    <t xml:space="preserve">050222 </t>
  </si>
  <si>
    <t>PAGO FACT. NO.B1100012127/25-03-2024,  ALQUILER LOCAL COMERCIAL, UBICADO  EN EL MUNICIPIO NIZAO, PROV. PERAVIA, CORRESP.AL MES DE MARZO/2024.</t>
  </si>
  <si>
    <t xml:space="preserve">050223 </t>
  </si>
  <si>
    <t>PAGO FACT. NO.B1100012121/25-03-2024  ALQUILER DEL LOCAL COMERCIAL, UBICADO EN LA CALLE MAXIMO GOMEZ ESQUINA MELLA, MUNICIPIO RANCHO ARRIBA, PROV.SAN JOSE DE OCOA, CORRESP. AL MES DE MARZO/2024.</t>
  </si>
  <si>
    <t xml:space="preserve">050224 </t>
  </si>
  <si>
    <t>REPOSICION FONDO CAJA CHICA DE LA PROV. BAHORUCO ZONA VIII CORRESP. AL PERIODO DEL 09-01 AL 14-02-2024. .</t>
  </si>
  <si>
    <t xml:space="preserve">050225 </t>
  </si>
  <si>
    <t>REPOSICION FONDO CAJA CHICA DE LA PROV. BARAHONA ZONA VIII CORRESP. AL PERIODO DEL 04-01 AL 22-02-2024.</t>
  </si>
  <si>
    <t xml:space="preserve">EFT-101 </t>
  </si>
  <si>
    <t>PAGO FACT. NO.B1100012116/25-03-2024, ALQUILER LOCAL COMERCIAL UBICADO EN EL MUNICIPIO NEYBA PROV. BAHORUCO,  CORRESP. AL MES DE MARZO/2024.</t>
  </si>
  <si>
    <t xml:space="preserve">EFT-102 </t>
  </si>
  <si>
    <t>PAGO FACT. NO.B1500000009/01-04-2024, ALQUILER LOCAL COMERCIAL,  MUNICIPIO EL VALLE, PROV. HATO MAYOR ,  CORRESP. A MARZO/2024.</t>
  </si>
  <si>
    <t xml:space="preserve">EFT-103 </t>
  </si>
  <si>
    <t>PAGO FACT. NO.B1100012111/25-03-2024, ALQUILER LOCAL COMERCIAL EN PIMENTEL, PROV. DUARTE, CORRESP. AL MES DE MARZO/2024.</t>
  </si>
  <si>
    <t xml:space="preserve">EFT-104 </t>
  </si>
  <si>
    <t>PAGO FACT. NO.B1100012112/25-03-2024, ALQUILER LOCAL COMERCIAL UBICADO EN EL MUNICIPIO VICENTE NOBLE, PROV. BARAHONA, CORRESP. AL MES DE MARZO/2024.</t>
  </si>
  <si>
    <t xml:space="preserve">EFT-105 </t>
  </si>
  <si>
    <t>PAGO  FACT. NO.B1100012119/25-03-2024,  ALQUILER DEL LOCAL COMERCIAL, UBICADO EN LA CALLE JOSE FRANCISCO PEÑA GOMEZ NO.22, MUNICIPIO EL FACTOR, PROV. MARIA TRINIDAD SANCHEZ,  CORRESP. A MARZO/2024</t>
  </si>
  <si>
    <t xml:space="preserve">EFT-106 </t>
  </si>
  <si>
    <t>PAGO FACT. NO.B1100012124/25-03-2024, ALQUILER DE LOCAL COMERCIAL EN EL  MUNICIPIO ENRIQUILLO, PROV.  BARAHONA, CORRESP. AL MES MARZO/2024.</t>
  </si>
  <si>
    <t xml:space="preserve">EFT-107 </t>
  </si>
  <si>
    <t>PAGO FACT. NO.B1100012125/25-03-2024, ALQUILER LOCAL COMERCIAL  EN EL MUNICIPIO NIZAO, PROV. PERAVIA , CORRESP. AL  MES DE MARZO/2024.</t>
  </si>
  <si>
    <t xml:space="preserve">050226 </t>
  </si>
  <si>
    <t>REPOSICION FONDO CAJA CHICA DE LA PROV. HERMANAS MIRABAL ZONA III CORRESP. AL PERIODO DEL 09-01 AL 29-02-2024.</t>
  </si>
  <si>
    <t xml:space="preserve">050227 </t>
  </si>
  <si>
    <t>REPOSICION FONDO CAJA CHICA DE LA PROVINCIA MONTECRIS ZONA I CORRESP. AL PERIODO DEL 18-01 AL 18-03-2024.</t>
  </si>
  <si>
    <t xml:space="preserve">050228 </t>
  </si>
  <si>
    <t>PAGO RETENCION DEL ITBIS (30% A COMPAÑIA), SEGUN LEY 253/12, CORRESPONDIENTE AL MES DE MARZO/2024, SEGUN MEMO DC-071-2024.</t>
  </si>
  <si>
    <t xml:space="preserve">050229 </t>
  </si>
  <si>
    <t>REPOSICION FONDO CAJA CHICA DE LA DIVISION DE TRANSPORTACION DESTINADO PARA CUBRIR GASTOS POR COMPRA REPUESTOS Y PAGO PEAJES A LA FLOTILLA DE VEHICULOS DE LA INSTITUCION CORRESP. AL PERIODO DEL 08-03 AL 26-03-2024.</t>
  </si>
  <si>
    <t xml:space="preserve">050230 </t>
  </si>
  <si>
    <t>PAGO RETENCION DEL ISR (5%CONTRATISTA Y PROVEEDORES), SEGUN LEY 253/12, CORRESPONDIENTE AL MES DE MARZO/2024, SEGUN MEMO DC-74/2024.</t>
  </si>
  <si>
    <t xml:space="preserve">050231 </t>
  </si>
  <si>
    <t>PAGO RETENCION DEL ITBIS (18% A PERSONA FISICA), SEGUN LEY 253/12, CORRESP. AL MES DE MARZO/2024.</t>
  </si>
  <si>
    <t xml:space="preserve">050232 </t>
  </si>
  <si>
    <t>PAGO FACT. NO.B1500000007/01-04-2024,  ALQUILER LOCAL COMERCIAL EN EL MUNICIPIO MONCION, PROV.SANTIAGO RODRIGUEZ, CORRESP. A LOS MESES DE ENERO, FEBRERO, MARZO/2024.</t>
  </si>
  <si>
    <t xml:space="preserve">050233 </t>
  </si>
  <si>
    <t>PAGO RETENCION DEL ISR (10% ALQUILERES LOCALES COMERCIALES), SEGUN LEY 253/12, CORRESPONDIENTE AL MES DE MARZO/2024</t>
  </si>
  <si>
    <t xml:space="preserve">EFT-108 </t>
  </si>
  <si>
    <t>PAGO FACT. NO.B1500000022/01-04-2024,  ALQUILER LOCAL COMERCIAL  EN EL MUNICIPIO  LAGUNA SALADA, PROV. VALVERDE, CORRESP. AL MES DE MARZO/2024.</t>
  </si>
  <si>
    <t xml:space="preserve">050234 </t>
  </si>
  <si>
    <t>REPOSICION FONDO CAJA CHICA DE LA DIVISION DE TESORERIA DESTINADO PARA CUBRIR GSTOS MENORES DE LA INSTITUCION CORRESP. AL PERIODO DEL 15-02 AL 08-03-2024.</t>
  </si>
  <si>
    <t xml:space="preserve">050235 </t>
  </si>
  <si>
    <t>PAGO FACT. NO.B1100012126/25-03-2024  ALQUILER LOCAL COMERCIAL MUNICIPIO COMENDADOR, PROV. ELIAS PIÑA,  CORRESP. AL MES MARZO/2024.</t>
  </si>
  <si>
    <t xml:space="preserve">050237 </t>
  </si>
  <si>
    <t>REPOSICION FONDO CAJA CHICA DE LA DIRECCION DE TRATAMIENTO DE AGUA CORRESP. AL PERIODO DEL 31-01 AL 18-03-2024.</t>
  </si>
  <si>
    <t xml:space="preserve">050238 </t>
  </si>
  <si>
    <t>REPOSICION FONDO CAJA CHICA DE LA PROV. HATO MAYOR ZONA VI CORRESP. AL PERIODO DEL 04-01 AL 08-03-2024 .</t>
  </si>
  <si>
    <t>EFT-109</t>
  </si>
  <si>
    <t>PAGO FACT. NO.B1500000010/25-03-2024,  PARA EL ALQUILER DEL LOCAL COMERCIAL,  UBICADO EN LA CALLE ENRIQUILLO NO.15 BARRIO  EL HATO, MUNICIPIO VILLA JARAGUA, PROVINCIA BAHORUCO., CORRESP.E AL MES DE MARZO/2024.</t>
  </si>
  <si>
    <t>EFT-110</t>
  </si>
  <si>
    <t>PAGO DE FACT. NO.B1100012128/25-03-2024, ALQUILER DE LOCAL COMERCIAL DE PIZARRETE-BANI, PERAVIA. CORRESP. AL MES DE MARZO/2024.</t>
  </si>
  <si>
    <t xml:space="preserve">050239 </t>
  </si>
  <si>
    <t>PAGO DEL ITBIS FACTURADO, CORRESPONDIENTE AL MES DE MARZO/2024.</t>
  </si>
  <si>
    <t>050240</t>
  </si>
  <si>
    <t>REPOSICION FONDO CAJA CHICA DE LA PROVINCIA SAN CRISTOBAL ZONA IV CORRESP. AL PERIODO DEL 06-02 AL 06-03-2024, RECIBOS DE DESEMBOLSO DEL 3653 AL 3696.</t>
  </si>
  <si>
    <t xml:space="preserve">EFT-111 </t>
  </si>
  <si>
    <t>PAGO FACT. NO.B1500000054/25-03-2024, ALQUILER LOCAL COMERCIAL EN EL MUNICIPIO DE PARAISO, PROVINCIA BARAHONA, CORRESP. AL  MES DE MARZO/2024.</t>
  </si>
  <si>
    <t>EFT-112</t>
  </si>
  <si>
    <t>PAGO FACT. NO.B1500000008/28-03-2024,  ALQUILER LOCAL COMERCIAL UBICADO EN LA CALLE LIBERTAD NO.17 EN EL MUNICIPIO SABANA GRANDE DE PALENQUE, PROVINCIA SAN CRISTOBAL, CORRESP. A LOS  MESES DE ENERO, FEBRERO, MARZO/2024.</t>
  </si>
  <si>
    <t xml:space="preserve">050241 </t>
  </si>
  <si>
    <t>REP. FONDO CAJA CHICA DE LA OFICINA INAPA EN SABANA IGLESIA ZONA V,  CORRESP. AL PERIODO DEL 31-01 AL 25-03-2024, RECIBOS DE DESEMBOLSO DEL 0659 AL 0671.</t>
  </si>
  <si>
    <t xml:space="preserve">050242 </t>
  </si>
  <si>
    <t>REP. FONDO CAJA CHICA DE LA PROVINCIA ELIAS PIÑA ZONA II CORRESP. AL. PERIODO DEL 14-02 AL 12-03-2024, RECIBOS DE DESEMBOLSO DEL 4129 AL 4139.</t>
  </si>
  <si>
    <t xml:space="preserve">050243 </t>
  </si>
  <si>
    <t>REP. FONDO CAJA CHICA DE LA OFICINA INAPA EN SABANA GRANDE DE BOYA ZONA IV CORRESP. AL PERIODO DEL 21-02 AL 20-03-2024, RECIBOS DE DESEMBOLSO DEL 0311 AL 0318.</t>
  </si>
  <si>
    <t xml:space="preserve">050244 </t>
  </si>
  <si>
    <t>REP. FONDO CAJA CHICA DE LA PROVINCIA SANTIAGO RODRIGUEZ ZONA I CORRESP. AL PERIODO DEL  11-01 AL 19-03-2024, RECIBOS DE DESEMBOLSO DEL 1183 AL 1212.</t>
  </si>
  <si>
    <t xml:space="preserve">050245 </t>
  </si>
  <si>
    <t>REP. FONDO CAJA CHICA DE LA PROVINCIA VALVERDE ZONA I CORRESP. AL PERODO DEL 23-02 AL 22-03-2024, RECIBOS DE DESEMBOLSO DEL 2735 AL 2779.</t>
  </si>
  <si>
    <t xml:space="preserve">050246 </t>
  </si>
  <si>
    <t>REP. FONDO CAJA CHICA DE LA DIRECCION ADMINISTRATIVA  DESTINADO PARA CUBRIR LAS NECESIDADES DEL DEPARTAMENTO ADMINISTRATIVO Y SUS DIVISIONES CORRESP. AL PERIODO DEL 23-01 AL 25-03-2024, RECIBOS DE DESEMBOLSO DEL 5049 AL 5112.</t>
  </si>
  <si>
    <t xml:space="preserve">050247 </t>
  </si>
  <si>
    <t>REP. FONDO CAJA CHICA DE LA PROVINCIA SAN JUAN ZONA II CORRESP. AL PERIODO DEL 20-02 AL 02-04-2024, RECIBOS DE DESEMBOLSO DEL 6277 AL 6297.</t>
  </si>
  <si>
    <r>
      <t>050248</t>
    </r>
    <r>
      <rPr>
        <sz val="9"/>
        <color indexed="8"/>
        <rFont val="Arial"/>
        <family val="2"/>
      </rPr>
      <t/>
    </r>
  </si>
  <si>
    <t xml:space="preserve">050249 </t>
  </si>
  <si>
    <t>REP. FONDO CAJA CHICA DE LA PROVINCIA DAJABON ZONA I CORRESP. AL PERIODO DEL 13-02 AL 04-04-2024, RECIBOS DE DESEMBOLSO DEL 1489 AL 1501.</t>
  </si>
  <si>
    <t xml:space="preserve">050250 </t>
  </si>
  <si>
    <t>REP. FONDO CAJA CHICA DE LA OFICINA COMERCIAL INAPA EN LAS TERRENAS, ZONA III CORRESP. AL PERIODO DEL 11-01 AL 26-02-2024,, RECIBOS DE DESEMBOLSO DEL 0308 AL 0318 .</t>
  </si>
  <si>
    <t xml:space="preserve">050251 </t>
  </si>
  <si>
    <t>REP. FONDO CAJA CHICA DE LA PROVINCIA SAN PEDRO DE MACORIS ZONA VI CORRESP. AL PERIODO DEL 22-02 AL 03-04-2024, RECIBOS DE DESEMBOLSO DEL 5922 AL 5986.</t>
  </si>
  <si>
    <t xml:space="preserve">050252 </t>
  </si>
  <si>
    <t>REP. FONDO CAJA CHICA DE LA PROVINCIA SANCHEZ RAMIREZ ZONA III CORRESP. AL PERIODO DEL 16-02 AL 14-03-2024, RECIBOS DE DESEMBOLSO DEL 1504 AL 1521.</t>
  </si>
  <si>
    <t xml:space="preserve">050253 </t>
  </si>
  <si>
    <t>REP. FONDO CAJA CHICA DE LA PROVINCIA AZUA ZONA II CORRESP. AL PERIODO DEL 20-02 AL 25-03-2024, RECIBOS DE DESEMBOLSO DEL 2663 AL 2699.</t>
  </si>
  <si>
    <t xml:space="preserve">050254 </t>
  </si>
  <si>
    <t>REP. FONDO CAJA CHICA DE LA PROVINCIA MARIA TRINIDAD SANCHEZ ZONA III CORRESP. AL PERIODO DEL 02-01 AL 13-03-2024, RECIBOS DE DESEMBOLSO DEL 2209 AL 2254.</t>
  </si>
  <si>
    <t xml:space="preserve">050255 </t>
  </si>
  <si>
    <t>REP. FONDO CAJA CHICA DE LA PROVINCIA SAMANA ZONA III CORRESP. AL PERIODO DEL 24-01 AL 18-03-2024, RECIBOS DE DESEMBOLSO DEL 1383 AL 1414.</t>
  </si>
  <si>
    <t xml:space="preserve">050256 </t>
  </si>
  <si>
    <t>REP. FONDO CAJA CHICA DE LA DIRECCION DE OPERACIONES DESTINADO PARA CUBRIR GASTOS DE URGENCIA CORRESP. AL PERIODO DEL 11-03 AL 11-04-2024, RECIBOS DE DESEMBOLSO DEL 11755 AL 11803.</t>
  </si>
  <si>
    <t>Cuenta Bancaria: 010-026300-0</t>
  </si>
  <si>
    <t>ASIGNACIONES PRESUPUESTARIAS</t>
  </si>
  <si>
    <t>SUPERVISION DE OBRAS</t>
  </si>
  <si>
    <t xml:space="preserve">REINTEGROS </t>
  </si>
  <si>
    <t>DESCUENTO ELECTRODOMESTICOS</t>
  </si>
  <si>
    <t>AVC DEV. FDOS. SISARIL ENFERMEDAD</t>
  </si>
  <si>
    <t xml:space="preserve">AVC DEV. FDOS. </t>
  </si>
  <si>
    <t>AVC HV MEDIO SOLUTIONS</t>
  </si>
  <si>
    <t>AVD REINTEGROS CHEQUE POR CADUCIDAD</t>
  </si>
  <si>
    <t xml:space="preserve">                                                               </t>
  </si>
  <si>
    <t>AVD DE CREDITO SIRIT</t>
  </si>
  <si>
    <t>AVISO DE DEBITO</t>
  </si>
  <si>
    <t>EFT-4804</t>
  </si>
  <si>
    <t xml:space="preserve">EFT-4805 </t>
  </si>
  <si>
    <t>PAGO FACT. NO.B1500000052/25-03-2024, (CUB.NO.3), TRABAJOS DE AMPLIACIÓN REDES DEL AC. HIGUEY, Y SECTOR LAS CAOBAS (PARTE 3) PROV. LA ALTAGRACIA, LOTE VII, PROV. LA ALTAGRACIA,  LIB. NO. 2782</t>
  </si>
  <si>
    <t xml:space="preserve">EFT-4806 </t>
  </si>
  <si>
    <t>PAGO FACT. NO. B1500000157/21-03-2024 (CUB.NO.1) PARA LOS TRABAJOS DE AMPLIACIÓN AC. MULT. MUNIC. MONCION- SABANETA ZONA ESTE, LOTE I, II Y III, PROV. SANTIAGO RGUEZ, ZONA I, LIB. NO. 2780</t>
  </si>
  <si>
    <t xml:space="preserve">EFT-4807 </t>
  </si>
  <si>
    <t>PAGO FACT. NO.B1500000241/21-03-2024, (CUB. NO.01),  TRABAJOS CONSTRUCCION ALCANTARILLADO SANITARIO MUNICIPIO LICEY AL MEDIO-LAS PALOMAS ARRIBA, LOTE III, PROV. SANTIAGO. LIBRAM. NO.2777</t>
  </si>
  <si>
    <t xml:space="preserve">EFT-4808 </t>
  </si>
  <si>
    <t>PAGO FACT. NO.B1500000240/25-03-2024 (CUB.NO.07) DE LOS TRABAJOS CONSTRUCCIÓN SISTEMA DE SANEAMIENTO ARROYO GURABO Y SU ENTORNO, MUNICIPIO SANTIAGO, PROV. SANTIAGO, (6TO. ABONO A LA SECCION DE CREDITO Y GARANTIA SOLIDARIA A FAVOR DEL BANCO DE RESERVAS RD$22,737,122.99).  LIBR. NO. 2784</t>
  </si>
  <si>
    <t xml:space="preserve">EFT-4809 </t>
  </si>
  <si>
    <t>PAGO FACT. NO.B1500004249/05-03-2024, ORDEN NO.OC2024-0018, ADQUISICION DE TONER PARA SER UTILIZADOS EN NIVEL CENTRAL Y OFICINAS ZONALES DEL INAPA,  LIB. NO. 2789</t>
  </si>
  <si>
    <t xml:space="preserve">EFT-4810 </t>
  </si>
  <si>
    <t>PAGO FACTS. NOS. B1500000154/05-01, 152/03-01, 153/04-01-2024,  SERVICIO DISTRIBUCION AGUA CAMION CISTERNA, DIFERENTES COMUNIDADES PROVINCIA MONTE PLATA, CORRESP. A 14 DIAS OCTUBRE, 30 DIAS DE NOVIEMBRE, 31 DIAS DE DICIEMBRE/23. LIB.. NO. 2861.</t>
  </si>
  <si>
    <t xml:space="preserve">EFT-4811 </t>
  </si>
  <si>
    <t>PAGO (AVANCE 20%) AL CONTRATO NO.028/2024, ORDEN NO.2024-0060, ADQUISICION DE TUBERIAS DE ACERO Y PVC PARA SER UTILIZADOS EN TODOS LOS ACUEDUCTOS Y ALCANTARILLADOS DE TODAS LAS PROVINCIAS. LIBRAM. NO. 2864</t>
  </si>
  <si>
    <t xml:space="preserve">EFT-4812 </t>
  </si>
  <si>
    <t>PAGO FACT. NO.B1500000016/02-04-2024 (CUB.NO.12), TERMINACION ALCANTARILLADO SANITARIO JUAN DOLIO Y GUAYACANES (FASE II), PROV.  SAN PEDRO DE MACORIS,  LIB. NO. 2866</t>
  </si>
  <si>
    <t xml:space="preserve">EFT-4813 </t>
  </si>
  <si>
    <t>PAGO NOMINA INDEMNIZACIÓN A DESVINCULADOS CORRESPONDIENTE A FEBRERO/2024, ELABORADA EN MARZO/2024. LIB-2633-1</t>
  </si>
  <si>
    <t xml:space="preserve">EFT-4814 </t>
  </si>
  <si>
    <t>PAGO FACT. NO.B1500000588/13-03-2024, DERECHO DE USO DEL ESPECTRO RADIOELECTRICO, CORRESP. AL AÑO 2023,  LIB. NO. 2904</t>
  </si>
  <si>
    <t xml:space="preserve">EFT-4815 </t>
  </si>
  <si>
    <t>PAGO CUB. NO.07 (FINAL) Y DEV. DE RET. EN GARANTIA, DE LOS TRABAJOS HABILITACIÓN DEPÓSITO REG. ACERO VITRIF. STAND PIPE 500 M3 EL PEZCOZÓN (INSTALACIÓN ENTRADA, REBOSE, DESAGÜE, SALIDA Y BY- PASS), PROV. DUARTE , LIB. NO. 2905</t>
  </si>
  <si>
    <t xml:space="preserve">EFT-4816 </t>
  </si>
  <si>
    <t>PAGO NÓMINA DE VIÁTICOS PROGRAMA 01, CORRESP. AL MES DE FEBRERO/2024. LIB-2648-1.</t>
  </si>
  <si>
    <t xml:space="preserve">EFT-4817 </t>
  </si>
  <si>
    <t>PAGO NÓMINA DE VIÁTICOS PROGRAMA 13, DIRECCION COMERCIAL CORRESP. AL MES DE FEBRERO/2024, ELABORADA EN MARZO/2024. LIB-2593-1</t>
  </si>
  <si>
    <t xml:space="preserve">EFT-4818 </t>
  </si>
  <si>
    <t>PAGO NÓMINA DE VIÁTICOS PROGRAMA 03, CORRESPONDIENTE AL MES DE FEBRERO/2024, ELABORADA EN MARZO/2024. LIB-2591</t>
  </si>
  <si>
    <t xml:space="preserve">EFT-4819 </t>
  </si>
  <si>
    <t>PAGO NÓMINA DE VIÁTICOS PROGRAMA 11, DIRECCION OPERACIONES Y TRATAMIENTO DE AGUA CORRESP. AL MES DE FEBRERO/2024, ELAB. EN MARZO/2024. LIB-2589-1</t>
  </si>
  <si>
    <t xml:space="preserve">EFT-4820 </t>
  </si>
  <si>
    <t>PAGO NOMINA VACACIONES PERSONAL DESVINCULADO, ELABORADA EN MARZO 2024 LIB-2786-1.</t>
  </si>
  <si>
    <t xml:space="preserve">EFT-4821 </t>
  </si>
  <si>
    <t>PAGO FACT. NO.B15000000152/20-02-2024, ORDEN NO.OS2024-0006 SERVICIO DE MONTAJE Y PRODUCCION DE EVENTOS PARA CELEBRAR EL DIA DEL AMOR Y LA AMISTAD 2024. LIB. NO.2948</t>
  </si>
  <si>
    <t xml:space="preserve">EFT-4822 </t>
  </si>
  <si>
    <t>PAGO FACT. NO. B1500000045/04-04-2024 (CUB.NO.08 FINAL Y DEV. DE RET, EN GARANTIA)  REUBICACIÓN COLECTORA ALCANT. SANITARIO EL SEIBÓ, PROV.EL SEIBÓ,   LIB. NO. 2952</t>
  </si>
  <si>
    <t xml:space="preserve">EFT-4823 </t>
  </si>
  <si>
    <t>PAGO FACT. NO.B1500000004/04-04-2024, (CUB.NO.3) PARA LOS TRABAJOS AMPLIACIÓN AC. SAN FCO. DE MACORÍS RED DE DISTRIBUCIÓN SECTORES PRIMAVERAL, COLINAS DEL NORTE Y MADEJA, PROV. DUARTE, ZONA III, RED DE DISTRIBUCIÓN SECTORES ESPINOLA I Y II, PARTE 4. LIB. NO. 2958</t>
  </si>
  <si>
    <t xml:space="preserve">EFT-4824 </t>
  </si>
  <si>
    <t>PAGO DE DOS MESES DE DEPÓSITOS PARA EL ALQUILER DEL LOCAL DE LA OFICINA COMERCIAL, UBICADO CALLE MELLA ESQ. MARIANO PEREZ, MUNICIPIO DE NAGUA,  PROV. MARÍA TRINIDAD SANCHEZ,  LIB. NO.2978</t>
  </si>
  <si>
    <t xml:space="preserve">EFT-4825 </t>
  </si>
  <si>
    <t>PAGO FACT. NO.B1500000252/03-04-2024,  ALQUILER  LOCAL  COMERCIAL, UBICADO CALLE MELLA ESQUINA MARIANO PEREZ, MUNICIPIO DE NAGUA,  PROV. MARÍA TRINIDAD SANCHEZ, CORRESP. A 15 DIAS DE ENERO Y LOS MESES FEBRERO, MARZO/2024... LIB.NO.2979</t>
  </si>
  <si>
    <t xml:space="preserve">EFT-4826 </t>
  </si>
  <si>
    <t>PAGO FACTS. NOS. B1500000110/04-12-2023, 114/05-01-2024,  SERVICIO DISTRIBUCION AGUA EN DIFERENTES SECTORES Y COMUNIDADES DE LA,  OS2023-0161, CORRESP. A 26 DIAS DE NOVIEMBRE, 29 DIAS DE DICIEMBRE/2023.. LIB. NO. 3002</t>
  </si>
  <si>
    <t xml:space="preserve">EFT-4827 </t>
  </si>
  <si>
    <t>PAGO FACT. NO. B1500000027/01-04-2024 (CUB.NO.07) DE LOS TRABAJOS AMPLIACIÓN AC. AZUA, NUEVO CAMPO DE POZOS, PROV. AZUA, ZONA II.  LIB. NO.3001</t>
  </si>
  <si>
    <t xml:space="preserve">EFT-4828 </t>
  </si>
  <si>
    <t xml:space="preserve">EFT-4829 </t>
  </si>
  <si>
    <t>PAGO FACT. NO. E450000003245/05-04-2024, CUENTA NO.86082876, POR SERVICIO DE LAS FLOTAS DE INAPA, CORRESP. A LA FACTURACIÓN DEL 01- AL 31 DE MARZO/2024,  LIB. NO.3081</t>
  </si>
  <si>
    <t xml:space="preserve">EFT-4830 </t>
  </si>
  <si>
    <t>PAGO FACT. NO.B1500000009/18-03-2024,  ALQUILER DE LOCAL COMERCIAL,  UBICADO EN LA CALLE PADRE CAMILO NO.54,  BARRIO NUEVO, SECTOR CORBANO SUR, MUNICIPIO SAN JUAN DE LA MAGUANA, PROV. SAN JUAN,  CORRESP. A MARZO/2024. LIB.NO.3073</t>
  </si>
  <si>
    <t xml:space="preserve">EFT-4831 </t>
  </si>
  <si>
    <t>PAGO FACT. NO.B1500000010/15-03-2024, ALQUILER LOCAL COMERCIAL,  UBICADO EN LA CALLE ISMAEL MIRANDA NO.30, MUNICIPIO LAS MATAS DE FARFAN, PROV.SAN JUAN, CORRESP. AL MES DE MARZO/2024, LIB.NO.3062</t>
  </si>
  <si>
    <t xml:space="preserve">EFT-4832 </t>
  </si>
  <si>
    <t>CONSTANCIA AMBIENTAL PARA EL PROYECTO CONSTRUCCIÓN COLECTORES PLUVIALES, SECTORES SIMÓN BOLÍVAR Y MARÍA TRINIDAD SANCHEZ,PROV.SAN CRISTÓBAL, (CÓDIGO 20443) COMPLETIVO, LIB.NO.3082</t>
  </si>
  <si>
    <t xml:space="preserve">EFT-4833 </t>
  </si>
  <si>
    <t>PAGO FACT. NO. B1500000158/25-03-2024 (CUB. NO.6) DE LOS TRABAJOS DE CONSTRUCCION AC. MULTIPLE GUANUMA - LOS BOTADOS, PLANTA POTABILIZADORA DE 100 LPS, PROV. SANTO DOMINGO- MONTE PLATA, ZONA IV.   LIB. NO.3083</t>
  </si>
  <si>
    <t xml:space="preserve">EFT-4834 </t>
  </si>
  <si>
    <t>PAGO FACT. NO. B1500000038/03-04-2024 (CUB. NO.04) DE LOS TRABAJOS CONSTRUCCIÓN AC. EN LA COMUNIDAD DEL DISTRITO MUNICIPAL MAMA TINGO, PROV.MONTE PLATA,  LIB. NO.3084</t>
  </si>
  <si>
    <t xml:space="preserve">EFT-4835 </t>
  </si>
  <si>
    <t>PAGO FACT. NO.E450000040052/27-03-2024, CUENTA NO.709494508, SERVICIOS TELEFONICOS E INTERNET, CORRESPONDIENTE AL MES DE MARZO/2024, SEGUN MEMO-DSCR-NO.0052/2024. LIBRAMIENTO NO,3119</t>
  </si>
  <si>
    <t xml:space="preserve">EFT-4836 </t>
  </si>
  <si>
    <t>PAGO FACT. NO.E450000038981/27-03-2024 (721621338) SERVICIO DE LAS FLOTAS GENERAL INAPA, CORRESP. AL MES DE MARZO/2024, LIB. NO.3116</t>
  </si>
  <si>
    <t xml:space="preserve">EFT-4837 </t>
  </si>
  <si>
    <t>PAGO FACT. NO. B1500048050/26-03-2024, SEGURO COLECTIVO DE VIDA CORRESP. AL MES DE ABRIL/2024, POLIZA NO.2-2-102-0064318. LIB. NO.3085</t>
  </si>
  <si>
    <t xml:space="preserve">EFT-4838 </t>
  </si>
  <si>
    <t>PAGO FACT. NO.B1500032471/01-04-2024, SERVICIOS DE SEGURO A EMPLEADOS VIGENTES Y EN TRAMITE DE PENSIÓN PARA SUS DEPENDIENTES NO DIRECTOS, POLIZA NO.30-95-213782, CORRESP. ABRIL/2024. LIB. NO.3127</t>
  </si>
  <si>
    <t xml:space="preserve">EFT-4839 </t>
  </si>
  <si>
    <t>PAGO FACT. NO.B1500032255/01-04-2024, PÓLIZA NO.30-93-015147, SERVICIOS PLAN MASTER INTERNACIONAL AL SERVIDOR VIGENTE Y SUS DEPENDIENTES DIRECTOS (CÓNYUGE E HIJOS), CORRESP. AL MES DE ABRIL/2024. LIB. NO.3126</t>
  </si>
  <si>
    <t xml:space="preserve">EFT-4840 </t>
  </si>
  <si>
    <t>PAGO FACT. NO.B1500032470/01-04-2024, POLIZA NO.30-95-214327, SERVICIOS MEDICOS A EMPLEADOS VIGENTES Y EN TRÁMITE DE PENSIÓN, CONJUNTAMENTE CON SUS DEPENDIENTES DIRECTOS, (CÓNYUGES, HIJOS E HIJASTROS), CORRESP. AL MES DE ABRIL/2024. LIB. NO.3125</t>
  </si>
  <si>
    <t xml:space="preserve">EFT-4841 </t>
  </si>
  <si>
    <t>PAGO FACT.NO. B1500047957/25-03-2024, SERVICIOS ODONTOLÓGICOS AL SERVIDOR VIGENTE Y SUS DEPENDIENTES DIRECTOS (CÓNYUGE E HIJOS) AFILIADOS A SENASA CORRESP. AL MES DE ABRIL/2024, POLIZA NO.2-2-142-0016767. LIB. NO. 3123</t>
  </si>
  <si>
    <t xml:space="preserve">EFT-4842 </t>
  </si>
  <si>
    <t>PAGO FACT. NO.B1500000007/29-02-2024, POR SERVICIO DE DATOS EN INAPA UNIDAD MOVIL Y EN INAPA PIZARRETE, PROV. PERAVIA, CORRESP AL MES DE FEBRERO DEL 2024, LIB .NO. 3111</t>
  </si>
  <si>
    <t xml:space="preserve">EFT-4843 </t>
  </si>
  <si>
    <t>PAGO FACT. NO.E450000039263/27-03-2024, CUENTA NO.744281798, SERVICIO DE INTERNET BANDA ANCHA DE LA DIR. EJECUTIVA, SUB-DIRECTORES, DIR. DE TRATAMIENTO, COMUNICACION Y PRENSA, DIR. ADMINISTRATIVA, DIR. DE OPERACIONES, DIR. DE SUPERV. Y FISCALIZACION DE OBRAS, CORRESP. AL MES DE MARZO/2024. LIB. NO. 3112</t>
  </si>
  <si>
    <t xml:space="preserve">EFT-4844 </t>
  </si>
  <si>
    <t>PAGO FACT NO.B1500013687/14-12-2023, ORDEN NO.OC2023-0157 ADQUISICION DE CAMIONES, CAMIONETAS Y MONTACARGAS PARA SER UTILIZADOS EN LOS DISTINTOS TRABAJOS QUE REALIZA EL INAPA,  LIB. NO.3120</t>
  </si>
  <si>
    <t xml:space="preserve">EFT-4845 </t>
  </si>
  <si>
    <t>PAGO FACT. NO.B1500000017/04-03-2024,  ALQUILER LOCAL COMERCIAL UBICADO EN LA CALLE PRINCIPAL NO.46 APART. 03, JUAN DOLIO,  MUNICIPIO DE GUAYACANES, PROV. SAN PEDRO MACORIS,  CORRESP. AL MES DE MARZO/2024.</t>
  </si>
  <si>
    <t xml:space="preserve">EFT-4846 </t>
  </si>
  <si>
    <t>PAGO FACTS. NOS.B1500001532/26-10, 1537/03-11-2023, ORDEN NO.OC2023-0030, ADQUISICION DE VALVULAS PARA SER UTILIZADAS EN LOS ACS. ALCANTARILLADOS Y SISTEMAS DE TRATAMIENTO DE TODAS LAS PROV.  LIB. NO.3128</t>
  </si>
  <si>
    <t>{</t>
  </si>
  <si>
    <t xml:space="preserve">EFT-4847 </t>
  </si>
  <si>
    <t>PAGO FACTS. NOS.B1500050782, (CODIGO DE SISTEMA NO.77100), 50857 (CODIGO DE SISTEMA NO.6091) 01-04-2024, SERVICIOS RECOGIDA DE BASURA EN EL NIVEL CENTRAL Y OFICINAS ACS. RURALES, CORRESP. AL MES DE ABRIL/2024, LIB. NO.3117.</t>
  </si>
  <si>
    <t xml:space="preserve">EFT-4848 </t>
  </si>
  <si>
    <t>PAGO DE FACT. NO.B1500000004/15-12-23, POR SERVICIO DE ADECUACIÓN DE CRISTALES, PUERTAS Y A PAÑOS FIJOS PARA LA OFICINA COMERCIAL DE SFM Y SEDE CENTRAL.OS.2023-0145. LIB. 2118-1NO.2118-</t>
  </si>
  <si>
    <t xml:space="preserve">EFT-4849 </t>
  </si>
  <si>
    <t>PAGO FACTURA NO.B1500000836/05-02-2024, ORDEN NO.OC2023-0162, ADQUISICION DE MATERIALES DE PLOMERIA. LIBR.3204</t>
  </si>
  <si>
    <t xml:space="preserve">EFT-4850 </t>
  </si>
  <si>
    <t>PAGO FACT .NO. B1500000231/10-04-2024 (CUB. NO.03) PARA LOS TRABAJOS DE CONSTRUCCIÓN ALCANTARILLADO PLUVIAL ANTIGUA CALLE 20, PROV.SAN PEDRO DE MACORÍS, ZONA VI, LIB..3201</t>
  </si>
  <si>
    <t xml:space="preserve">EFT-4851 </t>
  </si>
  <si>
    <t>PAGO AVANCE DEL 20% AL CONTRATO NO.003/2024POR CONTRATACIÓN DE SERVICIO PREMIUM DE CATERING QUE SERÁN UTILIZADOS EN LAS ACTIVIDADES PROGRAMADAS Y VIAJES INSTITUCIONALES DE LA DIRECCIÓN EJECUTIVA OS2023-0278. LIB-3190-1</t>
  </si>
  <si>
    <t xml:space="preserve">EFT-4852 </t>
  </si>
  <si>
    <t xml:space="preserve">PAGO FACT. NO:B1500000155/08-01-2024,156/08-02-2024, SERVICIO DE TRANSPORTE SAN CRISTOBAL, OFICINA COMERCIAL Y PLANTA DE TRATAMIENTO,CORRESP. A LOS MESES  DE DICIEMBRE/2023 Y ENERO/2024, </t>
  </si>
  <si>
    <t xml:space="preserve">EFT-4853 </t>
  </si>
  <si>
    <t>PAGO FACT. NO.B1500005606/13-03-2024, ORDEN NO.OC2024-0051, ADQUISICION DE MAQUINARIAS, SUMINISTRO Y ACCESORIOS DE OFICINA.LIB-3185-1</t>
  </si>
  <si>
    <t xml:space="preserve">EFT-4854 </t>
  </si>
  <si>
    <t>PAGO FACT. NO.B1500000013/02-04-2024,  ALQUILER DE LOCAL COMERCIAL EN EL MUNICIPIO DON GREGORIO NIZAO, PROVINCIA PERAVIA, SEGUN CONTRATO NO.180/2022, CORRESP. AL  MES DE FEBRERO/2024, LIB. NO.3184-1</t>
  </si>
  <si>
    <t xml:space="preserve">EFT-4855 </t>
  </si>
  <si>
    <t>PAGO FACTS. NOS.B1500000514/22-02, 520/04-03, 524/01-04-2024, ORDEN NO.OS2023-0276, CONTRATACION DE SERVICIOS DE TRANSPORTE PARA LOS EMPLEADOS DEL INAPA, CORRESP. AL PERIODO DEL 30 DE OCTUBRE DEL 2023 AL 30 DE MARZO DEL 2024, (AMORTIZACION DE AVANCE RD$ 3,558,400.00) LIB-3179-1</t>
  </si>
  <si>
    <t xml:space="preserve">EFT-4856 </t>
  </si>
  <si>
    <t>PAGO FACTURA NO. B1500001414/14-03-2024 OC2023-0156 ADQUISICIÓN DE MATERIALES DE LIMPIEZA LIB-3181-1</t>
  </si>
  <si>
    <t xml:space="preserve">EFT-4857 </t>
  </si>
  <si>
    <t>PAGO FACT. NO.B1500000058/05-03-2024, ALQUILER LOCAL COMERCIAL EN EL MUNICIPIO SAN FRANCISCO DE MACORIS, PROV. DUARTE, CORRESP. AL MES DE MARZO/2024,  LIB. NO. 3180-1</t>
  </si>
  <si>
    <t xml:space="preserve">EFT-4858 </t>
  </si>
  <si>
    <t>PAGO FACT. NO. B1500000011/01-04-2024 (CUB.NO.02 ) MEJORAMIENTO PLANTA DEPURADORA DE AGUAS RESIDUALES DEL ALCANT. SANITARIO DE HIGUEY, PROV. LA ALTAGRACIA,  LIB-3168-1</t>
  </si>
  <si>
    <t xml:space="preserve">EFT-4859 </t>
  </si>
  <si>
    <t>PAGO FACT. NO.B1500001190/15-03-2024, ORDEN NO.OC2024-0034, ADQUISICION DE MOBILIARIOS PARA LAS OFICINAS DEL INAPA,  LIB-3167-1</t>
  </si>
  <si>
    <t xml:space="preserve">EFT-4860 </t>
  </si>
  <si>
    <t>PAGO DE DOS MESES DE DEPÓSITOS PARA LA OFICINA COMERCIAL,  UBICADA EN LA CALLE EMILIO PRUD HOMME ESQ.19 DE MARZO EN LA PROVINCIA  AZUA DE COMPOSTELA,  LIB-3166-1</t>
  </si>
  <si>
    <t xml:space="preserve">EFT-4861 </t>
  </si>
  <si>
    <t>PAGO FACTS. NOS.B1500000393/01-06, 402/04-07, 403/01-08, 411/04-09, 416/03-10-2023, 447,448,449,450,451,452/25-03-2024, ALQUILER LOCAL COMERCIAL, UBICADO EN LA CALLE EMILIO PRUD HOMME, ESQ. 19 DE MARZO,  EN LA PROVINCIA  AZUA DE COMPÓSTELA,  SEGUN CONTRATOS NOS.196/2013, 228/2023,  CORRESP. A LOS MESES DESDE JUNIO/2023 HASTA MARZO/2024. MENOS DESC. DE DEPOSITOS $33,000.00  LIB. NO. 3165-1</t>
  </si>
  <si>
    <t xml:space="preserve">EF-4862 </t>
  </si>
  <si>
    <t xml:space="preserve">PAGO FACT. NO. B1500000043/01-04-2024 (CUBICACION NO.03) CONSTRUCCIÓN AC. ZONA ALTA DE BARAHONA (BARRIOS EL ALFA, CASANDRA, DON BOSCO Y RIO CHIL) PROV. BARAHONA ZONA VIII. </t>
  </si>
  <si>
    <t xml:space="preserve">EFT-4863 </t>
  </si>
  <si>
    <t>PAGO (AVANCE 20%) AL CONTRATO NO.029/2024, ORDEN NO.OC2024-0062, ADQUISICION DE TUBERIAS DE ACERO Y PVC PARA SER UTILIZADOS EN TODOS LOS ACS. Y ALCANTARILLADOS DE TODAS LAS PROV. LIB-3187-1</t>
  </si>
  <si>
    <t xml:space="preserve">EFT-4864 </t>
  </si>
  <si>
    <t>PAGO DE FACT. NO. B1500000676/01-02 687/01-04-2024, CONTRATACION DE SERVICIO DE FUMIGACION EN LAS INSTALACIONES DE LA INSTITUCION: EDIFICIOS MARTIN VERAS FELIPE, MARCO RODRIGUEZ, DIR. DE DESARROLLO PROV, ALMACEN KM.18 PERIODO UN (1) AÑO. EFECTUADO EN FECHA 26 Y 27 DE ENERO, 22 Y 23 MARZO/2024 OS2023-0112. C.168/23.LIB.3186-1</t>
  </si>
  <si>
    <t xml:space="preserve">EFT-4865 </t>
  </si>
  <si>
    <t>PAGO (AVANCE 20%) AL CONTRATO NO.021/2024, ORDEN NO.OC2024-0030, ADQUISICION DE MOBILIARIOS PARA LAS OFICINAS DEL INAPA. LIB-3188-1</t>
  </si>
  <si>
    <t xml:space="preserve">EFT-4866 </t>
  </si>
  <si>
    <t>PAGO  FACTS. NOS. B1500000126/08-12-2023, 127/19-01-2024, SERVICIO DISTRIBUCION  AGUA CAMION CISTERNA EN DIFERENTES SECTORES Y COMUNIDADES PROV.. MONTECRISTI, OS2023-0247, CORRESP. A 22 DIAS DE NOVIEMBRE, 21 DIAS DE DICIEMBRE/23. LIB- l64783-1</t>
  </si>
  <si>
    <t xml:space="preserve">EFT-4867 </t>
  </si>
  <si>
    <t>PAGO FACT. NO.B1500002024/28-02-2024, ORDEN NO.OC2024-0016, ADQUISICION DE MOTORES ELECTRICOS SUMERGIBLES QUE SERAN UTILIZADOS EN DIFERENTES ACS. A NIVEL NACIONAL,  LIB-3162-1</t>
  </si>
  <si>
    <t xml:space="preserve">EFT-4868 </t>
  </si>
  <si>
    <t>PAGO FACT. NO.B1500009916/19-03-2024, ORDEN NO.OS2023-0217, CURSO ESPECIALIZADO INTELIGENCIA DE NEGOCIOS CON EXCEL Y POWER BI. LIB-3183-1</t>
  </si>
  <si>
    <t xml:space="preserve">EFT-4869 </t>
  </si>
  <si>
    <t>PAGO FACT. NO.E450000003247/05-04-2024, SERVICIO DE INTERNET MOVIL FLY BOX CORRESP. AL MES DE MARZO/2024. LIB-3160-1</t>
  </si>
  <si>
    <t xml:space="preserve">EFT-4870 </t>
  </si>
  <si>
    <t>PAGO FACT. NO.B1500000011/01-02-2024,  ALQUILER DE LOCAL COMERCIAL EN EL MUNICIPIO DON GREGORIO NIZAO, PROV. PERAVIA, CORRESP. AL  MES DE ENERO/2024, LIB. NO.</t>
  </si>
  <si>
    <t xml:space="preserve">EFT-4871 </t>
  </si>
  <si>
    <t>PAGO FACT. NO.B1500000176/16-03-2024, ALQUILER LOCAL COMERCIAL EN LA AVENIDA MARIA TRINIDAD SANCHEZ NO.71, ESQUINA CALLE ORFELICIA, MUNICIPIO ESPERANZA, PROV. VALVERDE,  ADENDA NO.01/2023, CORRESP. AL MES DE MARZO/2024. LIB-3228-1</t>
  </si>
  <si>
    <t xml:space="preserve">EFT-4872 </t>
  </si>
  <si>
    <t>PAGO FACTS. NOS.B1500007678,7679,7680,7681,7682,7684,7665,7698,7699,7700,7701,7702,7703,7704,7705,7713,7715/01-04-2024, CONTRATOS NOS. 1007252, 53, 54, 55, 1008357, 1010178, 3002610, 1015536, 1015537, 1015538, 1015539, 1015540, 1015541, 1015542, 1015543, 1019338, 1020434, CONSUMO ENERGETICO CORRESP. A MARZO/2024,  LIB-3236-1</t>
  </si>
  <si>
    <t xml:space="preserve">EFT-4873 </t>
  </si>
  <si>
    <t xml:space="preserve">PAGO FACT. NO. B1500000113/08-01-2024,  SERVICIO DISTRIBUCIÓN AGUA CAMION CISTERNA, DIFERENTES SECTORES Y COMUNIDADES PROV SANTIAGO RODRIGUEZ,  OS2023--0268, CORRESP. A 30 DIAS DE DICIEMBRE/23 . LIB-3227-1 </t>
  </si>
  <si>
    <t xml:space="preserve">EFT-4874 </t>
  </si>
  <si>
    <t>PAGO FACTS.- DE CONSUMO ENERGETICO EN LA ZONA SUR DEL PAIS CORRESP. AL MES DE MARZO/2024,  LIB. NO.3226.</t>
  </si>
  <si>
    <t xml:space="preserve">EFT-4875 </t>
  </si>
  <si>
    <t>PAGO FACT. NO. B1500031737/14-03-2024 OC2024-0045 ADQUISICIÓN DE COMBUSTIBLES AL GRANEL PARA SER UTILIZADOS EN LA FLOTILLA DE VEHÍCULOS, MOTOCICLETAS Y EQUIPOS DEL INAPA, CONT-278/2023, LIB. NO.3205.</t>
  </si>
  <si>
    <t xml:space="preserve">EFT-4876 </t>
  </si>
  <si>
    <t>PAGO FACT. NO.B1500000333/13-03-2024, ORDEN NO.OS2023-0252, SERVICIO DE NOTARIO PUBLICO PARA ACTOS DE APERTURA SOBRES A Y B DE PROCESOS DE COMPARACION DE PRECIOS Y LICITACION PUBLICA, LIB. NO.3223.</t>
  </si>
  <si>
    <t xml:space="preserve">EFT-4877 </t>
  </si>
  <si>
    <t>PAGO AVANCE DEL 20% AL CONTRATO NO. 036/2024 POR SERVICIOS PARA SOLUCIÓN DE ESCALERILLAS DEL DESPLIEGUE DE CABLEADO ESTRUCTURADO PARA SER UTILIZADO EN EL NIVEL CENTRAL DEL INAPA, OS2024-0101, LIB. NO.3224.</t>
  </si>
  <si>
    <t xml:space="preserve">EFT-4878 </t>
  </si>
  <si>
    <t>PAGO FACT. NO. B1500000865/12-03-2024 OC2024-0019 ADQUISICIÓN DE JUNTAS Y VÁLVULAS PARA SER UTILIZADOS EN LOS ACS. Y ALCANTARILLADOS DE TODAS LAS PROV., CONT-014/2024, LIB.NO.3225.</t>
  </si>
  <si>
    <t xml:space="preserve">EFT-4879 </t>
  </si>
  <si>
    <t>PAGO FACT. NO.E450000003273/05-04-2024, CUENTA NO.86797963, CORRESP. AL SERVICIO DE USO GPS DEL INAPA FACTURACIÓN DESDE EL 01 AL 31 DE MARZO/2024,  LIB-3261-1</t>
  </si>
  <si>
    <t xml:space="preserve">EFT-4880 </t>
  </si>
  <si>
    <t>PAGO FACT. NO.B1500000026/15/04/2024 (CUB.NO.07) DE  LOS TRABAJOS DE LINEA DE IMPULSION DESDE CAMPO BATEY EL BEMBE, PROV. SAN PEDRO DE MACORIS, LIB-3279-1</t>
  </si>
  <si>
    <t xml:space="preserve">EFT-4881 </t>
  </si>
  <si>
    <t>PAGO FACT. NO. B1500000010/15-04-2024 ( CUB. NO.04) PARA LOS TRABAJOS DE AMPLIACIÓN AC. MULTIPLE AMIAMA GOMEZ- LAS YAYAS, RED DE DISTRIBUCION (DESDE NUDO 39  HASTA CALLE SOILO CONTRERAS), PROV.  AZUA, ZONA II. LIB-3278-1</t>
  </si>
  <si>
    <t xml:space="preserve">EFT-4882 </t>
  </si>
  <si>
    <t>PAGO FACTURA NO. B1500000022/11-03-2024 OC2024-0032 ADQUISICION DE AGUA TETRAPAK DE 500 ML. LIB-3263-1</t>
  </si>
  <si>
    <t xml:space="preserve">EFT-4883 </t>
  </si>
  <si>
    <t>PAGO FACTS. NOS. B1500166258/13, 260/15, 317/30-01, 326/01, 332/02, 364/05, 396/, 397/10, 407, 412/13, 421/15, 424, 423, 425/17, 428/19, 431/20, 443/22, 461/28, 462/29-02, 480/01, 526, 527/08, 543, 546/12, 556, 563/14, 564/15, 595/22, 605/25-03-2024 A LA ORDEN DE COMPRA OC.2023-0148, ADQUISICIÓN DE (61,700.00) GALONES DE COMBUSTIBLE, EN TICKETS DE GASOLINA PARA SER UTILIZADOS EN LA FLOTILLA DE VEHÍCULOS MOTORES Y EQUIPOS DEL INAPA , LIB. NO 3260-1</t>
  </si>
  <si>
    <t xml:space="preserve"> </t>
  </si>
  <si>
    <t xml:space="preserve">EFT-4884 </t>
  </si>
  <si>
    <t>PAGO FACT. NO. B1500002376/15-02-2024 ADQUISICIÓN DE OFRENDA FLORAL PARA LA ENTREGA EN EL ALTAR DE LA PATRIA CON MOTIVO AL 180 ANIVERSARIO DE LA INDEPENDENCIA NACIONAL. LIB-3231-1</t>
  </si>
  <si>
    <t xml:space="preserve">EFT-4885 </t>
  </si>
  <si>
    <t>PAGO FACT. NO. B1500000359/08-02-2024, ORDEN NO. OS2022-0755 ADQUISICION DE SERVICIOS DE MANTENIMIENTO Y REPARACION DE VEHICULOS PESADOS EN CONCESIONARIOS EXCLUSIVO (HYLCON) DEL INAPA,  LIB-3289-1</t>
  </si>
  <si>
    <t xml:space="preserve">EFT-4886 </t>
  </si>
  <si>
    <t>PAGO FACT. NO. B1500000005/12-03-2024, ALQUILER LOCALCOMERCIAL, UBICADO EN LA CALLE PRINCIPAL DISTRITO LAS TARANAS,  MUNICIPIO VILLAS RIVAS PROV. DUARTE, CORRESP.AL MES DE MARZO/2024,. LIB. NO.3324-1.</t>
  </si>
  <si>
    <t xml:space="preserve">EFT-4887 </t>
  </si>
  <si>
    <t>PAGO FACTS. NOS.B1500000022/28-02-, 23/14-03-2024, ALQUILER LOCAL COMERCIAL EN EL MUNICIPIO QUISQUEYA, PROV. SAN PEDRO DE MACORIS, CORRESP. A LOS MESES  DE FEBRERO, MARZO/2024,  LIB. NO.3322-1</t>
  </si>
  <si>
    <t>EFT-4888</t>
  </si>
  <si>
    <t>PAGO FACT. NO.E450000003398/15-04-2024, SERVICIO DE INTERNET PRINCIPAL 200 MBPS Y TELECABLE DEL PERIODO DEL 11/03/2024 AL 10/04/2024,. LIBR.O NO.3348</t>
  </si>
  <si>
    <t>EFT-4889</t>
  </si>
  <si>
    <t>PAGO FACTURA NO. B1500000116/17-04-2024 (CUBICACIÓN NO.05)  LÍNEA DE CONDUCCIÓN Y REDES VILLA GUERRERO COMPRENDIDA ENTRE LOS NUDOS I, 21 Y 135, PROVINCIA EL SEIBO.  LOTE I, .LIBR. NO.3349</t>
  </si>
  <si>
    <t>EFT-4890</t>
  </si>
  <si>
    <t>PAGO FACT. NO.B1500011499/05-04-2024, SERVICIOS MEDICOS A EMPLEADOS VIGENTES Y EN TRAMITE DE PENSION, POLIZA NO.12226, CORRESP. AL MES DE ABRIL/2024. LIB-3379-1</t>
  </si>
  <si>
    <t>EFT-4891</t>
  </si>
  <si>
    <t>FACT. NOS.B1500000723/26-02-2024, SERVICIO DE REPARACIÓN DE MOTORES, BOMBA Y TRANSFORMADORES PARA SER UTILIZADOS A NIVEL NACIONAL. OS2022-0445. LIBR. NO. 3362-1</t>
  </si>
  <si>
    <t>EFT-4892</t>
  </si>
  <si>
    <t>PAGO DE FACT. NOS.B1500005932, 5933/14-03, 5934,5960, 5961, 5962/01-04/2024, SOLICITUD DE TREINTA Y DOS COLOCACIONES DE CONVOCATORIA DE LICITACION PUBLICA NACIONAL EN UN PERIODICO DE CIRCULACION NACIONAL. LIBR. NO.3363-1</t>
  </si>
  <si>
    <t>EFT-4893</t>
  </si>
  <si>
    <t>PAGO FACT. NO.B1500000008/30-03-2024, POR SERVICIO DE DATOS EN INAPA UNIDAD MOVIL Y EN INAPA PIZARRETE, PROVINCIA PERAVIA, CORRESP. AL MES DE MARZO DEL 2024. LIB-3351-1</t>
  </si>
  <si>
    <t>EFT-4894</t>
  </si>
  <si>
    <t>PAGO FACT. NO.B1500000174/19-03-2024 ADQUISICION DE PRODUCTOS DE PAPEL PARA USO DE LA INSTITUCION. LIB-3397-1</t>
  </si>
  <si>
    <t>EFT-4895</t>
  </si>
  <si>
    <t xml:space="preserve"> PAGO FACT. NO.E450000000002/17-04-2024 ( CUBICACION NO.04) , PARA LOS TRABAJOS DE AMPLIACIÓN ACUEDUCTO NAVARRETE, LÍNEAS DE CONDUCCIÓN VILLA VUELVA, REDES DE DISTRIBUCIÓN NAVARRETE Y ESTACIONES DE BOMBEO- LÍNEAS DE IMPULSIÓN ACERO, DEPÓSITOS REGULADORES Y REDES DE DISTRIBUCIÓN DEL GUANÁBANO, CAÑADA BONITA - SIERRA- TÚNEL- PROVINCIA SANTIAGO, ZONA V (LOTE 3). LIB-3399-1</t>
  </si>
  <si>
    <t>EFT-4896</t>
  </si>
  <si>
    <t>PAGO FACT. NO. B1500000092/18-04-2024 (CUBICACIÓN NO.18),  AMPLIACION ACUEDUCTO EL CARRIL-LA PARED (CAMPO DE POZOZ EL CARRIL-LA PARED, ITABO), PROVINCIA SAN CRISTOBAL, ZONA IV. LIB-3400-1</t>
  </si>
  <si>
    <t>EFT-4897</t>
  </si>
  <si>
    <t>PAGO DE VIATICOS Y BOLETO AEREO DEL VIAJE A PARIS FRANCIA DEL 15 AL 22 DE ABRIL DEL 2023, DE YANET, DIRECTORA DE RRHH PARA SU PARTICIPACION EN ACTIVIDAD EXTRACURRICULAR PARTE DEL MASTER EN ALTA GESTION PUBLICA. LIB-3401-1</t>
  </si>
  <si>
    <t>EFT-4898</t>
  </si>
  <si>
    <t>PAGO FACT. NO. B1500000001/16-04-2024 (CUB. NO.01),  AMPLIACIÓN ACUEDUCTO MULT. PARTIDO-LA GORRA, PROVINCIA DAJABON, ZONA I. LOTE R - REDE DE DISTRIBUCIÓN SECTOR LOS INDIOS. LIB-3403-1</t>
  </si>
  <si>
    <t>EFT-4899</t>
  </si>
  <si>
    <t>PAGO FACT. NO. B1500000050/18-04-2024 (CUB. NO.05),  AMPLIACIÓN DE REDES DEL ACUEDUCTO HIGUEY, SECTOR LAS CAOBAS (PARTE 1), PROVINCIA LA ALTAGRACIA, LOTE V. LIB-3404-1.</t>
  </si>
  <si>
    <t>EFT-4900</t>
  </si>
  <si>
    <t>PAGO NOMINA SUELDOS FIJOS PROGRAMA 11 Y APORTE PATRONAL DE LA SEGURIDAD SOCIAL, CORRESP. AL MES DE ABRIL 2024, LIBR. NO.3338.</t>
  </si>
  <si>
    <t>EFT-4901</t>
  </si>
  <si>
    <t>PAGO NOMINA SUELDO FIJO PROGRAMA 01 Y APORTE PATRONAL A LA SEGURIDAD SOCIAL, CORRESP. AL MES DE ABRIL/2024, LIBR. NO.3356.</t>
  </si>
  <si>
    <t>EFT-4902</t>
  </si>
  <si>
    <t>PAGO NOMINA SUELDOS FIJOS PROGRAMA 03 Y APORTES PATRONAL A LA SEGUIDAD SOCIAL, CORRESP. AL MES DE ABRIL/2024. LIBR. NO.3327</t>
  </si>
  <si>
    <t>EFT-4903</t>
  </si>
  <si>
    <t>PAGO NOMINA DEL PERSONAL EN PERIODO PROBATORIO DE INGRESO A CARRERA,  Y APORTES PATRONAL A LA SEGUIDAD SOCIAL, CORRESP. AL MES DE ABRIL/2024. LIBR. NO.3304</t>
  </si>
  <si>
    <t>EFT-4904</t>
  </si>
  <si>
    <t>PAGO DE NOMINA HORAS EXTRAS CORRESP. AL MES DE MARZO, ELABORADA EN ABRIL/2024. LIBR. NO.3382</t>
  </si>
  <si>
    <t>EFT-4905</t>
  </si>
  <si>
    <t>PAGO NOMINA SEGURIDAD MILITAR, CORRESP. AL MES DE ABRIL 2024, LIBR. NO.3386.</t>
  </si>
  <si>
    <t>EFT-4906</t>
  </si>
  <si>
    <t>PAGO NOMINA PERSONAL TEMPORAL PROGRAMA 11 Y APORTE PATRONAL A LA SEGURIDAD SOCIAL, CORRESP. AL MES DE ABRIL 2024, LIBR. NO.3308.</t>
  </si>
  <si>
    <t>EFT-4907</t>
  </si>
  <si>
    <t>PAGO NOMINA PERSONAL TEMPORAL PROGRAMA 01 Y APORTE PATRONAL A LA SEGURIDAD SOCIAL, CORRESP. AL MES DE ABRIL 2024, LIBR. NO.3310.</t>
  </si>
  <si>
    <t>EFT-4908</t>
  </si>
  <si>
    <t>NOMINA PAGO INTERINATO, CORRESP. AL MES DE ABRIL 2024, LIBR. NO.3347.</t>
  </si>
  <si>
    <t>EFT-4909</t>
  </si>
  <si>
    <t>PAGO NOMINA PERSONAL TEMPORAL PROGRAMA 03 Y APORTES PATRONAL A LA SEGURIDAD SOCIAL, CORRESP. AL MES DE ABRIL/2024.. LIBR. NO.3312</t>
  </si>
  <si>
    <t>EFT-4910</t>
  </si>
  <si>
    <t>PAGO NOMINA SUELDOS FIJOS PROGRAMA 13 Y APORTES PATRONAL A LA SEGUIDAD SOCIAL, CORRESP. AL MES DE ABRIL/2024. LIBR. NO.3316</t>
  </si>
  <si>
    <t>EFT-4911</t>
  </si>
  <si>
    <t>NOMINA PERSONAL EN TRAMITE DE PENSION, Y APORTES PATRONALES A LA SEGURIDAD SOCIAL NACIONAL, CORRESP. A ABRIL DEL 2024. LIBR. NO.3314-1</t>
  </si>
  <si>
    <t>EFT-4912</t>
  </si>
  <si>
    <t>PAGO DE NOMINA PERSONAL TEMPORAL PROGRAMA.01, CORRESP. A ABRIL/2024, Y APORTES PATRONALES A LA SEGURIDAD NACIONAL. LIBR. NO.3302-1</t>
  </si>
  <si>
    <t>EFT-4913</t>
  </si>
  <si>
    <t>PAGO NOMINA PERSONAL TEMPORAL PROGRAMA 13 Y APORTES PATRONALES A LA SEGURIDAD SOCIAL,  CORRESP. AL MES DE ABRIL/2024.. LIBR.  NO.3306-1</t>
  </si>
  <si>
    <t>EFT-4914</t>
  </si>
  <si>
    <t>PAGO FACT. NOSB150000087/13-12-2023, 106/19-02, 107/19-02, 108/19-02-2024, ORDEN NO.OC2023-0134, ADQUISICION DE SUSTANCIAS QUIMICAS PARA SER UTILIZADAS EN TODOS LOS ACUEDUCTOS DEL INAPA.. LIB-3430-1</t>
  </si>
  <si>
    <t>EFT-4915</t>
  </si>
  <si>
    <t>PAGO FACT. NOS.B1500166877/12-12, 7080/19-12, 7265/26-12-2023, 8987/04-01, 171078/10-01, 1299/16-01, 1685/23-01, 2172/30-01, 2407/06-02, 2460/13-02, 2725/20-02, 2887/28-02, 3008/05-03, 3167/12-03, 3416/19-03, 3495/2603, 3675/02-04, 3833-09-04, 4140/16-04-2024, ORDEN DE COMPRA NO.OC2022-0223 ADQUISICIÓN DE (2,531 UNIDADES) DE BOTELLONES DE AGUA, PARA SER UTILIZADOS EN LAS OFICINAS DEL NIVEL CENTRAL, ALMACEN KM 18 Y LA DIRECCION DESARROLLO PROVINCIAL, LIBR. NO.3431</t>
  </si>
  <si>
    <t>EFT-4916</t>
  </si>
  <si>
    <t>PAGO FACT. NO. B1500000004/22-04-2024 (CUB. NO.04),  AMPLIACIÓN ACUEDUCTO NAVARRETE, PLANTA DE TRATAMIENTO DE FILTRACIÓN RÁPIDA DE 300 LPS DE CAPACIDAD Y LÍNEA DE CONDUCCIÓN PLANTA -TANQUE-ZONA V, PROVINCIA SANTIAGO. LIBR. NO. 3492</t>
  </si>
  <si>
    <t>EFT-4917</t>
  </si>
  <si>
    <t>PAGO FACT. NO. B1500000011/11-04-2024 (CUB. NO.06),  INTERCONEXIÓN SANEAMIENTO CAÑADA 5 Y CAMBIO DIRECCIÓN DE LA COLECTORA DEL BARRIO CONANI EN EL ALCANTARILLADO PLUVIAL SECTOR PUEBLO NUEVO, PROVINCIA SAN CRISTÓBAL, LIBR. NO.3491</t>
  </si>
  <si>
    <t>EFT-4918</t>
  </si>
  <si>
    <t>PAGO FACT. NO. B1500000005/18-04-2024 ( CUB. NO.05)  PARA LOS TRABAJOS DE AMPLIACION ACUEDUCTO MULTIPLE PARTIDO - LA GORRA, PROVINCIA DAJABON, ZONA I . LOTE 0- RED DE DISTRIBUCION SECTOR AMINILLA (LOTE III). LIBR. NO.3493</t>
  </si>
  <si>
    <t>EFT-4919</t>
  </si>
  <si>
    <t>PAGO FACT. NO. B1500000007/17-04-2024 (CUB. NO.01), AMPLIACIÓN ACUEDUCTO EN EL DISTRITO MUNICIPAL DE CAÑAFISTOL, PROVINCIA PERAVIA, ZONA IV, LIBR. NO. 3454</t>
  </si>
  <si>
    <t>EFT-4920</t>
  </si>
  <si>
    <t>PAGO FACT. NO.B1500000125/09-04-2024,  ALQUILER LOCAL COMERCIAL EN EL MUNICIPIO TENARES, PROVINCIA HERMANAS MIRABAL, SEGUN CONTRATO NO.126/2022, CORRESP. A LOS MESES DE FEBRERO, MARZO/2024... LIBR. NO.3501</t>
  </si>
  <si>
    <t>EFT-4921</t>
  </si>
  <si>
    <t>PAGO COMPENSACIÓN DE TERRENO A PERPETUIDAD POR CONCEPTO DE (2,025.00) M2 DE TERRENO QUE SERA UTILIZADO PARA LA CONSTRUCCIÓN DEL DEPÓSITO REGULADOR DEL ACUEDUCTO DE PEDERNALES, LIBR. NO.3502</t>
  </si>
  <si>
    <t>EFT-4922</t>
  </si>
  <si>
    <t>PAGO FACT. NO. B15000028987/12-02-2024 CONVENIO 01 POR SERVICIO FIRMAGOB QUE FACILITARA LA GESTIÓN DE LOS DOCUMENTOS PENDIENTES POR FIRMAR, PERMITIDO VISUALIZAR, VALIDAR, FIRMAR Y CUSTODIAR DOCUMENTO DIGITAL CORRESP. AL PERIODO DEL 17 DE NOVIEMBRE/2023 AL 17 DE NOVIEMBRE /2024.. LIBR. NO.3494</t>
  </si>
  <si>
    <t>EFT-4923</t>
  </si>
  <si>
    <t>PAGO FACT. NOS.B1500002428,2429,2430,2431,2433/16-04-2024, CONTRATOS NOS. 6395, 6396, 6397, 6398, 6415, CONSUMO ENERGÉTICO DE LAS LOCALIDADES ARROYO SULDIDO, AGUA SABROSA, LA BARBACOA, LAS COLONIAS RANCHO ESPAÑOL, PROVINCIA SAMANÁ, CORRESP. AL MES DE ABRIL/2024. LIBR. NO.3490</t>
  </si>
  <si>
    <t>EFT-4924</t>
  </si>
  <si>
    <t>PAGO FACT. NOS.B1500002399,2400,2401,2402,2403/31-03-2024, CONTRATOS NOS. 1178,1179, 1180, 1181, 3066, SERVICIO ENERGÉTICO A NUESTRAS INSTALACIONES EN BAYAHIBE, PROVINCIA LA ROMANA, CORRESP. AL MES DE MARZO/2024, MEMO D.E.T.E. NO.030/2024, LIBR. NO.3504.</t>
  </si>
  <si>
    <t>EFT-4925</t>
  </si>
  <si>
    <t>PAGO CONSUMO ENERGETICO DE LA ZONA ESTE DEL PAIS, CORRESP. AL MES DE MARZO/2024, LIBR. NO.3505.</t>
  </si>
  <si>
    <t>EFT-4926</t>
  </si>
  <si>
    <t>PAGO FACT. NOS.B1500136710,6713,6715,7365,6720/01-03-2024, CODIGOS DE SISTEMAS NOS.163285, 434205, 434209, 543383, 6780, CORRESP. AL CONSUMO DE AGUA MES DE MARZO/2024, LIBR. NO.3514.</t>
  </si>
  <si>
    <t>EFT-4927</t>
  </si>
  <si>
    <t>PAGO FACT. NOS.B1500134798,4801,4803,5737,4808/01-02-2024, CODIGOS DE SISTEMAS NOS.163285, 434205, 434209, 543383, 6780, CORRESP. AL CONSUMO DE AGUA MES DE FEBRERO/2024, LIBR. NO.3517.</t>
  </si>
  <si>
    <t>EFT-4928</t>
  </si>
  <si>
    <t>PAGO FACT. NO.B1500000062/22-04-2024, (CUB. NO.02)  AMPLIACION DE REDES DE AGUA POTABLE DEL ACUEDUCTO DE ESPERANZA, PROVINCIA VALVERDE, ZONA I. SECTORES SAN RAFAEL, PUEBLO NUEVO, ESTRADA DE ESPERANZA Y JOSE FRANCISCO PEÑA GOMEZ, PROVINCIA VALVERDE, LOTE III, LIBR. NO.3520.</t>
  </si>
  <si>
    <t>EFT-4929</t>
  </si>
  <si>
    <t>PAGO FACT. DE CONSUMO ENERGETICO EN LA ZONA NORTE DEL PAIS CORRESP. AL MES DE MARZO/2024, LIBR. NO.3519.</t>
  </si>
  <si>
    <t>EFT-4930</t>
  </si>
  <si>
    <t>PAGO FACT. NOS. B1500000205/02, 208/31-01-2024, CONTRATACION DE SERVICIO DE CATERING PARA ACTIVIDADES DE LA INSTITUCION, DURANTE SEIS MESES.</t>
  </si>
  <si>
    <t>EFT-4931</t>
  </si>
  <si>
    <t>PAGO FACT. NOS B1500000116, 117/25-02-2024,  SERVICIO DISTRIBUCION AGUA  CAMIÓN CISTERNA DIFERENTES Y SECTORES PROV. SAN CRISTOBAL, CORRESP. A   31 DIAS DE ENERO, 25 DIAS DE FEBRERO/2024.</t>
  </si>
  <si>
    <t>EFT-4932</t>
  </si>
  <si>
    <t>PAGO  FACT. NOS B1500000059,60/01-03-2024, SERVICIO DISTRIBUCION   AGUA CAMION CISTERNA DIFERENTES SECTORES Y COMUNIDADES PROVINCIA DE AZUA,  OS2023-0162, CORRESP. A  27 DIAS DE ENERO, 26 DIAS DE FEBRERO/24.</t>
  </si>
  <si>
    <t>EFT-4933</t>
  </si>
  <si>
    <t>EFT-4934</t>
  </si>
  <si>
    <t>PAGO FACT.NO. B1500000017/24-04-2024 (CUB. NO.01), CONSTRUCCION ALCANTARILLADO SANITARIO MUNICIPIO LICEY AL MEDIO - LAS PALOMAS ARRIBA, LOTE II.  PROVINCIA. SANTIAGO. LIBRAMIENTO NO.3583-1</t>
  </si>
  <si>
    <t>EFT-4935</t>
  </si>
  <si>
    <t>PAGO FACT. NO.B1500000002/23-04-2024 (CUB. NO.01), CONSTRUCCIÓN ALCANT. SANITARIO MUNICIPIO LICEY AL MEDIO-LAS PALOMAS ARRIBA, LOTE I, PROV. SANTIAGO.LIBR. NO.3581-1.</t>
  </si>
  <si>
    <t>EFT-4936</t>
  </si>
  <si>
    <t>PAGO FACTURA NO. B1500000153/25-04-2024 (CUB. NO.01) AMPLIACIÓN REDES DE DIST. AC. BAJOS DE HAINA, EL CARRIL III- PARTE C, LOTE 7, SAN CRISTÓBAL, LIBR. NO.3582-1</t>
  </si>
  <si>
    <t>EFT-4937</t>
  </si>
  <si>
    <t>PAGO FACT. NO.B1500000892/26-03-2024, ORDEN NO.OC2024-0039, ADQUISICION DE EQUIPOS FORTINET PARA PROVEER INTERCONECTIVIDAD DE LA SEDE CENTRAL, CON LAS SUCURSALES REMOTAS DEL INAPA, LIBR. NO.3556</t>
  </si>
  <si>
    <t>EFT-4938</t>
  </si>
  <si>
    <t>PAGO FACT. NO. B1500000370/22-04-2024 (CUB. NO.09) DE LOS TRABAJOS CONSTRUCCIÓN ACUEDUCTO ZONA TURÍSTICA CABO ROJO- PEDERNALES PROVINCIA PEDERNALES, ZONA VIII, LIBR. NO.3606.</t>
  </si>
  <si>
    <t>EFT-4939</t>
  </si>
  <si>
    <t>PAGO FACT. NO.B15000011721/19-04-2024, SERVICIOS MEDICOS A EMPLEADOS VIGENTES Y EN TRAMITE DE PENSION, POLIZA NO.12226, CORRESP. AL MES DE MAYO/2024.LIBR. NO.3630-1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</si>
</sst>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11C0A]dd\-mmm\-yy"/>
    <numFmt numFmtId="165" formatCode="[$-11C0A]dd/mm/yyyy"/>
    <numFmt numFmtId="166" formatCode="[$-11C0A]#,##0.00;\-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 applyBorder="1"/>
    <xf numFmtId="43" fontId="3" fillId="0" borderId="0" xfId="1" applyFont="1" applyBorder="1"/>
    <xf numFmtId="0" fontId="3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14" fontId="4" fillId="0" borderId="0" xfId="0" applyNumberFormat="1" applyFont="1" applyBorder="1"/>
    <xf numFmtId="4" fontId="5" fillId="2" borderId="4" xfId="0" applyNumberFormat="1" applyFont="1" applyFill="1" applyBorder="1" applyAlignment="1"/>
    <xf numFmtId="0" fontId="5" fillId="2" borderId="4" xfId="0" applyFont="1" applyFill="1" applyBorder="1" applyAlignment="1">
      <alignment horizontal="center" vertical="center"/>
    </xf>
    <xf numFmtId="164" fontId="6" fillId="0" borderId="4" xfId="0" applyNumberFormat="1" applyFont="1" applyBorder="1" applyAlignment="1" applyProtection="1">
      <alignment horizontal="left" wrapText="1"/>
      <protection locked="0"/>
    </xf>
    <xf numFmtId="0" fontId="7" fillId="3" borderId="4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/>
    </xf>
    <xf numFmtId="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/>
    <xf numFmtId="0" fontId="7" fillId="0" borderId="4" xfId="0" applyFont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4" fontId="9" fillId="0" borderId="4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/>
    </xf>
    <xf numFmtId="164" fontId="6" fillId="0" borderId="4" xfId="0" applyNumberFormat="1" applyFont="1" applyFill="1" applyBorder="1" applyAlignment="1" applyProtection="1">
      <alignment horizontal="left" wrapText="1"/>
      <protection locked="0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/>
    </xf>
    <xf numFmtId="4" fontId="3" fillId="0" borderId="4" xfId="0" applyNumberFormat="1" applyFont="1" applyFill="1" applyBorder="1" applyAlignment="1">
      <alignment horizontal="left"/>
    </xf>
    <xf numFmtId="4" fontId="3" fillId="0" borderId="4" xfId="0" applyNumberFormat="1" applyFont="1" applyFill="1" applyBorder="1" applyAlignment="1">
      <alignment horizontal="right"/>
    </xf>
    <xf numFmtId="0" fontId="3" fillId="0" borderId="0" xfId="0" applyFont="1" applyFill="1" applyBorder="1"/>
    <xf numFmtId="43" fontId="3" fillId="0" borderId="0" xfId="1" applyFont="1" applyFill="1" applyBorder="1"/>
    <xf numFmtId="0" fontId="3" fillId="0" borderId="0" xfId="0" applyFont="1" applyFill="1"/>
    <xf numFmtId="4" fontId="9" fillId="3" borderId="4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right"/>
    </xf>
    <xf numFmtId="164" fontId="6" fillId="0" borderId="0" xfId="0" applyNumberFormat="1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9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/>
    <xf numFmtId="165" fontId="6" fillId="0" borderId="0" xfId="0" applyNumberFormat="1" applyFont="1" applyFill="1" applyBorder="1" applyAlignment="1" applyProtection="1">
      <alignment horizontal="left" wrapText="1" readingOrder="1"/>
      <protection locked="0"/>
    </xf>
    <xf numFmtId="0" fontId="6" fillId="0" borderId="0" xfId="0" applyFont="1" applyFill="1" applyBorder="1" applyAlignment="1" applyProtection="1">
      <alignment wrapText="1" readingOrder="1"/>
      <protection locked="0"/>
    </xf>
    <xf numFmtId="0" fontId="6" fillId="0" borderId="0" xfId="0" applyFont="1" applyFill="1" applyBorder="1" applyAlignment="1" applyProtection="1">
      <alignment vertical="top" wrapText="1" readingOrder="1"/>
      <protection locked="0"/>
    </xf>
    <xf numFmtId="0" fontId="10" fillId="0" borderId="0" xfId="0" applyFont="1" applyFill="1" applyBorder="1" applyAlignment="1" applyProtection="1">
      <alignment horizontal="left" wrapText="1" readingOrder="1"/>
      <protection locked="0"/>
    </xf>
    <xf numFmtId="166" fontId="6" fillId="0" borderId="0" xfId="0" applyNumberFormat="1" applyFont="1" applyFill="1" applyBorder="1" applyAlignment="1" applyProtection="1">
      <alignment horizontal="right" wrapText="1" readingOrder="1"/>
      <protection locked="0"/>
    </xf>
    <xf numFmtId="4" fontId="10" fillId="0" borderId="0" xfId="0" applyNumberFormat="1" applyFont="1" applyFill="1" applyBorder="1" applyAlignment="1">
      <alignment readingOrder="1"/>
    </xf>
    <xf numFmtId="0" fontId="3" fillId="0" borderId="0" xfId="0" applyFont="1" applyFill="1" applyBorder="1" applyAlignment="1">
      <alignment wrapText="1" readingOrder="1"/>
    </xf>
    <xf numFmtId="43" fontId="3" fillId="0" borderId="0" xfId="1" applyFont="1" applyFill="1" applyBorder="1" applyAlignment="1">
      <alignment wrapText="1" readingOrder="1"/>
    </xf>
    <xf numFmtId="0" fontId="3" fillId="0" borderId="0" xfId="0" applyFont="1" applyBorder="1" applyAlignment="1">
      <alignment wrapText="1" readingOrder="1"/>
    </xf>
    <xf numFmtId="43" fontId="3" fillId="0" borderId="0" xfId="1" applyFont="1" applyBorder="1" applyAlignment="1">
      <alignment wrapText="1" readingOrder="1"/>
    </xf>
    <xf numFmtId="0" fontId="3" fillId="0" borderId="0" xfId="0" applyFont="1" applyAlignment="1">
      <alignment wrapText="1" readingOrder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/>
    <xf numFmtId="0" fontId="7" fillId="0" borderId="4" xfId="0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43" fontId="3" fillId="0" borderId="4" xfId="0" applyNumberFormat="1" applyFont="1" applyFill="1" applyBorder="1" applyAlignment="1"/>
    <xf numFmtId="4" fontId="10" fillId="0" borderId="4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11" fillId="0" borderId="4" xfId="0" applyFont="1" applyBorder="1" applyAlignment="1" applyProtection="1">
      <alignment horizontal="left" wrapText="1"/>
      <protection locked="0"/>
    </xf>
    <xf numFmtId="166" fontId="6" fillId="0" borderId="4" xfId="0" applyNumberFormat="1" applyFont="1" applyBorder="1" applyAlignment="1" applyProtection="1">
      <alignment horizontal="right" wrapText="1" readingOrder="1"/>
      <protection locked="0"/>
    </xf>
    <xf numFmtId="166" fontId="3" fillId="0" borderId="4" xfId="0" applyNumberFormat="1" applyFont="1" applyBorder="1" applyAlignment="1" applyProtection="1">
      <alignment horizontal="right" wrapText="1" readingOrder="1"/>
      <protection locked="0"/>
    </xf>
    <xf numFmtId="165" fontId="10" fillId="3" borderId="0" xfId="0" applyNumberFormat="1" applyFont="1" applyFill="1" applyBorder="1" applyAlignment="1" applyProtection="1">
      <alignment horizontal="left" wrapText="1"/>
      <protection locked="0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1" fillId="3" borderId="0" xfId="0" applyFont="1" applyFill="1" applyBorder="1" applyAlignment="1" applyProtection="1">
      <alignment horizontal="left" wrapText="1" readingOrder="1"/>
      <protection locked="0"/>
    </xf>
    <xf numFmtId="0" fontId="10" fillId="3" borderId="0" xfId="0" applyFont="1" applyFill="1" applyBorder="1" applyAlignment="1" applyProtection="1">
      <alignment horizontal="left" wrapText="1" readingOrder="1"/>
      <protection locked="0"/>
    </xf>
    <xf numFmtId="166" fontId="6" fillId="3" borderId="0" xfId="0" applyNumberFormat="1" applyFont="1" applyFill="1" applyBorder="1" applyAlignment="1" applyProtection="1">
      <alignment horizontal="right" wrapText="1" readingOrder="1"/>
      <protection locked="0"/>
    </xf>
    <xf numFmtId="43" fontId="3" fillId="3" borderId="0" xfId="0" applyNumberFormat="1" applyFont="1" applyFill="1" applyBorder="1" applyAlignment="1"/>
    <xf numFmtId="0" fontId="12" fillId="0" borderId="0" xfId="0" applyFont="1" applyBorder="1"/>
    <xf numFmtId="43" fontId="12" fillId="0" borderId="0" xfId="1" applyFont="1" applyBorder="1"/>
    <xf numFmtId="0" fontId="12" fillId="0" borderId="0" xfId="0" applyFont="1"/>
    <xf numFmtId="164" fontId="6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4" fontId="5" fillId="2" borderId="4" xfId="0" applyNumberFormat="1" applyFont="1" applyFill="1" applyBorder="1" applyAlignment="1">
      <alignment horizontal="right"/>
    </xf>
    <xf numFmtId="166" fontId="6" fillId="0" borderId="4" xfId="0" applyNumberFormat="1" applyFont="1" applyBorder="1" applyAlignment="1" applyProtection="1">
      <alignment horizontal="right" wrapText="1"/>
      <protection locked="0"/>
    </xf>
    <xf numFmtId="0" fontId="6" fillId="0" borderId="4" xfId="0" applyFont="1" applyBorder="1" applyAlignment="1" applyProtection="1">
      <alignment horizontal="left" wrapText="1"/>
      <protection locked="0"/>
    </xf>
    <xf numFmtId="4" fontId="13" fillId="0" borderId="4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43" fontId="0" fillId="0" borderId="0" xfId="1" applyFont="1" applyBorder="1"/>
    <xf numFmtId="0" fontId="0" fillId="0" borderId="0" xfId="0" applyFont="1"/>
    <xf numFmtId="0" fontId="0" fillId="0" borderId="0" xfId="0" applyFont="1" applyBorder="1" applyAlignment="1">
      <alignment horizontal="left" vertical="center"/>
    </xf>
    <xf numFmtId="165" fontId="10" fillId="0" borderId="4" xfId="0" applyNumberFormat="1" applyFont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left"/>
    </xf>
    <xf numFmtId="39" fontId="3" fillId="0" borderId="4" xfId="1" applyNumberFormat="1" applyFont="1" applyBorder="1" applyAlignment="1">
      <alignment horizontal="right"/>
    </xf>
    <xf numFmtId="43" fontId="3" fillId="0" borderId="4" xfId="1" applyFont="1" applyBorder="1" applyAlignment="1"/>
    <xf numFmtId="4" fontId="9" fillId="0" borderId="4" xfId="0" applyNumberFormat="1" applyFont="1" applyBorder="1" applyAlignment="1">
      <alignment horizontal="left"/>
    </xf>
    <xf numFmtId="166" fontId="4" fillId="0" borderId="4" xfId="0" applyNumberFormat="1" applyFont="1" applyBorder="1" applyAlignment="1" applyProtection="1">
      <alignment horizontal="right" wrapText="1" readingOrder="1"/>
      <protection locked="0"/>
    </xf>
    <xf numFmtId="4" fontId="9" fillId="0" borderId="4" xfId="0" applyNumberFormat="1" applyFont="1" applyBorder="1" applyAlignment="1">
      <alignment horizontal="left" readingOrder="1"/>
    </xf>
    <xf numFmtId="165" fontId="10" fillId="0" borderId="0" xfId="0" applyNumberFormat="1" applyFont="1" applyFill="1" applyBorder="1" applyAlignment="1" applyProtection="1">
      <alignment horizontal="left" wrapText="1"/>
      <protection locked="0"/>
    </xf>
    <xf numFmtId="0" fontId="6" fillId="0" borderId="0" xfId="0" applyFont="1" applyFill="1" applyBorder="1" applyAlignment="1" applyProtection="1">
      <alignment horizontal="left" wrapText="1"/>
      <protection locked="0"/>
    </xf>
    <xf numFmtId="0" fontId="11" fillId="0" borderId="0" xfId="0" applyFont="1" applyFill="1" applyBorder="1" applyAlignment="1" applyProtection="1">
      <alignment horizontal="left" wrapText="1" readingOrder="1"/>
      <protection locked="0"/>
    </xf>
    <xf numFmtId="43" fontId="3" fillId="0" borderId="0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4" fontId="9" fillId="0" borderId="4" xfId="0" applyNumberFormat="1" applyFont="1" applyBorder="1" applyAlignment="1">
      <alignment horizontal="right" readingOrder="1"/>
    </xf>
    <xf numFmtId="4" fontId="10" fillId="0" borderId="4" xfId="0" applyNumberFormat="1" applyFont="1" applyBorder="1" applyAlignment="1">
      <alignment horizontal="right" readingOrder="1"/>
    </xf>
    <xf numFmtId="0" fontId="6" fillId="0" borderId="5" xfId="0" applyFont="1" applyBorder="1" applyAlignment="1" applyProtection="1">
      <alignment horizontal="left" wrapText="1" readingOrder="1"/>
      <protection locked="0"/>
    </xf>
    <xf numFmtId="0" fontId="6" fillId="0" borderId="5" xfId="0" applyFont="1" applyBorder="1" applyAlignment="1" applyProtection="1">
      <alignment vertical="top" wrapText="1" readingOrder="1"/>
      <protection locked="0"/>
    </xf>
    <xf numFmtId="166" fontId="6" fillId="0" borderId="5" xfId="0" applyNumberFormat="1" applyFont="1" applyBorder="1" applyAlignment="1" applyProtection="1">
      <alignment horizontal="right" wrapText="1" readingOrder="1"/>
      <protection locked="0"/>
    </xf>
    <xf numFmtId="165" fontId="10" fillId="3" borderId="4" xfId="0" applyNumberFormat="1" applyFont="1" applyFill="1" applyBorder="1" applyAlignment="1" applyProtection="1">
      <alignment horizontal="left" wrapText="1"/>
      <protection locked="0"/>
    </xf>
    <xf numFmtId="0" fontId="6" fillId="3" borderId="5" xfId="0" applyFont="1" applyFill="1" applyBorder="1" applyAlignment="1" applyProtection="1">
      <alignment horizontal="left" wrapText="1" readingOrder="1"/>
      <protection locked="0"/>
    </xf>
    <xf numFmtId="0" fontId="6" fillId="3" borderId="5" xfId="0" applyFont="1" applyFill="1" applyBorder="1" applyAlignment="1" applyProtection="1">
      <alignment vertical="top" wrapText="1" readingOrder="1"/>
      <protection locked="0"/>
    </xf>
    <xf numFmtId="4" fontId="9" fillId="3" borderId="4" xfId="0" applyNumberFormat="1" applyFont="1" applyFill="1" applyBorder="1" applyAlignment="1">
      <alignment horizontal="right" readingOrder="1"/>
    </xf>
    <xf numFmtId="166" fontId="6" fillId="3" borderId="5" xfId="0" applyNumberFormat="1" applyFont="1" applyFill="1" applyBorder="1" applyAlignment="1" applyProtection="1">
      <alignment horizontal="right" wrapText="1" readingOrder="1"/>
      <protection locked="0"/>
    </xf>
    <xf numFmtId="43" fontId="3" fillId="3" borderId="4" xfId="1" applyFont="1" applyFill="1" applyBorder="1" applyAlignment="1"/>
    <xf numFmtId="0" fontId="0" fillId="3" borderId="0" xfId="0" applyFont="1" applyFill="1" applyBorder="1"/>
    <xf numFmtId="43" fontId="0" fillId="3" borderId="0" xfId="1" applyFont="1" applyFill="1" applyBorder="1"/>
    <xf numFmtId="0" fontId="0" fillId="3" borderId="0" xfId="0" applyFont="1" applyFill="1"/>
    <xf numFmtId="0" fontId="9" fillId="3" borderId="6" xfId="0" applyNumberFormat="1" applyFont="1" applyFill="1" applyBorder="1" applyAlignment="1">
      <alignment horizontal="right" readingOrder="1"/>
    </xf>
    <xf numFmtId="0" fontId="0" fillId="3" borderId="0" xfId="0" applyNumberFormat="1" applyFont="1" applyFill="1" applyBorder="1"/>
    <xf numFmtId="0" fontId="0" fillId="3" borderId="0" xfId="1" applyNumberFormat="1" applyFont="1" applyFill="1" applyBorder="1"/>
    <xf numFmtId="0" fontId="0" fillId="3" borderId="0" xfId="0" applyNumberFormat="1" applyFont="1" applyFill="1"/>
    <xf numFmtId="4" fontId="9" fillId="3" borderId="6" xfId="0" applyNumberFormat="1" applyFont="1" applyFill="1" applyBorder="1" applyAlignment="1">
      <alignment horizontal="right" readingOrder="1"/>
    </xf>
    <xf numFmtId="0" fontId="6" fillId="3" borderId="5" xfId="0" applyFont="1" applyFill="1" applyBorder="1" applyAlignment="1" applyProtection="1">
      <alignment wrapText="1" readingOrder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0" fontId="6" fillId="0" borderId="7" xfId="0" applyFont="1" applyBorder="1" applyAlignment="1" applyProtection="1">
      <alignment wrapText="1" readingOrder="1"/>
      <protection locked="0"/>
    </xf>
    <xf numFmtId="0" fontId="6" fillId="0" borderId="7" xfId="0" applyFont="1" applyBorder="1" applyAlignment="1" applyProtection="1">
      <alignment vertical="top" wrapText="1" readingOrder="1"/>
      <protection locked="0"/>
    </xf>
    <xf numFmtId="4" fontId="9" fillId="0" borderId="6" xfId="0" applyNumberFormat="1" applyFont="1" applyFill="1" applyBorder="1" applyAlignment="1">
      <alignment horizontal="right" readingOrder="1"/>
    </xf>
    <xf numFmtId="166" fontId="6" fillId="0" borderId="7" xfId="0" applyNumberFormat="1" applyFont="1" applyBorder="1" applyAlignment="1" applyProtection="1">
      <alignment horizontal="right" wrapText="1" readingOrder="1"/>
      <protection locked="0"/>
    </xf>
    <xf numFmtId="43" fontId="0" fillId="0" borderId="0" xfId="1" applyFont="1" applyFill="1" applyBorder="1"/>
    <xf numFmtId="0" fontId="0" fillId="0" borderId="0" xfId="0" applyFont="1" applyFill="1"/>
    <xf numFmtId="165" fontId="6" fillId="0" borderId="5" xfId="0" applyNumberFormat="1" applyFont="1" applyBorder="1" applyAlignment="1" applyProtection="1">
      <alignment horizontal="left" wrapText="1" readingOrder="1"/>
      <protection locked="0"/>
    </xf>
    <xf numFmtId="4" fontId="9" fillId="0" borderId="4" xfId="0" applyNumberFormat="1" applyFont="1" applyFill="1" applyBorder="1" applyAlignment="1">
      <alignment horizontal="right" readingOrder="1"/>
    </xf>
    <xf numFmtId="166" fontId="6" fillId="0" borderId="5" xfId="0" applyNumberFormat="1" applyFont="1" applyBorder="1" applyAlignment="1" applyProtection="1">
      <alignment wrapText="1" readingOrder="1"/>
      <protection locked="0"/>
    </xf>
    <xf numFmtId="4" fontId="13" fillId="0" borderId="4" xfId="0" applyNumberFormat="1" applyFont="1" applyFill="1" applyBorder="1" applyAlignment="1">
      <alignment horizontal="right"/>
    </xf>
    <xf numFmtId="166" fontId="6" fillId="0" borderId="8" xfId="0" applyNumberFormat="1" applyFont="1" applyBorder="1" applyAlignment="1" applyProtection="1">
      <alignment wrapText="1" readingOrder="1"/>
      <protection locked="0"/>
    </xf>
    <xf numFmtId="4" fontId="13" fillId="0" borderId="0" xfId="0" applyNumberFormat="1" applyFont="1" applyFill="1" applyBorder="1" applyAlignment="1">
      <alignment horizontal="right"/>
    </xf>
    <xf numFmtId="4" fontId="10" fillId="0" borderId="4" xfId="0" applyNumberFormat="1" applyFont="1" applyFill="1" applyBorder="1" applyAlignment="1">
      <alignment horizontal="right" wrapText="1"/>
    </xf>
    <xf numFmtId="4" fontId="3" fillId="0" borderId="4" xfId="0" applyNumberFormat="1" applyFont="1" applyBorder="1"/>
    <xf numFmtId="14" fontId="6" fillId="0" borderId="4" xfId="0" applyNumberFormat="1" applyFont="1" applyBorder="1" applyAlignment="1" applyProtection="1">
      <alignment horizontal="left" wrapText="1"/>
      <protection locked="0"/>
    </xf>
    <xf numFmtId="0" fontId="4" fillId="0" borderId="0" xfId="0" applyFont="1" applyBorder="1"/>
    <xf numFmtId="43" fontId="4" fillId="0" borderId="0" xfId="1" applyFont="1" applyBorder="1"/>
    <xf numFmtId="166" fontId="6" fillId="0" borderId="4" xfId="0" applyNumberFormat="1" applyFont="1" applyFill="1" applyBorder="1" applyAlignment="1" applyProtection="1">
      <alignment horizontal="right" wrapText="1"/>
      <protection locked="0"/>
    </xf>
    <xf numFmtId="14" fontId="6" fillId="0" borderId="4" xfId="0" applyNumberFormat="1" applyFont="1" applyFill="1" applyBorder="1" applyAlignment="1" applyProtection="1">
      <alignment horizontal="left" wrapText="1"/>
      <protection locked="0"/>
    </xf>
    <xf numFmtId="0" fontId="6" fillId="0" borderId="4" xfId="0" applyFont="1" applyFill="1" applyBorder="1" applyAlignment="1" applyProtection="1">
      <alignment horizontal="left" wrapText="1"/>
      <protection locked="0"/>
    </xf>
    <xf numFmtId="4" fontId="3" fillId="0" borderId="4" xfId="0" applyNumberFormat="1" applyFont="1" applyFill="1" applyBorder="1"/>
    <xf numFmtId="4" fontId="3" fillId="0" borderId="4" xfId="0" applyNumberFormat="1" applyFont="1" applyFill="1" applyBorder="1" applyAlignment="1">
      <alignment horizontal="right" wrapText="1"/>
    </xf>
    <xf numFmtId="14" fontId="6" fillId="0" borderId="9" xfId="0" applyNumberFormat="1" applyFont="1" applyFill="1" applyBorder="1" applyAlignment="1" applyProtection="1">
      <alignment horizontal="left" wrapText="1"/>
      <protection locked="0"/>
    </xf>
    <xf numFmtId="165" fontId="6" fillId="0" borderId="9" xfId="0" applyNumberFormat="1" applyFont="1" applyBorder="1" applyAlignment="1" applyProtection="1">
      <alignment horizontal="left" wrapText="1" readingOrder="1"/>
      <protection locked="0"/>
    </xf>
    <xf numFmtId="0" fontId="6" fillId="0" borderId="4" xfId="0" applyFont="1" applyBorder="1" applyAlignment="1" applyProtection="1">
      <alignment horizontal="left" wrapText="1" readingOrder="1"/>
      <protection locked="0"/>
    </xf>
    <xf numFmtId="0" fontId="7" fillId="3" borderId="4" xfId="0" applyFont="1" applyFill="1" applyBorder="1" applyAlignment="1">
      <alignment horizontal="left" vertical="top"/>
    </xf>
    <xf numFmtId="165" fontId="6" fillId="0" borderId="4" xfId="0" applyNumberFormat="1" applyFont="1" applyBorder="1" applyAlignment="1" applyProtection="1">
      <alignment horizontal="left" wrapText="1" readingOrder="1"/>
      <protection locked="0"/>
    </xf>
    <xf numFmtId="0" fontId="6" fillId="0" borderId="10" xfId="0" applyFont="1" applyBorder="1" applyAlignment="1" applyProtection="1">
      <alignment horizontal="left" wrapText="1" readingOrder="1"/>
      <protection locked="0"/>
    </xf>
    <xf numFmtId="0" fontId="6" fillId="0" borderId="10" xfId="0" applyFont="1" applyBorder="1" applyAlignment="1" applyProtection="1">
      <alignment vertical="top" wrapText="1" readingOrder="1"/>
      <protection locked="0"/>
    </xf>
    <xf numFmtId="4" fontId="3" fillId="0" borderId="9" xfId="0" applyNumberFormat="1" applyFont="1" applyBorder="1" applyAlignment="1">
      <alignment horizontal="right" wrapText="1"/>
    </xf>
    <xf numFmtId="166" fontId="6" fillId="0" borderId="10" xfId="0" applyNumberFormat="1" applyFont="1" applyBorder="1" applyAlignment="1" applyProtection="1">
      <alignment horizontal="right" wrapText="1" readingOrder="1"/>
      <protection locked="0"/>
    </xf>
    <xf numFmtId="4" fontId="3" fillId="0" borderId="9" xfId="0" applyNumberFormat="1" applyFont="1" applyBorder="1"/>
    <xf numFmtId="4" fontId="3" fillId="0" borderId="6" xfId="0" applyNumberFormat="1" applyFont="1" applyBorder="1" applyAlignment="1">
      <alignment horizontal="right" wrapText="1"/>
    </xf>
    <xf numFmtId="4" fontId="3" fillId="0" borderId="6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6" fillId="0" borderId="6" xfId="0" applyNumberFormat="1" applyFont="1" applyBorder="1" applyAlignment="1" applyProtection="1">
      <alignment horizontal="left" wrapText="1" readingOrder="1"/>
      <protection locked="0"/>
    </xf>
    <xf numFmtId="0" fontId="6" fillId="0" borderId="5" xfId="0" applyFont="1" applyBorder="1" applyAlignment="1" applyProtection="1">
      <alignment wrapText="1" readingOrder="1"/>
      <protection locked="0"/>
    </xf>
    <xf numFmtId="166" fontId="15" fillId="0" borderId="5" xfId="0" applyNumberFormat="1" applyFont="1" applyBorder="1" applyAlignment="1" applyProtection="1">
      <alignment horizontal="right" wrapText="1" readingOrder="1"/>
      <protection locked="0"/>
    </xf>
    <xf numFmtId="165" fontId="6" fillId="0" borderId="7" xfId="0" applyNumberFormat="1" applyFont="1" applyBorder="1" applyAlignment="1" applyProtection="1">
      <alignment horizontal="left" wrapText="1" readingOrder="1"/>
      <protection locked="0"/>
    </xf>
    <xf numFmtId="166" fontId="6" fillId="0" borderId="7" xfId="0" applyNumberFormat="1" applyFont="1" applyBorder="1" applyAlignment="1" applyProtection="1">
      <alignment wrapText="1" readingOrder="1"/>
      <protection locked="0"/>
    </xf>
    <xf numFmtId="0" fontId="6" fillId="0" borderId="4" xfId="0" applyFont="1" applyBorder="1" applyAlignment="1" applyProtection="1">
      <alignment wrapText="1" readingOrder="1"/>
      <protection locked="0"/>
    </xf>
    <xf numFmtId="0" fontId="6" fillId="0" borderId="4" xfId="0" applyFont="1" applyBorder="1" applyAlignment="1" applyProtection="1">
      <alignment vertical="top" wrapText="1" readingOrder="1"/>
      <protection locked="0"/>
    </xf>
    <xf numFmtId="166" fontId="6" fillId="0" borderId="4" xfId="0" applyNumberFormat="1" applyFont="1" applyBorder="1" applyAlignment="1" applyProtection="1">
      <alignment wrapText="1" readingOrder="1"/>
      <protection locked="0"/>
    </xf>
    <xf numFmtId="165" fontId="6" fillId="0" borderId="0" xfId="0" applyNumberFormat="1" applyFont="1" applyBorder="1" applyAlignment="1" applyProtection="1">
      <alignment horizontal="left" wrapText="1" readingOrder="1"/>
      <protection locked="0"/>
    </xf>
    <xf numFmtId="0" fontId="14" fillId="0" borderId="0" xfId="0" applyFont="1" applyBorder="1" applyAlignment="1" applyProtection="1">
      <alignment vertical="top" wrapText="1" readingOrder="1"/>
      <protection locked="0"/>
    </xf>
    <xf numFmtId="166" fontId="6" fillId="0" borderId="0" xfId="0" applyNumberFormat="1" applyFont="1" applyBorder="1" applyAlignment="1" applyProtection="1">
      <alignment horizontal="right" wrapText="1" readingOrder="1"/>
      <protection locked="0"/>
    </xf>
    <xf numFmtId="4" fontId="3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142876</xdr:rowOff>
    </xdr:from>
    <xdr:to>
      <xdr:col>1</xdr:col>
      <xdr:colOff>971550</xdr:colOff>
      <xdr:row>3</xdr:row>
      <xdr:rowOff>175054</xdr:rowOff>
    </xdr:to>
    <xdr:pic>
      <xdr:nvPicPr>
        <xdr:cNvPr id="2" name="2 Imagen" descr="Resultado de imagen para logo de inapa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1" y="142876"/>
          <a:ext cx="666749" cy="603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133351</xdr:colOff>
      <xdr:row>20</xdr:row>
      <xdr:rowOff>28576</xdr:rowOff>
    </xdr:from>
    <xdr:ext cx="638174" cy="618386"/>
    <xdr:pic>
      <xdr:nvPicPr>
        <xdr:cNvPr id="3" name="2 Imagen" descr="Resultado de imagen para logo de inapa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3857626"/>
          <a:ext cx="638174" cy="61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209552</xdr:colOff>
      <xdr:row>173</xdr:row>
      <xdr:rowOff>133350</xdr:rowOff>
    </xdr:from>
    <xdr:ext cx="657224" cy="590550"/>
    <xdr:pic>
      <xdr:nvPicPr>
        <xdr:cNvPr id="4" name="2 Imagen" descr="Resultado de imagen para logo de inapa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2" y="58854975"/>
          <a:ext cx="657224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142876</xdr:colOff>
      <xdr:row>78</xdr:row>
      <xdr:rowOff>38101</xdr:rowOff>
    </xdr:from>
    <xdr:ext cx="619276" cy="600074"/>
    <xdr:pic>
      <xdr:nvPicPr>
        <xdr:cNvPr id="5" name="2 Imagen" descr="Resultado de imagen para logo de inapa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14687551"/>
          <a:ext cx="619276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615663</xdr:colOff>
      <xdr:row>332</xdr:row>
      <xdr:rowOff>0</xdr:rowOff>
    </xdr:from>
    <xdr:ext cx="2492270" cy="1019175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82563" y="142303500"/>
          <a:ext cx="2492270" cy="1019175"/>
        </a:xfrm>
        <a:prstGeom prst="rect">
          <a:avLst/>
        </a:prstGeom>
      </xdr:spPr>
    </xdr:pic>
    <xdr:clientData/>
  </xdr:oneCellAnchor>
  <xdr:oneCellAnchor>
    <xdr:from>
      <xdr:col>1</xdr:col>
      <xdr:colOff>152402</xdr:colOff>
      <xdr:row>38</xdr:row>
      <xdr:rowOff>123825</xdr:rowOff>
    </xdr:from>
    <xdr:ext cx="657224" cy="544101"/>
    <xdr:pic>
      <xdr:nvPicPr>
        <xdr:cNvPr id="7" name="2 Imagen" descr="Resultado de imagen para logo de inapa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2" y="7305675"/>
          <a:ext cx="657224" cy="54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142876</xdr:colOff>
      <xdr:row>51</xdr:row>
      <xdr:rowOff>57151</xdr:rowOff>
    </xdr:from>
    <xdr:ext cx="628649" cy="609156"/>
    <xdr:pic>
      <xdr:nvPicPr>
        <xdr:cNvPr id="8" name="2 Imagen" descr="Resultado de imagen para logo de inapa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9715501"/>
          <a:ext cx="628649" cy="60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37"/>
  <sheetViews>
    <sheetView tabSelected="1" workbookViewId="0">
      <selection activeCell="C341" sqref="C341"/>
    </sheetView>
  </sheetViews>
  <sheetFormatPr baseColWidth="10" defaultRowHeight="11.25" x14ac:dyDescent="0.2"/>
  <cols>
    <col min="1" max="1" width="11.7109375" style="3" customWidth="1"/>
    <col min="2" max="2" width="16.28515625" style="177" customWidth="1"/>
    <col min="3" max="3" width="49.28515625" style="3" customWidth="1"/>
    <col min="4" max="4" width="14.7109375" style="174" customWidth="1"/>
    <col min="5" max="5" width="18.140625" style="175" customWidth="1"/>
    <col min="6" max="6" width="21.7109375" style="176" customWidth="1"/>
    <col min="7" max="7" width="11.42578125" style="1"/>
    <col min="8" max="8" width="13" style="2" bestFit="1" customWidth="1"/>
    <col min="9" max="9" width="11.42578125" style="2"/>
    <col min="10" max="60" width="11.42578125" style="1"/>
    <col min="61" max="16384" width="11.42578125" style="3"/>
  </cols>
  <sheetData>
    <row r="1" spans="1:60" ht="15" x14ac:dyDescent="0.25">
      <c r="A1" s="178" t="s">
        <v>0</v>
      </c>
      <c r="B1" s="178"/>
      <c r="C1" s="178"/>
      <c r="D1" s="178"/>
      <c r="E1" s="178"/>
      <c r="F1" s="178"/>
    </row>
    <row r="2" spans="1:60" ht="15" x14ac:dyDescent="0.25">
      <c r="A2" s="178" t="s">
        <v>1</v>
      </c>
      <c r="B2" s="178"/>
      <c r="C2" s="178"/>
      <c r="D2" s="178"/>
      <c r="E2" s="178"/>
      <c r="F2" s="178"/>
    </row>
    <row r="3" spans="1:60" ht="15" customHeight="1" x14ac:dyDescent="0.25">
      <c r="A3" s="180" t="s">
        <v>2</v>
      </c>
      <c r="B3" s="180"/>
      <c r="C3" s="180"/>
      <c r="D3" s="180"/>
      <c r="E3" s="180"/>
      <c r="F3" s="180"/>
    </row>
    <row r="4" spans="1:60" ht="15" customHeight="1" x14ac:dyDescent="0.25">
      <c r="A4" s="180" t="s">
        <v>3</v>
      </c>
      <c r="B4" s="180"/>
      <c r="C4" s="180"/>
      <c r="D4" s="180"/>
      <c r="E4" s="180"/>
      <c r="F4" s="180"/>
    </row>
    <row r="5" spans="1:60" ht="15" x14ac:dyDescent="0.25">
      <c r="A5" s="4"/>
      <c r="B5" s="5"/>
      <c r="C5" s="6"/>
      <c r="D5" s="7"/>
      <c r="E5" s="8"/>
      <c r="F5" s="9"/>
      <c r="G5" s="10"/>
    </row>
    <row r="6" spans="1:60" ht="15" customHeight="1" x14ac:dyDescent="0.2">
      <c r="A6" s="185" t="s">
        <v>4</v>
      </c>
      <c r="B6" s="186"/>
      <c r="C6" s="186"/>
      <c r="D6" s="186"/>
      <c r="E6" s="186"/>
      <c r="F6" s="187"/>
      <c r="G6" s="10"/>
    </row>
    <row r="7" spans="1:60" ht="15" customHeight="1" x14ac:dyDescent="0.2">
      <c r="A7" s="185" t="s">
        <v>5</v>
      </c>
      <c r="B7" s="186"/>
      <c r="C7" s="186"/>
      <c r="D7" s="186"/>
      <c r="E7" s="187"/>
      <c r="F7" s="11">
        <v>3167232.04</v>
      </c>
    </row>
    <row r="8" spans="1:60" ht="12" x14ac:dyDescent="0.2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2" t="s">
        <v>11</v>
      </c>
    </row>
    <row r="9" spans="1:60" ht="15" customHeight="1" x14ac:dyDescent="0.2">
      <c r="A9" s="13"/>
      <c r="B9" s="14"/>
      <c r="C9" s="15" t="s">
        <v>12</v>
      </c>
      <c r="D9" s="16">
        <v>2180204.7799999998</v>
      </c>
      <c r="E9" s="17"/>
      <c r="F9" s="18">
        <f>F7+D9</f>
        <v>5347436.82</v>
      </c>
    </row>
    <row r="10" spans="1:60" ht="15" customHeight="1" x14ac:dyDescent="0.2">
      <c r="A10" s="13"/>
      <c r="B10" s="14"/>
      <c r="C10" s="19" t="s">
        <v>13</v>
      </c>
      <c r="D10" s="17"/>
      <c r="E10" s="17">
        <v>3000000</v>
      </c>
      <c r="F10" s="18">
        <f>F9-E10</f>
        <v>2347436.8200000003</v>
      </c>
    </row>
    <row r="11" spans="1:60" ht="15" customHeight="1" x14ac:dyDescent="0.2">
      <c r="A11" s="13"/>
      <c r="B11" s="14"/>
      <c r="C11" s="20" t="s">
        <v>14</v>
      </c>
      <c r="D11" s="21"/>
      <c r="E11" s="22"/>
      <c r="F11" s="18">
        <f>F10-E11</f>
        <v>2347436.8200000003</v>
      </c>
    </row>
    <row r="12" spans="1:60" ht="15" customHeight="1" x14ac:dyDescent="0.2">
      <c r="A12" s="13"/>
      <c r="B12" s="14"/>
      <c r="C12" s="19" t="s">
        <v>13</v>
      </c>
      <c r="D12" s="23"/>
      <c r="E12" s="17"/>
      <c r="F12" s="18">
        <f>F11+D12</f>
        <v>2347436.8200000003</v>
      </c>
    </row>
    <row r="13" spans="1:60" ht="15" customHeight="1" x14ac:dyDescent="0.2">
      <c r="A13" s="13"/>
      <c r="B13" s="14"/>
      <c r="C13" s="19" t="s">
        <v>15</v>
      </c>
      <c r="D13" s="23"/>
      <c r="E13" s="17"/>
      <c r="F13" s="18">
        <f>F12-E13</f>
        <v>2347436.8200000003</v>
      </c>
    </row>
    <row r="14" spans="1:60" s="31" customFormat="1" ht="15" customHeight="1" x14ac:dyDescent="0.2">
      <c r="A14" s="24"/>
      <c r="B14" s="25"/>
      <c r="C14" s="26" t="s">
        <v>16</v>
      </c>
      <c r="D14" s="27"/>
      <c r="E14" s="28"/>
      <c r="F14" s="18">
        <f>F13-E14</f>
        <v>2347436.8200000003</v>
      </c>
      <c r="G14" s="29"/>
      <c r="H14" s="30"/>
      <c r="I14" s="30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</row>
    <row r="15" spans="1:60" s="31" customFormat="1" ht="15" customHeight="1" x14ac:dyDescent="0.25">
      <c r="A15" s="24"/>
      <c r="B15" s="25"/>
      <c r="C15" s="26" t="s">
        <v>17</v>
      </c>
      <c r="D15" s="27"/>
      <c r="E15" s="32">
        <v>4500</v>
      </c>
      <c r="F15" s="18">
        <f>F14-E15</f>
        <v>2342936.8200000003</v>
      </c>
      <c r="G15" s="29"/>
      <c r="H15" s="30"/>
      <c r="I15" s="30"/>
      <c r="J15" s="29"/>
      <c r="K15" s="29"/>
      <c r="L15" s="33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</row>
    <row r="16" spans="1:60" s="31" customFormat="1" ht="15" customHeight="1" x14ac:dyDescent="0.2">
      <c r="A16" s="24"/>
      <c r="B16" s="25"/>
      <c r="C16" s="26" t="s">
        <v>18</v>
      </c>
      <c r="D16" s="28"/>
      <c r="E16" s="32">
        <v>120</v>
      </c>
      <c r="F16" s="18">
        <f t="shared" ref="F16:F18" si="0">F15-E16</f>
        <v>2342816.8200000003</v>
      </c>
      <c r="G16" s="29"/>
      <c r="H16" s="30"/>
      <c r="I16" s="30"/>
      <c r="J16" s="29"/>
      <c r="K16" s="29"/>
      <c r="L16" s="34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</row>
    <row r="17" spans="1:60" s="31" customFormat="1" ht="15" customHeight="1" x14ac:dyDescent="0.2">
      <c r="A17" s="24"/>
      <c r="B17" s="25"/>
      <c r="C17" s="26" t="s">
        <v>19</v>
      </c>
      <c r="D17" s="27"/>
      <c r="E17" s="32">
        <v>1000</v>
      </c>
      <c r="F17" s="18">
        <f t="shared" si="0"/>
        <v>2341816.8200000003</v>
      </c>
      <c r="G17" s="29"/>
      <c r="H17" s="30"/>
      <c r="I17" s="30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</row>
    <row r="18" spans="1:60" s="31" customFormat="1" ht="17.25" customHeight="1" x14ac:dyDescent="0.2">
      <c r="A18" s="24"/>
      <c r="B18" s="25"/>
      <c r="C18" s="26" t="s">
        <v>20</v>
      </c>
      <c r="D18" s="27"/>
      <c r="E18" s="21">
        <v>175</v>
      </c>
      <c r="F18" s="18">
        <f t="shared" si="0"/>
        <v>2341641.8200000003</v>
      </c>
      <c r="G18" s="29"/>
      <c r="H18" s="30"/>
      <c r="I18" s="30"/>
      <c r="J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</row>
    <row r="19" spans="1:60" s="31" customFormat="1" ht="17.25" customHeight="1" x14ac:dyDescent="0.2">
      <c r="A19" s="35"/>
      <c r="B19" s="36"/>
      <c r="C19" s="37"/>
      <c r="D19" s="38"/>
      <c r="E19" s="39"/>
      <c r="F19" s="40"/>
      <c r="G19" s="29"/>
      <c r="H19" s="30"/>
      <c r="I19" s="30"/>
      <c r="J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</row>
    <row r="20" spans="1:60" s="47" customFormat="1" ht="15" customHeight="1" x14ac:dyDescent="0.2">
      <c r="A20" s="41"/>
      <c r="B20" s="42"/>
      <c r="C20" s="43"/>
      <c r="D20" s="44"/>
      <c r="E20" s="45"/>
      <c r="F20" s="46"/>
      <c r="H20" s="48"/>
      <c r="I20" s="48"/>
    </row>
    <row r="21" spans="1:60" s="47" customFormat="1" ht="15" customHeight="1" x14ac:dyDescent="0.25">
      <c r="A21" s="178" t="s">
        <v>0</v>
      </c>
      <c r="B21" s="178"/>
      <c r="C21" s="178"/>
      <c r="D21" s="178"/>
      <c r="E21" s="178"/>
      <c r="F21" s="178"/>
      <c r="H21" s="48"/>
      <c r="I21" s="48"/>
    </row>
    <row r="22" spans="1:60" s="51" customFormat="1" ht="15" customHeight="1" x14ac:dyDescent="0.25">
      <c r="A22" s="179" t="s">
        <v>1</v>
      </c>
      <c r="B22" s="179"/>
      <c r="C22" s="179"/>
      <c r="D22" s="179"/>
      <c r="E22" s="179"/>
      <c r="F22" s="179"/>
      <c r="G22" s="49"/>
      <c r="H22" s="50"/>
      <c r="I22" s="50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</row>
    <row r="23" spans="1:60" s="51" customFormat="1" ht="15" customHeight="1" x14ac:dyDescent="0.25">
      <c r="A23" s="180" t="s">
        <v>21</v>
      </c>
      <c r="B23" s="180"/>
      <c r="C23" s="180"/>
      <c r="D23" s="180"/>
      <c r="E23" s="180"/>
      <c r="F23" s="180"/>
      <c r="G23" s="49"/>
      <c r="H23" s="50"/>
      <c r="I23" s="50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</row>
    <row r="24" spans="1:60" s="51" customFormat="1" ht="15" customHeight="1" x14ac:dyDescent="0.25">
      <c r="A24" s="181" t="s">
        <v>3</v>
      </c>
      <c r="B24" s="181"/>
      <c r="C24" s="181"/>
      <c r="D24" s="181"/>
      <c r="E24" s="181"/>
      <c r="F24" s="181"/>
      <c r="G24" s="49"/>
      <c r="H24" s="50"/>
      <c r="I24" s="50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</row>
    <row r="25" spans="1:60" s="51" customFormat="1" ht="15" customHeight="1" x14ac:dyDescent="0.25">
      <c r="A25" s="52"/>
      <c r="B25" s="53"/>
      <c r="C25" s="54"/>
      <c r="D25" s="55"/>
      <c r="E25" s="56"/>
      <c r="F25" s="57"/>
      <c r="G25" s="49"/>
      <c r="H25" s="50"/>
      <c r="I25" s="50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</row>
    <row r="26" spans="1:60" s="51" customFormat="1" ht="15" customHeight="1" x14ac:dyDescent="0.2">
      <c r="A26" s="182" t="s">
        <v>22</v>
      </c>
      <c r="B26" s="183"/>
      <c r="C26" s="183"/>
      <c r="D26" s="183"/>
      <c r="E26" s="183"/>
      <c r="F26" s="184"/>
      <c r="G26" s="49"/>
      <c r="H26" s="50"/>
      <c r="I26" s="50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</row>
    <row r="27" spans="1:60" s="51" customFormat="1" ht="15" customHeight="1" x14ac:dyDescent="0.2">
      <c r="A27" s="182" t="s">
        <v>5</v>
      </c>
      <c r="B27" s="183"/>
      <c r="C27" s="183"/>
      <c r="D27" s="183"/>
      <c r="E27" s="184"/>
      <c r="F27" s="11">
        <v>3829223.95</v>
      </c>
      <c r="G27" s="49"/>
      <c r="H27" s="50"/>
      <c r="I27" s="50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</row>
    <row r="28" spans="1:60" s="51" customFormat="1" ht="15" customHeight="1" x14ac:dyDescent="0.2">
      <c r="A28" s="12" t="s">
        <v>6</v>
      </c>
      <c r="B28" s="12" t="s">
        <v>7</v>
      </c>
      <c r="C28" s="12" t="s">
        <v>23</v>
      </c>
      <c r="D28" s="12" t="s">
        <v>9</v>
      </c>
      <c r="E28" s="12" t="s">
        <v>10</v>
      </c>
      <c r="F28" s="12" t="s">
        <v>24</v>
      </c>
      <c r="G28" s="49"/>
      <c r="H28" s="50"/>
      <c r="I28" s="50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</row>
    <row r="29" spans="1:60" s="51" customFormat="1" ht="15" customHeight="1" x14ac:dyDescent="0.2">
      <c r="A29" s="58"/>
      <c r="B29" s="25"/>
      <c r="C29" s="26" t="s">
        <v>25</v>
      </c>
      <c r="D29" s="59"/>
      <c r="E29" s="60"/>
      <c r="F29" s="61">
        <f>F27</f>
        <v>3829223.95</v>
      </c>
      <c r="G29" s="49"/>
      <c r="H29" s="50"/>
      <c r="I29" s="5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</row>
    <row r="30" spans="1:60" s="51" customFormat="1" ht="15" customHeight="1" x14ac:dyDescent="0.2">
      <c r="A30" s="13"/>
      <c r="B30" s="14"/>
      <c r="C30" s="15" t="s">
        <v>26</v>
      </c>
      <c r="D30" s="62"/>
      <c r="E30" s="17"/>
      <c r="F30" s="61">
        <f>F29</f>
        <v>3829223.95</v>
      </c>
      <c r="G30" s="49"/>
      <c r="H30" s="50"/>
      <c r="I30" s="50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</row>
    <row r="31" spans="1:60" s="51" customFormat="1" ht="15" customHeight="1" x14ac:dyDescent="0.2">
      <c r="A31" s="13"/>
      <c r="B31" s="14"/>
      <c r="C31" s="15" t="s">
        <v>26</v>
      </c>
      <c r="D31" s="62"/>
      <c r="E31" s="17"/>
      <c r="F31" s="61">
        <f t="shared" ref="F31" si="1">F30</f>
        <v>3829223.95</v>
      </c>
      <c r="G31" s="49"/>
      <c r="H31" s="50"/>
      <c r="I31" s="50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</row>
    <row r="32" spans="1:60" s="51" customFormat="1" ht="15" customHeight="1" x14ac:dyDescent="0.2">
      <c r="A32" s="13"/>
      <c r="B32" s="14"/>
      <c r="C32" s="15" t="s">
        <v>27</v>
      </c>
      <c r="D32" s="62"/>
      <c r="E32" s="63"/>
      <c r="F32" s="61">
        <f>F31+D32</f>
        <v>3829223.95</v>
      </c>
      <c r="G32" s="49"/>
      <c r="H32" s="50"/>
      <c r="I32" s="50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</row>
    <row r="33" spans="1:60" s="51" customFormat="1" ht="15" customHeight="1" x14ac:dyDescent="0.2">
      <c r="A33" s="13"/>
      <c r="B33" s="14"/>
      <c r="C33" s="26" t="s">
        <v>17</v>
      </c>
      <c r="D33" s="62"/>
      <c r="E33" s="64"/>
      <c r="F33" s="61">
        <f>F32-E33</f>
        <v>3829223.95</v>
      </c>
      <c r="G33" s="49"/>
      <c r="H33" s="50"/>
      <c r="I33" s="50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</row>
    <row r="34" spans="1:60" s="51" customFormat="1" ht="15" customHeight="1" x14ac:dyDescent="0.2">
      <c r="A34" s="13"/>
      <c r="B34" s="14"/>
      <c r="C34" s="65" t="s">
        <v>28</v>
      </c>
      <c r="D34" s="63"/>
      <c r="E34" s="17">
        <v>5.99</v>
      </c>
      <c r="F34" s="61">
        <f>F33-E34</f>
        <v>3829217.96</v>
      </c>
      <c r="G34" s="49"/>
      <c r="H34" s="50"/>
      <c r="I34" s="50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</row>
    <row r="35" spans="1:60" s="51" customFormat="1" ht="15" customHeight="1" x14ac:dyDescent="0.2">
      <c r="A35" s="13"/>
      <c r="B35" s="14"/>
      <c r="C35" s="15" t="s">
        <v>29</v>
      </c>
      <c r="D35" s="63"/>
      <c r="E35" s="17"/>
      <c r="F35" s="61">
        <f>F34-E35</f>
        <v>3829217.96</v>
      </c>
      <c r="G35" s="49"/>
      <c r="H35" s="50"/>
      <c r="I35" s="50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</row>
    <row r="36" spans="1:60" s="51" customFormat="1" ht="12" customHeight="1" x14ac:dyDescent="0.2">
      <c r="A36" s="13"/>
      <c r="B36" s="66"/>
      <c r="C36" s="15" t="s">
        <v>20</v>
      </c>
      <c r="D36" s="23"/>
      <c r="E36" s="28">
        <v>175</v>
      </c>
      <c r="F36" s="61">
        <f>F35-E36</f>
        <v>3829042.96</v>
      </c>
      <c r="G36" s="49"/>
      <c r="H36" s="50"/>
      <c r="I36" s="50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</row>
    <row r="37" spans="1:60" s="51" customFormat="1" ht="12" customHeight="1" x14ac:dyDescent="0.2">
      <c r="A37" s="13"/>
      <c r="B37" s="66"/>
      <c r="C37" s="67" t="s">
        <v>30</v>
      </c>
      <c r="D37" s="68"/>
      <c r="E37" s="69">
        <v>3994.62</v>
      </c>
      <c r="F37" s="61">
        <f>F36-E37</f>
        <v>3825048.34</v>
      </c>
      <c r="G37" s="49"/>
      <c r="H37" s="50"/>
      <c r="I37" s="50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</row>
    <row r="38" spans="1:60" s="51" customFormat="1" ht="15" customHeight="1" x14ac:dyDescent="0.2">
      <c r="A38" s="70"/>
      <c r="B38" s="71"/>
      <c r="C38" s="72"/>
      <c r="D38" s="73"/>
      <c r="E38" s="74"/>
      <c r="F38" s="75"/>
      <c r="G38" s="49"/>
      <c r="H38" s="50"/>
      <c r="I38" s="50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</row>
    <row r="39" spans="1:60" s="78" customFormat="1" ht="15" customHeight="1" x14ac:dyDescent="0.25">
      <c r="A39" s="179" t="s">
        <v>0</v>
      </c>
      <c r="B39" s="179"/>
      <c r="C39" s="179"/>
      <c r="D39" s="179"/>
      <c r="E39" s="179"/>
      <c r="F39" s="179"/>
      <c r="G39" s="76"/>
      <c r="H39" s="77"/>
      <c r="I39" s="77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</row>
    <row r="40" spans="1:60" s="78" customFormat="1" ht="15" customHeight="1" x14ac:dyDescent="0.25">
      <c r="A40" s="179" t="s">
        <v>1</v>
      </c>
      <c r="B40" s="179"/>
      <c r="C40" s="179"/>
      <c r="D40" s="179"/>
      <c r="E40" s="179"/>
      <c r="F40" s="179"/>
      <c r="G40" s="76"/>
      <c r="H40" s="77"/>
      <c r="I40" s="77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</row>
    <row r="41" spans="1:60" s="78" customFormat="1" ht="15" customHeight="1" x14ac:dyDescent="0.25">
      <c r="A41" s="180" t="s">
        <v>31</v>
      </c>
      <c r="B41" s="180"/>
      <c r="C41" s="180"/>
      <c r="D41" s="180"/>
      <c r="E41" s="180"/>
      <c r="F41" s="180"/>
      <c r="G41" s="76"/>
      <c r="H41" s="77"/>
      <c r="I41" s="77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</row>
    <row r="42" spans="1:60" s="78" customFormat="1" ht="15" customHeight="1" x14ac:dyDescent="0.25">
      <c r="A42" s="181" t="s">
        <v>3</v>
      </c>
      <c r="B42" s="181"/>
      <c r="C42" s="181"/>
      <c r="D42" s="181"/>
      <c r="E42" s="181"/>
      <c r="F42" s="181"/>
      <c r="G42" s="76"/>
      <c r="H42" s="77"/>
      <c r="I42" s="77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</row>
    <row r="43" spans="1:60" s="78" customFormat="1" ht="15" customHeight="1" x14ac:dyDescent="0.2">
      <c r="A43" s="79"/>
      <c r="B43" s="80"/>
      <c r="C43" s="1"/>
      <c r="D43" s="81"/>
      <c r="E43" s="82"/>
      <c r="F43" s="83"/>
      <c r="G43" s="76"/>
      <c r="H43" s="77"/>
      <c r="I43" s="77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</row>
    <row r="44" spans="1:60" s="78" customFormat="1" ht="15" customHeight="1" x14ac:dyDescent="0.2">
      <c r="A44" s="182" t="s">
        <v>32</v>
      </c>
      <c r="B44" s="183"/>
      <c r="C44" s="183"/>
      <c r="D44" s="183"/>
      <c r="E44" s="183"/>
      <c r="F44" s="184"/>
      <c r="G44" s="76"/>
      <c r="H44" s="77"/>
      <c r="I44" s="77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</row>
    <row r="45" spans="1:60" s="78" customFormat="1" ht="15" customHeight="1" x14ac:dyDescent="0.2">
      <c r="A45" s="182" t="s">
        <v>33</v>
      </c>
      <c r="B45" s="183"/>
      <c r="C45" s="183"/>
      <c r="D45" s="183"/>
      <c r="E45" s="184"/>
      <c r="F45" s="84">
        <v>0</v>
      </c>
      <c r="G45" s="76"/>
      <c r="H45" s="77"/>
      <c r="I45" s="77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</row>
    <row r="46" spans="1:60" s="78" customFormat="1" ht="15" customHeight="1" x14ac:dyDescent="0.2">
      <c r="A46" s="12" t="s">
        <v>6</v>
      </c>
      <c r="B46" s="12" t="s">
        <v>34</v>
      </c>
      <c r="C46" s="12" t="s">
        <v>35</v>
      </c>
      <c r="D46" s="12" t="s">
        <v>9</v>
      </c>
      <c r="E46" s="12" t="s">
        <v>10</v>
      </c>
      <c r="F46" s="12"/>
      <c r="G46" s="76"/>
      <c r="H46" s="77"/>
      <c r="I46" s="77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</row>
    <row r="47" spans="1:60" s="78" customFormat="1" ht="15" customHeight="1" x14ac:dyDescent="0.2">
      <c r="A47" s="13"/>
      <c r="B47" s="14"/>
      <c r="C47" s="15" t="s">
        <v>12</v>
      </c>
      <c r="D47" s="17">
        <v>80739076.75</v>
      </c>
      <c r="E47" s="85"/>
      <c r="F47" s="18">
        <f>F45+D47</f>
        <v>80739076.75</v>
      </c>
      <c r="G47" s="76"/>
      <c r="H47" s="77"/>
      <c r="I47" s="77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</row>
    <row r="48" spans="1:60" s="78" customFormat="1" ht="15" customHeight="1" x14ac:dyDescent="0.2">
      <c r="A48" s="13"/>
      <c r="B48" s="86"/>
      <c r="C48" s="15" t="s">
        <v>36</v>
      </c>
      <c r="D48" s="87"/>
      <c r="E48" s="16"/>
      <c r="F48" s="18">
        <f>F47</f>
        <v>80739076.75</v>
      </c>
      <c r="G48" s="76"/>
      <c r="H48" s="77"/>
      <c r="I48" s="77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</row>
    <row r="49" spans="1:60" s="78" customFormat="1" ht="15" customHeight="1" x14ac:dyDescent="0.2">
      <c r="A49" s="13"/>
      <c r="B49" s="86"/>
      <c r="C49" s="15" t="s">
        <v>37</v>
      </c>
      <c r="D49" s="87"/>
      <c r="E49" s="17">
        <v>80739076.75</v>
      </c>
      <c r="F49" s="18">
        <f>F48-E49</f>
        <v>0</v>
      </c>
      <c r="G49" s="76"/>
      <c r="H49" s="77"/>
      <c r="I49" s="77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</row>
    <row r="50" spans="1:60" s="78" customFormat="1" ht="15" customHeight="1" x14ac:dyDescent="0.2">
      <c r="A50" s="13"/>
      <c r="B50" s="86"/>
      <c r="C50" s="15" t="s">
        <v>15</v>
      </c>
      <c r="D50" s="87"/>
      <c r="E50" s="17"/>
      <c r="F50" s="18">
        <f>F49-E50</f>
        <v>0</v>
      </c>
      <c r="G50" s="76"/>
      <c r="H50" s="77"/>
      <c r="I50" s="77"/>
      <c r="J50" s="88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</row>
    <row r="51" spans="1:60" s="51" customFormat="1" ht="15" customHeight="1" x14ac:dyDescent="0.2">
      <c r="A51" s="70"/>
      <c r="B51" s="71"/>
      <c r="C51" s="72"/>
      <c r="D51" s="73"/>
      <c r="E51" s="74"/>
      <c r="F51" s="75"/>
      <c r="G51" s="49"/>
      <c r="H51" s="50"/>
      <c r="I51" s="50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</row>
    <row r="52" spans="1:60" s="90" customFormat="1" ht="15" x14ac:dyDescent="0.25">
      <c r="A52" s="179" t="s">
        <v>0</v>
      </c>
      <c r="B52" s="179"/>
      <c r="C52" s="179"/>
      <c r="D52" s="179"/>
      <c r="E52" s="179"/>
      <c r="F52" s="179"/>
      <c r="G52" s="54"/>
      <c r="H52" s="89"/>
      <c r="I52" s="89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</row>
    <row r="53" spans="1:60" s="90" customFormat="1" ht="15" x14ac:dyDescent="0.25">
      <c r="A53" s="179" t="s">
        <v>1</v>
      </c>
      <c r="B53" s="179"/>
      <c r="C53" s="179"/>
      <c r="D53" s="179"/>
      <c r="E53" s="179"/>
      <c r="F53" s="179"/>
      <c r="G53" s="54"/>
      <c r="H53" s="89"/>
      <c r="I53" s="89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</row>
    <row r="54" spans="1:60" s="90" customFormat="1" ht="15" customHeight="1" x14ac:dyDescent="0.25">
      <c r="A54" s="180" t="s">
        <v>38</v>
      </c>
      <c r="B54" s="180"/>
      <c r="C54" s="180"/>
      <c r="D54" s="180"/>
      <c r="E54" s="180"/>
      <c r="F54" s="180"/>
      <c r="G54" s="54"/>
      <c r="H54" s="89"/>
      <c r="I54" s="89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</row>
    <row r="55" spans="1:60" s="90" customFormat="1" ht="15" x14ac:dyDescent="0.25">
      <c r="A55" s="181" t="s">
        <v>3</v>
      </c>
      <c r="B55" s="181"/>
      <c r="C55" s="181"/>
      <c r="D55" s="181"/>
      <c r="E55" s="181"/>
      <c r="F55" s="181"/>
      <c r="G55" s="54"/>
      <c r="H55" s="89"/>
      <c r="I55" s="89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</row>
    <row r="56" spans="1:60" s="90" customFormat="1" ht="15" x14ac:dyDescent="0.25">
      <c r="A56" s="91"/>
      <c r="B56" s="53"/>
      <c r="C56" s="54"/>
      <c r="D56" s="55"/>
      <c r="E56" s="56"/>
      <c r="F56" s="57"/>
      <c r="G56" s="54"/>
      <c r="H56" s="89"/>
      <c r="I56" s="89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</row>
    <row r="57" spans="1:60" s="90" customFormat="1" ht="15" x14ac:dyDescent="0.25">
      <c r="A57" s="182" t="s">
        <v>39</v>
      </c>
      <c r="B57" s="183"/>
      <c r="C57" s="183"/>
      <c r="D57" s="183"/>
      <c r="E57" s="183"/>
      <c r="F57" s="184"/>
      <c r="G57" s="54"/>
      <c r="H57" s="89"/>
      <c r="I57" s="89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</row>
    <row r="58" spans="1:60" s="90" customFormat="1" ht="15" x14ac:dyDescent="0.25">
      <c r="A58" s="182" t="s">
        <v>5</v>
      </c>
      <c r="B58" s="183"/>
      <c r="C58" s="183"/>
      <c r="D58" s="183"/>
      <c r="E58" s="184"/>
      <c r="F58" s="11">
        <v>4336028.54</v>
      </c>
      <c r="G58" s="54"/>
      <c r="H58" s="89"/>
      <c r="I58" s="89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</row>
    <row r="59" spans="1:60" s="90" customFormat="1" ht="15" x14ac:dyDescent="0.25">
      <c r="A59" s="12" t="s">
        <v>6</v>
      </c>
      <c r="B59" s="12" t="s">
        <v>7</v>
      </c>
      <c r="C59" s="12" t="s">
        <v>35</v>
      </c>
      <c r="D59" s="12" t="s">
        <v>9</v>
      </c>
      <c r="E59" s="12" t="s">
        <v>10</v>
      </c>
      <c r="F59" s="12" t="s">
        <v>24</v>
      </c>
      <c r="G59" s="54"/>
      <c r="H59" s="89"/>
      <c r="I59" s="89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</row>
    <row r="60" spans="1:60" s="90" customFormat="1" ht="15" x14ac:dyDescent="0.25">
      <c r="A60" s="92"/>
      <c r="B60" s="93"/>
      <c r="C60" s="15" t="s">
        <v>25</v>
      </c>
      <c r="D60" s="85">
        <v>7109612.0800000001</v>
      </c>
      <c r="E60" s="94"/>
      <c r="F60" s="95">
        <f>F58+D60</f>
        <v>11445640.620000001</v>
      </c>
      <c r="G60" s="54"/>
      <c r="H60" s="89"/>
      <c r="I60" s="89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</row>
    <row r="61" spans="1:60" s="90" customFormat="1" ht="15" x14ac:dyDescent="0.25">
      <c r="A61" s="92"/>
      <c r="B61" s="93"/>
      <c r="C61" s="15" t="s">
        <v>40</v>
      </c>
      <c r="D61" s="85"/>
      <c r="E61" s="94">
        <v>8000000</v>
      </c>
      <c r="F61" s="95">
        <f>F60-E61</f>
        <v>3445640.620000001</v>
      </c>
      <c r="G61" s="54"/>
      <c r="H61" s="89"/>
      <c r="I61" s="89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</row>
    <row r="62" spans="1:60" s="90" customFormat="1" ht="15" x14ac:dyDescent="0.25">
      <c r="A62" s="92"/>
      <c r="B62" s="93"/>
      <c r="C62" s="15" t="s">
        <v>41</v>
      </c>
      <c r="D62" s="96"/>
      <c r="E62" s="94"/>
      <c r="F62" s="95">
        <f>F61-E62</f>
        <v>3445640.620000001</v>
      </c>
      <c r="G62" s="54"/>
      <c r="H62" s="89"/>
      <c r="I62" s="89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</row>
    <row r="63" spans="1:60" s="90" customFormat="1" ht="15" x14ac:dyDescent="0.25">
      <c r="A63" s="92"/>
      <c r="B63" s="93"/>
      <c r="C63" s="15" t="s">
        <v>42</v>
      </c>
      <c r="D63" s="96"/>
      <c r="E63" s="17">
        <v>1045200</v>
      </c>
      <c r="F63" s="95">
        <f>F62-E63</f>
        <v>2400440.620000001</v>
      </c>
      <c r="G63" s="54"/>
      <c r="H63" s="89"/>
      <c r="I63" s="89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</row>
    <row r="64" spans="1:60" s="90" customFormat="1" ht="15" x14ac:dyDescent="0.25">
      <c r="A64" s="92"/>
      <c r="B64" s="93"/>
      <c r="C64" s="15" t="s">
        <v>43</v>
      </c>
      <c r="D64" s="96"/>
      <c r="E64" s="68">
        <v>51380.36</v>
      </c>
      <c r="F64" s="95">
        <f>F63-E64</f>
        <v>2349060.2600000012</v>
      </c>
      <c r="G64" s="54"/>
      <c r="H64" s="89"/>
      <c r="I64" s="89"/>
      <c r="J64" s="54" t="s">
        <v>44</v>
      </c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</row>
    <row r="65" spans="1:60" s="90" customFormat="1" ht="15" customHeight="1" x14ac:dyDescent="0.25">
      <c r="A65" s="92"/>
      <c r="B65" s="93"/>
      <c r="C65" s="15" t="s">
        <v>45</v>
      </c>
      <c r="D65" s="96"/>
      <c r="E65" s="97"/>
      <c r="F65" s="95">
        <f t="shared" ref="F65:F66" si="2">F64-E65</f>
        <v>2349060.2600000012</v>
      </c>
      <c r="G65" s="54"/>
      <c r="H65" s="89"/>
      <c r="I65" s="89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</row>
    <row r="66" spans="1:60" s="90" customFormat="1" ht="12" customHeight="1" x14ac:dyDescent="0.25">
      <c r="A66" s="92"/>
      <c r="B66" s="93"/>
      <c r="C66" s="15" t="s">
        <v>46</v>
      </c>
      <c r="D66" s="96"/>
      <c r="E66" s="68"/>
      <c r="F66" s="95">
        <f t="shared" si="2"/>
        <v>2349060.2600000012</v>
      </c>
      <c r="G66" s="54"/>
      <c r="H66" s="89"/>
      <c r="I66" s="89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</row>
    <row r="67" spans="1:60" s="90" customFormat="1" ht="12" customHeight="1" x14ac:dyDescent="0.25">
      <c r="A67" s="92"/>
      <c r="B67" s="93"/>
      <c r="C67" s="15" t="s">
        <v>47</v>
      </c>
      <c r="D67" s="63">
        <v>153892.26</v>
      </c>
      <c r="E67" s="68"/>
      <c r="F67" s="95">
        <f>F66+D67</f>
        <v>2502952.5200000014</v>
      </c>
      <c r="G67" s="54"/>
      <c r="H67" s="89"/>
      <c r="I67" s="89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</row>
    <row r="68" spans="1:60" s="90" customFormat="1" ht="12" customHeight="1" x14ac:dyDescent="0.25">
      <c r="A68" s="92"/>
      <c r="B68" s="93"/>
      <c r="C68" s="15" t="s">
        <v>48</v>
      </c>
      <c r="D68" s="98"/>
      <c r="E68" s="68">
        <v>150</v>
      </c>
      <c r="F68" s="95">
        <f>F67-E68</f>
        <v>2502802.5200000014</v>
      </c>
      <c r="G68" s="54"/>
      <c r="H68" s="89"/>
      <c r="I68" s="89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</row>
    <row r="69" spans="1:60" s="90" customFormat="1" ht="12" customHeight="1" x14ac:dyDescent="0.25">
      <c r="A69" s="92"/>
      <c r="B69" s="93"/>
      <c r="C69" s="15" t="s">
        <v>49</v>
      </c>
      <c r="D69" s="68">
        <v>590.12</v>
      </c>
      <c r="E69" s="68"/>
      <c r="F69" s="95">
        <f>F68+D69</f>
        <v>2503392.6400000015</v>
      </c>
      <c r="G69" s="54"/>
      <c r="H69" s="89"/>
      <c r="I69" s="89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</row>
    <row r="70" spans="1:60" s="47" customFormat="1" ht="15" customHeight="1" x14ac:dyDescent="0.2">
      <c r="A70" s="99"/>
      <c r="B70" s="100"/>
      <c r="C70" s="101"/>
      <c r="D70" s="44"/>
      <c r="E70" s="45"/>
      <c r="F70" s="102"/>
      <c r="H70" s="48"/>
      <c r="I70" s="48"/>
    </row>
    <row r="71" spans="1:60" s="47" customFormat="1" ht="15" customHeight="1" x14ac:dyDescent="0.2">
      <c r="A71" s="99"/>
      <c r="B71" s="100"/>
      <c r="C71" s="101"/>
      <c r="D71" s="44"/>
      <c r="E71" s="45"/>
      <c r="F71" s="102"/>
      <c r="H71" s="48"/>
      <c r="I71" s="48"/>
      <c r="J71" s="47" t="s">
        <v>50</v>
      </c>
    </row>
    <row r="72" spans="1:60" s="47" customFormat="1" ht="15" customHeight="1" x14ac:dyDescent="0.2">
      <c r="A72" s="99"/>
      <c r="B72" s="100"/>
      <c r="C72" s="101"/>
      <c r="D72" s="44"/>
      <c r="E72" s="45"/>
      <c r="F72" s="102"/>
      <c r="H72" s="48"/>
      <c r="I72" s="48"/>
    </row>
    <row r="73" spans="1:60" s="47" customFormat="1" ht="15" customHeight="1" x14ac:dyDescent="0.2">
      <c r="A73" s="99"/>
      <c r="B73" s="100"/>
      <c r="C73" s="101"/>
      <c r="D73" s="44"/>
      <c r="E73" s="45"/>
      <c r="F73" s="102"/>
      <c r="H73" s="48"/>
      <c r="I73" s="48"/>
    </row>
    <row r="74" spans="1:60" s="47" customFormat="1" ht="15" customHeight="1" x14ac:dyDescent="0.2">
      <c r="A74" s="99"/>
      <c r="B74" s="100"/>
      <c r="C74" s="101"/>
      <c r="D74" s="44"/>
      <c r="E74" s="45"/>
      <c r="F74" s="102"/>
      <c r="H74" s="48"/>
      <c r="I74" s="48"/>
    </row>
    <row r="75" spans="1:60" s="47" customFormat="1" ht="15" customHeight="1" x14ac:dyDescent="0.2">
      <c r="A75" s="99"/>
      <c r="B75" s="100"/>
      <c r="C75" s="101"/>
      <c r="D75" s="44"/>
      <c r="E75" s="45"/>
      <c r="F75" s="102"/>
      <c r="H75" s="48"/>
      <c r="I75" s="48"/>
    </row>
    <row r="76" spans="1:60" s="47" customFormat="1" ht="15" customHeight="1" x14ac:dyDescent="0.2">
      <c r="A76" s="99"/>
      <c r="B76" s="100"/>
      <c r="C76" s="101"/>
      <c r="D76" s="44"/>
      <c r="E76" s="45"/>
      <c r="F76" s="102"/>
      <c r="H76" s="48"/>
      <c r="I76" s="48"/>
    </row>
    <row r="77" spans="1:60" s="47" customFormat="1" ht="15" customHeight="1" x14ac:dyDescent="0.2">
      <c r="A77" s="99"/>
      <c r="B77" s="100"/>
      <c r="C77" s="101"/>
      <c r="D77" s="44"/>
      <c r="E77" s="45"/>
      <c r="F77" s="102"/>
      <c r="H77" s="48"/>
      <c r="I77" s="48"/>
    </row>
    <row r="78" spans="1:60" s="47" customFormat="1" ht="15" customHeight="1" x14ac:dyDescent="0.2">
      <c r="A78" s="99"/>
      <c r="B78" s="100"/>
      <c r="C78" s="101"/>
      <c r="D78" s="44"/>
      <c r="E78" s="45"/>
      <c r="F78" s="102"/>
      <c r="H78" s="48"/>
      <c r="I78" s="48"/>
    </row>
    <row r="79" spans="1:60" s="51" customFormat="1" ht="15" customHeight="1" x14ac:dyDescent="0.25">
      <c r="A79" s="179" t="s">
        <v>0</v>
      </c>
      <c r="B79" s="179"/>
      <c r="C79" s="179"/>
      <c r="D79" s="179"/>
      <c r="E79" s="179"/>
      <c r="F79" s="179"/>
      <c r="G79" s="49"/>
      <c r="H79" s="50"/>
      <c r="I79" s="50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</row>
    <row r="80" spans="1:60" s="51" customFormat="1" ht="15" customHeight="1" x14ac:dyDescent="0.25">
      <c r="A80" s="179" t="s">
        <v>1</v>
      </c>
      <c r="B80" s="179"/>
      <c r="C80" s="179"/>
      <c r="D80" s="179"/>
      <c r="E80" s="179"/>
      <c r="F80" s="179"/>
      <c r="G80" s="49"/>
      <c r="H80" s="50"/>
      <c r="I80" s="50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</row>
    <row r="81" spans="1:60" s="51" customFormat="1" ht="15" customHeight="1" x14ac:dyDescent="0.25">
      <c r="A81" s="180" t="s">
        <v>51</v>
      </c>
      <c r="B81" s="180"/>
      <c r="C81" s="180"/>
      <c r="D81" s="180"/>
      <c r="E81" s="180"/>
      <c r="F81" s="180"/>
      <c r="G81" s="49"/>
      <c r="H81" s="50"/>
      <c r="I81" s="50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</row>
    <row r="82" spans="1:60" s="51" customFormat="1" ht="15" customHeight="1" x14ac:dyDescent="0.25">
      <c r="A82" s="181" t="s">
        <v>3</v>
      </c>
      <c r="B82" s="181"/>
      <c r="C82" s="181"/>
      <c r="D82" s="181"/>
      <c r="E82" s="181"/>
      <c r="F82" s="181"/>
      <c r="G82" s="49"/>
      <c r="H82" s="50"/>
      <c r="I82" s="50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</row>
    <row r="83" spans="1:60" s="51" customFormat="1" ht="15" customHeight="1" x14ac:dyDescent="0.2">
      <c r="A83" s="103"/>
      <c r="B83" s="104"/>
      <c r="C83" s="1"/>
      <c r="D83" s="81"/>
      <c r="E83" s="82"/>
      <c r="F83" s="83"/>
      <c r="G83" s="49"/>
      <c r="H83" s="50"/>
      <c r="I83" s="50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</row>
    <row r="84" spans="1:60" s="51" customFormat="1" ht="15" customHeight="1" x14ac:dyDescent="0.2">
      <c r="A84" s="182" t="s">
        <v>52</v>
      </c>
      <c r="B84" s="183"/>
      <c r="C84" s="183"/>
      <c r="D84" s="183"/>
      <c r="E84" s="183"/>
      <c r="F84" s="184"/>
      <c r="G84" s="49"/>
      <c r="H84" s="50"/>
      <c r="I84" s="50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</row>
    <row r="85" spans="1:60" s="51" customFormat="1" ht="15" customHeight="1" x14ac:dyDescent="0.2">
      <c r="A85" s="182" t="s">
        <v>5</v>
      </c>
      <c r="B85" s="183"/>
      <c r="C85" s="183"/>
      <c r="D85" s="183"/>
      <c r="E85" s="184"/>
      <c r="F85" s="11">
        <v>89467.35</v>
      </c>
      <c r="G85" s="49"/>
      <c r="H85" s="50"/>
      <c r="I85" s="50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</row>
    <row r="86" spans="1:60" s="51" customFormat="1" ht="15" customHeight="1" x14ac:dyDescent="0.2">
      <c r="A86" s="12" t="s">
        <v>6</v>
      </c>
      <c r="B86" s="12" t="s">
        <v>7</v>
      </c>
      <c r="C86" s="12" t="s">
        <v>35</v>
      </c>
      <c r="D86" s="12" t="s">
        <v>9</v>
      </c>
      <c r="E86" s="12" t="s">
        <v>10</v>
      </c>
      <c r="F86" s="12" t="s">
        <v>24</v>
      </c>
      <c r="G86" s="49"/>
      <c r="H86" s="50"/>
      <c r="I86" s="50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</row>
    <row r="87" spans="1:60" s="51" customFormat="1" ht="15" customHeight="1" x14ac:dyDescent="0.2">
      <c r="A87" s="92"/>
      <c r="B87" s="93"/>
      <c r="C87" s="15" t="s">
        <v>53</v>
      </c>
      <c r="D87" s="105"/>
      <c r="E87" s="94"/>
      <c r="F87" s="95">
        <f>F85</f>
        <v>89467.35</v>
      </c>
      <c r="G87" s="49"/>
      <c r="H87" s="50"/>
      <c r="I87" s="50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</row>
    <row r="88" spans="1:60" s="51" customFormat="1" ht="15" customHeight="1" x14ac:dyDescent="0.2">
      <c r="A88" s="92"/>
      <c r="B88" s="93"/>
      <c r="C88" s="15" t="s">
        <v>40</v>
      </c>
      <c r="D88" s="105">
        <v>12552831.74</v>
      </c>
      <c r="E88" s="94"/>
      <c r="F88" s="95">
        <f>F87+D88</f>
        <v>12642299.09</v>
      </c>
      <c r="G88" s="49"/>
      <c r="H88" s="50"/>
      <c r="I88" s="50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</row>
    <row r="89" spans="1:60" s="51" customFormat="1" ht="15" customHeight="1" x14ac:dyDescent="0.2">
      <c r="A89" s="92"/>
      <c r="B89" s="93"/>
      <c r="C89" s="15" t="s">
        <v>40</v>
      </c>
      <c r="D89" s="105"/>
      <c r="E89" s="94"/>
      <c r="F89" s="95">
        <f>F88</f>
        <v>12642299.09</v>
      </c>
      <c r="G89" s="49"/>
      <c r="H89" s="50"/>
      <c r="I89" s="5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</row>
    <row r="90" spans="1:60" s="51" customFormat="1" ht="15" customHeight="1" x14ac:dyDescent="0.2">
      <c r="A90" s="92"/>
      <c r="B90" s="93"/>
      <c r="C90" s="15" t="s">
        <v>54</v>
      </c>
      <c r="D90" s="106">
        <v>594.92999999999995</v>
      </c>
      <c r="E90" s="94"/>
      <c r="F90" s="95">
        <f>F89+D90</f>
        <v>12642894.02</v>
      </c>
      <c r="G90" s="49"/>
      <c r="H90" s="50"/>
      <c r="I90" s="50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</row>
    <row r="91" spans="1:60" s="51" customFormat="1" ht="15" customHeight="1" x14ac:dyDescent="0.2">
      <c r="A91" s="92"/>
      <c r="B91" s="93"/>
      <c r="C91" s="26" t="s">
        <v>17</v>
      </c>
      <c r="D91" s="105"/>
      <c r="E91" s="94">
        <v>9118.92</v>
      </c>
      <c r="F91" s="95">
        <f t="shared" ref="F91:F94" si="3">F90-E91</f>
        <v>12633775.1</v>
      </c>
      <c r="G91" s="49"/>
      <c r="H91" s="50"/>
      <c r="I91" s="50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</row>
    <row r="92" spans="1:60" s="90" customFormat="1" ht="15" customHeight="1" x14ac:dyDescent="0.25">
      <c r="A92" s="92"/>
      <c r="B92" s="93"/>
      <c r="C92" s="15" t="s">
        <v>55</v>
      </c>
      <c r="D92" s="105"/>
      <c r="E92" s="94"/>
      <c r="F92" s="95">
        <f t="shared" si="3"/>
        <v>12633775.1</v>
      </c>
      <c r="G92" s="54"/>
      <c r="H92" s="89"/>
      <c r="I92" s="89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</row>
    <row r="93" spans="1:60" s="90" customFormat="1" ht="15" customHeight="1" x14ac:dyDescent="0.25">
      <c r="A93" s="92"/>
      <c r="B93" s="93"/>
      <c r="C93" s="26" t="s">
        <v>56</v>
      </c>
      <c r="D93" s="105"/>
      <c r="E93" s="94">
        <v>2500</v>
      </c>
      <c r="F93" s="95">
        <f t="shared" si="3"/>
        <v>12631275.1</v>
      </c>
      <c r="G93" s="54"/>
      <c r="H93" s="89"/>
      <c r="I93" s="89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</row>
    <row r="94" spans="1:60" s="90" customFormat="1" ht="15" customHeight="1" x14ac:dyDescent="0.25">
      <c r="A94" s="92"/>
      <c r="B94" s="93"/>
      <c r="C94" s="15" t="s">
        <v>20</v>
      </c>
      <c r="D94" s="105"/>
      <c r="E94" s="94">
        <v>175</v>
      </c>
      <c r="F94" s="95">
        <f t="shared" si="3"/>
        <v>12631100.1</v>
      </c>
      <c r="G94" s="54"/>
      <c r="H94" s="89"/>
      <c r="I94" s="89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</row>
    <row r="95" spans="1:60" s="90" customFormat="1" ht="19.5" customHeight="1" x14ac:dyDescent="0.25">
      <c r="A95" s="92">
        <v>45383</v>
      </c>
      <c r="B95" s="107">
        <v>50197</v>
      </c>
      <c r="C95" s="108" t="s">
        <v>57</v>
      </c>
      <c r="D95" s="105"/>
      <c r="E95" s="109">
        <v>0</v>
      </c>
      <c r="F95" s="95">
        <f>F94</f>
        <v>12631100.1</v>
      </c>
      <c r="G95" s="54"/>
      <c r="H95" s="89"/>
      <c r="I95" s="89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</row>
    <row r="96" spans="1:60" s="118" customFormat="1" ht="42" customHeight="1" x14ac:dyDescent="0.25">
      <c r="A96" s="110">
        <v>45385</v>
      </c>
      <c r="B96" s="111" t="s">
        <v>58</v>
      </c>
      <c r="C96" s="112" t="s">
        <v>59</v>
      </c>
      <c r="D96" s="113"/>
      <c r="E96" s="114">
        <v>49500</v>
      </c>
      <c r="F96" s="115">
        <f>F95-E96</f>
        <v>12581600.1</v>
      </c>
      <c r="G96" s="116"/>
      <c r="H96" s="117"/>
      <c r="I96" s="117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</row>
    <row r="97" spans="1:60" s="118" customFormat="1" ht="51.75" customHeight="1" x14ac:dyDescent="0.25">
      <c r="A97" s="110">
        <v>45385</v>
      </c>
      <c r="B97" s="111" t="s">
        <v>60</v>
      </c>
      <c r="C97" s="112" t="s">
        <v>61</v>
      </c>
      <c r="D97" s="113"/>
      <c r="E97" s="114">
        <v>72800</v>
      </c>
      <c r="F97" s="115">
        <f t="shared" ref="F97:F160" si="4">F96-E97</f>
        <v>12508800.1</v>
      </c>
      <c r="G97" s="116"/>
      <c r="H97" s="117"/>
      <c r="I97" s="117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</row>
    <row r="98" spans="1:60" s="118" customFormat="1" ht="51" customHeight="1" x14ac:dyDescent="0.25">
      <c r="A98" s="110">
        <v>45385</v>
      </c>
      <c r="B98" s="111" t="s">
        <v>62</v>
      </c>
      <c r="C98" s="112" t="s">
        <v>63</v>
      </c>
      <c r="D98" s="113"/>
      <c r="E98" s="114">
        <v>84150</v>
      </c>
      <c r="F98" s="115">
        <f t="shared" si="4"/>
        <v>12424650.1</v>
      </c>
      <c r="G98" s="116"/>
      <c r="H98" s="117"/>
      <c r="I98" s="117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</row>
    <row r="99" spans="1:60" s="118" customFormat="1" ht="57" customHeight="1" x14ac:dyDescent="0.25">
      <c r="A99" s="110">
        <v>45385</v>
      </c>
      <c r="B99" s="111" t="s">
        <v>64</v>
      </c>
      <c r="C99" s="112" t="s">
        <v>61</v>
      </c>
      <c r="D99" s="113"/>
      <c r="E99" s="114">
        <v>84150</v>
      </c>
      <c r="F99" s="115">
        <f t="shared" si="4"/>
        <v>12340500.1</v>
      </c>
      <c r="G99" s="116"/>
      <c r="H99" s="117"/>
      <c r="I99" s="117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</row>
    <row r="100" spans="1:60" s="118" customFormat="1" ht="54.75" customHeight="1" x14ac:dyDescent="0.25">
      <c r="A100" s="110">
        <v>45385</v>
      </c>
      <c r="B100" s="111" t="s">
        <v>65</v>
      </c>
      <c r="C100" s="112" t="s">
        <v>61</v>
      </c>
      <c r="D100" s="113"/>
      <c r="E100" s="114">
        <v>68850</v>
      </c>
      <c r="F100" s="115">
        <f t="shared" si="4"/>
        <v>12271650.1</v>
      </c>
      <c r="G100" s="116"/>
      <c r="H100" s="117"/>
      <c r="I100" s="117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</row>
    <row r="101" spans="1:60" s="118" customFormat="1" ht="45" customHeight="1" x14ac:dyDescent="0.25">
      <c r="A101" s="110">
        <v>45385</v>
      </c>
      <c r="B101" s="111" t="s">
        <v>66</v>
      </c>
      <c r="C101" s="112" t="s">
        <v>67</v>
      </c>
      <c r="D101" s="113"/>
      <c r="E101" s="114">
        <v>35640</v>
      </c>
      <c r="F101" s="115">
        <f t="shared" si="4"/>
        <v>12236010.1</v>
      </c>
      <c r="G101" s="116"/>
      <c r="H101" s="117"/>
      <c r="I101" s="117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</row>
    <row r="102" spans="1:60" s="118" customFormat="1" ht="45" customHeight="1" x14ac:dyDescent="0.25">
      <c r="A102" s="110">
        <v>45385</v>
      </c>
      <c r="B102" s="111" t="s">
        <v>68</v>
      </c>
      <c r="C102" s="112" t="s">
        <v>69</v>
      </c>
      <c r="D102" s="113"/>
      <c r="E102" s="114">
        <v>133200</v>
      </c>
      <c r="F102" s="115">
        <f t="shared" si="4"/>
        <v>12102810.1</v>
      </c>
      <c r="G102" s="116"/>
      <c r="H102" s="117"/>
      <c r="I102" s="117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</row>
    <row r="103" spans="1:60" s="118" customFormat="1" ht="42" customHeight="1" x14ac:dyDescent="0.25">
      <c r="A103" s="110">
        <v>45386</v>
      </c>
      <c r="B103" s="111" t="s">
        <v>70</v>
      </c>
      <c r="C103" s="112" t="s">
        <v>71</v>
      </c>
      <c r="D103" s="113"/>
      <c r="E103" s="114">
        <v>16986.62</v>
      </c>
      <c r="F103" s="115">
        <f t="shared" si="4"/>
        <v>12085823.48</v>
      </c>
      <c r="G103" s="116"/>
      <c r="H103" s="117"/>
      <c r="I103" s="117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</row>
    <row r="104" spans="1:60" s="118" customFormat="1" ht="35.25" customHeight="1" x14ac:dyDescent="0.25">
      <c r="A104" s="110">
        <v>45386</v>
      </c>
      <c r="B104" s="111" t="s">
        <v>72</v>
      </c>
      <c r="C104" s="112" t="s">
        <v>73</v>
      </c>
      <c r="D104" s="113"/>
      <c r="E104" s="114">
        <v>299967.24</v>
      </c>
      <c r="F104" s="115">
        <f t="shared" si="4"/>
        <v>11785856.24</v>
      </c>
      <c r="G104" s="116"/>
      <c r="H104" s="117"/>
      <c r="I104" s="117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</row>
    <row r="105" spans="1:60" s="118" customFormat="1" ht="47.25" customHeight="1" x14ac:dyDescent="0.25">
      <c r="A105" s="110">
        <v>45386</v>
      </c>
      <c r="B105" s="111" t="s">
        <v>74</v>
      </c>
      <c r="C105" s="112" t="s">
        <v>75</v>
      </c>
      <c r="D105" s="113"/>
      <c r="E105" s="114">
        <v>194059.68</v>
      </c>
      <c r="F105" s="115">
        <f t="shared" si="4"/>
        <v>11591796.560000001</v>
      </c>
      <c r="G105" s="116"/>
      <c r="H105" s="117"/>
      <c r="I105" s="117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</row>
    <row r="106" spans="1:60" s="118" customFormat="1" ht="34.5" customHeight="1" x14ac:dyDescent="0.25">
      <c r="A106" s="110">
        <v>45386</v>
      </c>
      <c r="B106" s="111" t="s">
        <v>76</v>
      </c>
      <c r="C106" s="112" t="s">
        <v>77</v>
      </c>
      <c r="D106" s="113"/>
      <c r="E106" s="114">
        <v>119707.62</v>
      </c>
      <c r="F106" s="115">
        <f t="shared" si="4"/>
        <v>11472088.940000001</v>
      </c>
      <c r="G106" s="116"/>
      <c r="H106" s="117"/>
      <c r="I106" s="117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</row>
    <row r="107" spans="1:60" s="118" customFormat="1" ht="33" customHeight="1" x14ac:dyDescent="0.25">
      <c r="A107" s="110">
        <v>45386</v>
      </c>
      <c r="B107" s="111" t="s">
        <v>78</v>
      </c>
      <c r="C107" s="112" t="s">
        <v>79</v>
      </c>
      <c r="D107" s="113"/>
      <c r="E107" s="114">
        <v>85704.97</v>
      </c>
      <c r="F107" s="115">
        <f t="shared" si="4"/>
        <v>11386383.970000001</v>
      </c>
      <c r="G107" s="116"/>
      <c r="H107" s="117"/>
      <c r="I107" s="117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</row>
    <row r="108" spans="1:60" s="118" customFormat="1" ht="36" customHeight="1" x14ac:dyDescent="0.25">
      <c r="A108" s="110">
        <v>45386</v>
      </c>
      <c r="B108" s="111" t="s">
        <v>80</v>
      </c>
      <c r="C108" s="112" t="s">
        <v>81</v>
      </c>
      <c r="D108" s="113"/>
      <c r="E108" s="114">
        <v>179929.34</v>
      </c>
      <c r="F108" s="115">
        <f t="shared" si="4"/>
        <v>11206454.630000001</v>
      </c>
      <c r="G108" s="116"/>
      <c r="H108" s="117"/>
      <c r="I108" s="117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</row>
    <row r="109" spans="1:60" s="118" customFormat="1" ht="32.25" customHeight="1" x14ac:dyDescent="0.25">
      <c r="A109" s="110">
        <v>45386</v>
      </c>
      <c r="B109" s="111" t="s">
        <v>82</v>
      </c>
      <c r="C109" s="112" t="s">
        <v>83</v>
      </c>
      <c r="D109" s="113"/>
      <c r="E109" s="114">
        <v>11970.3</v>
      </c>
      <c r="F109" s="115">
        <f t="shared" si="4"/>
        <v>11194484.33</v>
      </c>
      <c r="G109" s="116"/>
      <c r="H109" s="117"/>
      <c r="I109" s="117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</row>
    <row r="110" spans="1:60" s="118" customFormat="1" ht="30.75" customHeight="1" x14ac:dyDescent="0.25">
      <c r="A110" s="110">
        <v>45386</v>
      </c>
      <c r="B110" s="111" t="s">
        <v>84</v>
      </c>
      <c r="C110" s="112" t="s">
        <v>85</v>
      </c>
      <c r="D110" s="113"/>
      <c r="E110" s="114">
        <v>2915.95</v>
      </c>
      <c r="F110" s="115">
        <f t="shared" si="4"/>
        <v>11191568.380000001</v>
      </c>
      <c r="G110" s="116"/>
      <c r="H110" s="117"/>
      <c r="I110" s="117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</row>
    <row r="111" spans="1:60" s="118" customFormat="1" ht="44.25" customHeight="1" x14ac:dyDescent="0.25">
      <c r="A111" s="110">
        <v>45386</v>
      </c>
      <c r="B111" s="111" t="s">
        <v>86</v>
      </c>
      <c r="C111" s="112" t="s">
        <v>87</v>
      </c>
      <c r="D111" s="113"/>
      <c r="E111" s="114">
        <v>1379666.92</v>
      </c>
      <c r="F111" s="115">
        <f t="shared" si="4"/>
        <v>9811901.4600000009</v>
      </c>
      <c r="G111" s="116"/>
      <c r="H111" s="117"/>
      <c r="I111" s="117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</row>
    <row r="112" spans="1:60" s="118" customFormat="1" ht="33.75" customHeight="1" x14ac:dyDescent="0.25">
      <c r="A112" s="110">
        <v>45386</v>
      </c>
      <c r="B112" s="111" t="s">
        <v>88</v>
      </c>
      <c r="C112" s="112" t="s">
        <v>89</v>
      </c>
      <c r="D112" s="113"/>
      <c r="E112" s="114">
        <v>28620</v>
      </c>
      <c r="F112" s="115">
        <f t="shared" si="4"/>
        <v>9783281.4600000009</v>
      </c>
      <c r="G112" s="116"/>
      <c r="H112" s="117"/>
      <c r="I112" s="117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</row>
    <row r="113" spans="1:60" s="118" customFormat="1" ht="36" customHeight="1" x14ac:dyDescent="0.25">
      <c r="A113" s="110">
        <v>45386</v>
      </c>
      <c r="B113" s="111" t="s">
        <v>90</v>
      </c>
      <c r="C113" s="112" t="s">
        <v>91</v>
      </c>
      <c r="D113" s="113"/>
      <c r="E113" s="114">
        <v>179926.39</v>
      </c>
      <c r="F113" s="115">
        <f t="shared" si="4"/>
        <v>9603355.0700000003</v>
      </c>
      <c r="G113" s="116"/>
      <c r="H113" s="117"/>
      <c r="I113" s="117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</row>
    <row r="114" spans="1:60" s="118" customFormat="1" ht="37.5" customHeight="1" x14ac:dyDescent="0.25">
      <c r="A114" s="110">
        <v>45386</v>
      </c>
      <c r="B114" s="111" t="s">
        <v>92</v>
      </c>
      <c r="C114" s="112" t="s">
        <v>93</v>
      </c>
      <c r="D114" s="113"/>
      <c r="E114" s="114">
        <v>15840</v>
      </c>
      <c r="F114" s="115">
        <f t="shared" si="4"/>
        <v>9587515.0700000003</v>
      </c>
      <c r="G114" s="116"/>
      <c r="H114" s="117"/>
      <c r="I114" s="117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</row>
    <row r="115" spans="1:60" s="118" customFormat="1" ht="43.5" customHeight="1" x14ac:dyDescent="0.25">
      <c r="A115" s="110">
        <v>45386</v>
      </c>
      <c r="B115" s="111" t="s">
        <v>94</v>
      </c>
      <c r="C115" s="112" t="s">
        <v>95</v>
      </c>
      <c r="D115" s="113"/>
      <c r="E115" s="114">
        <v>14850</v>
      </c>
      <c r="F115" s="115">
        <f t="shared" si="4"/>
        <v>9572665.0700000003</v>
      </c>
      <c r="G115" s="116"/>
      <c r="H115" s="117"/>
      <c r="I115" s="117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</row>
    <row r="116" spans="1:60" s="118" customFormat="1" ht="39" customHeight="1" x14ac:dyDescent="0.25">
      <c r="A116" s="110">
        <v>45386</v>
      </c>
      <c r="B116" s="111" t="s">
        <v>96</v>
      </c>
      <c r="C116" s="112" t="s">
        <v>97</v>
      </c>
      <c r="D116" s="113"/>
      <c r="E116" s="114">
        <v>9000</v>
      </c>
      <c r="F116" s="115">
        <f t="shared" si="4"/>
        <v>9563665.0700000003</v>
      </c>
      <c r="G116" s="116"/>
      <c r="H116" s="117"/>
      <c r="I116" s="117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</row>
    <row r="117" spans="1:60" s="118" customFormat="1" ht="33" customHeight="1" x14ac:dyDescent="0.25">
      <c r="A117" s="110">
        <v>45386</v>
      </c>
      <c r="B117" s="111" t="s">
        <v>98</v>
      </c>
      <c r="C117" s="112" t="s">
        <v>99</v>
      </c>
      <c r="D117" s="113"/>
      <c r="E117" s="114">
        <v>170489.37</v>
      </c>
      <c r="F117" s="115">
        <f t="shared" si="4"/>
        <v>9393175.7000000011</v>
      </c>
      <c r="G117" s="116"/>
      <c r="H117" s="117"/>
      <c r="I117" s="117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</row>
    <row r="118" spans="1:60" s="118" customFormat="1" ht="48" customHeight="1" x14ac:dyDescent="0.25">
      <c r="A118" s="110">
        <v>45386</v>
      </c>
      <c r="B118" s="111" t="s">
        <v>100</v>
      </c>
      <c r="C118" s="112" t="s">
        <v>101</v>
      </c>
      <c r="D118" s="113"/>
      <c r="E118" s="114">
        <v>14040</v>
      </c>
      <c r="F118" s="115">
        <f t="shared" si="4"/>
        <v>9379135.7000000011</v>
      </c>
      <c r="G118" s="116"/>
      <c r="H118" s="117"/>
      <c r="I118" s="117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</row>
    <row r="119" spans="1:60" s="118" customFormat="1" ht="52.5" customHeight="1" x14ac:dyDescent="0.25">
      <c r="A119" s="110">
        <v>45386</v>
      </c>
      <c r="B119" s="111" t="s">
        <v>102</v>
      </c>
      <c r="C119" s="112" t="s">
        <v>103</v>
      </c>
      <c r="D119" s="113"/>
      <c r="E119" s="114">
        <v>9000</v>
      </c>
      <c r="F119" s="115">
        <f t="shared" si="4"/>
        <v>9370135.7000000011</v>
      </c>
      <c r="G119" s="116"/>
      <c r="H119" s="117"/>
      <c r="I119" s="117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</row>
    <row r="120" spans="1:60" s="118" customFormat="1" ht="35.25" customHeight="1" x14ac:dyDescent="0.25">
      <c r="A120" s="110">
        <v>45386</v>
      </c>
      <c r="B120" s="111" t="s">
        <v>104</v>
      </c>
      <c r="C120" s="112" t="s">
        <v>105</v>
      </c>
      <c r="D120" s="113"/>
      <c r="E120" s="114">
        <v>8820.7999999999993</v>
      </c>
      <c r="F120" s="115">
        <f t="shared" si="4"/>
        <v>9361314.9000000004</v>
      </c>
      <c r="G120" s="116"/>
      <c r="H120" s="117"/>
      <c r="I120" s="117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</row>
    <row r="121" spans="1:60" s="118" customFormat="1" ht="42" customHeight="1" x14ac:dyDescent="0.25">
      <c r="A121" s="110">
        <v>45386</v>
      </c>
      <c r="B121" s="111" t="s">
        <v>106</v>
      </c>
      <c r="C121" s="112" t="s">
        <v>107</v>
      </c>
      <c r="D121" s="113"/>
      <c r="E121" s="114">
        <v>4050</v>
      </c>
      <c r="F121" s="115">
        <f t="shared" si="4"/>
        <v>9357264.9000000004</v>
      </c>
      <c r="G121" s="116"/>
      <c r="H121" s="117"/>
      <c r="I121" s="117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</row>
    <row r="122" spans="1:60" s="118" customFormat="1" ht="40.5" customHeight="1" x14ac:dyDescent="0.25">
      <c r="A122" s="110">
        <v>45386</v>
      </c>
      <c r="B122" s="111" t="s">
        <v>108</v>
      </c>
      <c r="C122" s="112" t="s">
        <v>109</v>
      </c>
      <c r="D122" s="113"/>
      <c r="E122" s="114">
        <v>4500</v>
      </c>
      <c r="F122" s="115">
        <f t="shared" si="4"/>
        <v>9352764.9000000004</v>
      </c>
      <c r="G122" s="116"/>
      <c r="H122" s="117"/>
      <c r="I122" s="117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</row>
    <row r="123" spans="1:60" s="118" customFormat="1" ht="51.75" customHeight="1" x14ac:dyDescent="0.25">
      <c r="A123" s="110">
        <v>45386</v>
      </c>
      <c r="B123" s="111" t="s">
        <v>110</v>
      </c>
      <c r="C123" s="112" t="s">
        <v>111</v>
      </c>
      <c r="D123" s="113"/>
      <c r="E123" s="114">
        <v>20000.009999999998</v>
      </c>
      <c r="F123" s="115">
        <f t="shared" si="4"/>
        <v>9332764.8900000006</v>
      </c>
      <c r="G123" s="116"/>
      <c r="H123" s="117"/>
      <c r="I123" s="117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</row>
    <row r="124" spans="1:60" s="118" customFormat="1" ht="41.25" customHeight="1" x14ac:dyDescent="0.25">
      <c r="A124" s="110">
        <v>45386</v>
      </c>
      <c r="B124" s="111" t="s">
        <v>112</v>
      </c>
      <c r="C124" s="112" t="s">
        <v>113</v>
      </c>
      <c r="D124" s="113"/>
      <c r="E124" s="114">
        <v>53100</v>
      </c>
      <c r="F124" s="115">
        <f t="shared" si="4"/>
        <v>9279664.8900000006</v>
      </c>
      <c r="G124" s="116"/>
      <c r="H124" s="117"/>
      <c r="I124" s="117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</row>
    <row r="125" spans="1:60" s="118" customFormat="1" ht="42" customHeight="1" x14ac:dyDescent="0.25">
      <c r="A125" s="110">
        <v>45386</v>
      </c>
      <c r="B125" s="111" t="s">
        <v>114</v>
      </c>
      <c r="C125" s="112" t="s">
        <v>115</v>
      </c>
      <c r="D125" s="113"/>
      <c r="E125" s="114">
        <v>8910</v>
      </c>
      <c r="F125" s="115">
        <f t="shared" si="4"/>
        <v>9270754.8900000006</v>
      </c>
      <c r="G125" s="116"/>
      <c r="H125" s="117"/>
      <c r="I125" s="117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</row>
    <row r="126" spans="1:60" s="118" customFormat="1" ht="46.5" customHeight="1" x14ac:dyDescent="0.25">
      <c r="A126" s="110">
        <v>45386</v>
      </c>
      <c r="B126" s="111" t="s">
        <v>116</v>
      </c>
      <c r="C126" s="112" t="s">
        <v>117</v>
      </c>
      <c r="D126" s="113"/>
      <c r="E126" s="114">
        <v>10000.799999999999</v>
      </c>
      <c r="F126" s="115">
        <f t="shared" si="4"/>
        <v>9260754.0899999999</v>
      </c>
      <c r="G126" s="116"/>
      <c r="H126" s="117"/>
      <c r="I126" s="117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</row>
    <row r="127" spans="1:60" s="118" customFormat="1" ht="51" customHeight="1" x14ac:dyDescent="0.25">
      <c r="A127" s="110">
        <v>45386</v>
      </c>
      <c r="B127" s="111" t="s">
        <v>118</v>
      </c>
      <c r="C127" s="112" t="s">
        <v>119</v>
      </c>
      <c r="D127" s="113"/>
      <c r="E127" s="114">
        <v>20000.009999999998</v>
      </c>
      <c r="F127" s="115">
        <f t="shared" si="4"/>
        <v>9240754.0800000001</v>
      </c>
      <c r="G127" s="116"/>
      <c r="H127" s="117"/>
      <c r="I127" s="117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</row>
    <row r="128" spans="1:60" s="118" customFormat="1" ht="36" customHeight="1" x14ac:dyDescent="0.25">
      <c r="A128" s="110">
        <v>45386</v>
      </c>
      <c r="B128" s="111" t="s">
        <v>120</v>
      </c>
      <c r="C128" s="112" t="s">
        <v>121</v>
      </c>
      <c r="D128" s="113"/>
      <c r="E128" s="114">
        <v>53214.11</v>
      </c>
      <c r="F128" s="115">
        <f t="shared" si="4"/>
        <v>9187539.9700000007</v>
      </c>
      <c r="G128" s="116"/>
      <c r="H128" s="117"/>
      <c r="I128" s="117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</row>
    <row r="129" spans="1:60" s="118" customFormat="1" ht="37.5" customHeight="1" x14ac:dyDescent="0.25">
      <c r="A129" s="110">
        <v>45386</v>
      </c>
      <c r="B129" s="111" t="s">
        <v>122</v>
      </c>
      <c r="C129" s="112" t="s">
        <v>123</v>
      </c>
      <c r="D129" s="113"/>
      <c r="E129" s="114">
        <v>124497.28</v>
      </c>
      <c r="F129" s="115">
        <f t="shared" si="4"/>
        <v>9063042.6900000013</v>
      </c>
      <c r="G129" s="116"/>
      <c r="H129" s="117"/>
      <c r="I129" s="117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</row>
    <row r="130" spans="1:60" s="122" customFormat="1" ht="47.25" customHeight="1" x14ac:dyDescent="0.25">
      <c r="A130" s="110">
        <v>45386</v>
      </c>
      <c r="B130" s="111" t="s">
        <v>124</v>
      </c>
      <c r="C130" s="112" t="s">
        <v>125</v>
      </c>
      <c r="D130" s="119"/>
      <c r="E130" s="114">
        <v>20070</v>
      </c>
      <c r="F130" s="115">
        <f t="shared" si="4"/>
        <v>9042972.6900000013</v>
      </c>
      <c r="G130" s="120"/>
      <c r="H130" s="121"/>
      <c r="I130" s="121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  <c r="BH130" s="120"/>
    </row>
    <row r="131" spans="1:60" s="122" customFormat="1" ht="42.75" customHeight="1" x14ac:dyDescent="0.25">
      <c r="A131" s="110">
        <v>45386</v>
      </c>
      <c r="B131" s="111" t="s">
        <v>126</v>
      </c>
      <c r="C131" s="112" t="s">
        <v>127</v>
      </c>
      <c r="D131" s="119"/>
      <c r="E131" s="114">
        <v>5850</v>
      </c>
      <c r="F131" s="115">
        <f t="shared" si="4"/>
        <v>9037122.6900000013</v>
      </c>
      <c r="G131" s="120"/>
      <c r="H131" s="121"/>
      <c r="I131" s="121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0"/>
      <c r="AZ131" s="120"/>
      <c r="BA131" s="120"/>
      <c r="BB131" s="120"/>
      <c r="BC131" s="120"/>
      <c r="BD131" s="120"/>
      <c r="BE131" s="120"/>
      <c r="BF131" s="120"/>
      <c r="BG131" s="120"/>
      <c r="BH131" s="120"/>
    </row>
    <row r="132" spans="1:60" s="122" customFormat="1" ht="39.75" customHeight="1" x14ac:dyDescent="0.25">
      <c r="A132" s="110">
        <v>45386</v>
      </c>
      <c r="B132" s="111" t="s">
        <v>128</v>
      </c>
      <c r="C132" s="112" t="s">
        <v>129</v>
      </c>
      <c r="D132" s="119"/>
      <c r="E132" s="114">
        <v>20700</v>
      </c>
      <c r="F132" s="115">
        <f t="shared" si="4"/>
        <v>9016422.6900000013</v>
      </c>
      <c r="G132" s="120"/>
      <c r="H132" s="121"/>
      <c r="I132" s="121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0"/>
      <c r="AW132" s="120"/>
      <c r="AX132" s="120"/>
      <c r="AY132" s="120"/>
      <c r="AZ132" s="120"/>
      <c r="BA132" s="120"/>
      <c r="BB132" s="120"/>
      <c r="BC132" s="120"/>
      <c r="BD132" s="120"/>
      <c r="BE132" s="120"/>
      <c r="BF132" s="120"/>
      <c r="BG132" s="120"/>
      <c r="BH132" s="120"/>
    </row>
    <row r="133" spans="1:60" s="122" customFormat="1" ht="51.75" customHeight="1" x14ac:dyDescent="0.25">
      <c r="A133" s="110">
        <v>45386</v>
      </c>
      <c r="B133" s="111" t="s">
        <v>130</v>
      </c>
      <c r="C133" s="112" t="s">
        <v>131</v>
      </c>
      <c r="D133" s="119"/>
      <c r="E133" s="114">
        <v>15300</v>
      </c>
      <c r="F133" s="115">
        <f t="shared" si="4"/>
        <v>9001122.6900000013</v>
      </c>
      <c r="G133" s="120"/>
      <c r="H133" s="121"/>
      <c r="I133" s="121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20"/>
      <c r="BD133" s="120"/>
      <c r="BE133" s="120"/>
      <c r="BF133" s="120"/>
      <c r="BG133" s="120"/>
      <c r="BH133" s="120"/>
    </row>
    <row r="134" spans="1:60" s="118" customFormat="1" ht="60" customHeight="1" x14ac:dyDescent="0.25">
      <c r="A134" s="110">
        <v>45386</v>
      </c>
      <c r="B134" s="111" t="s">
        <v>132</v>
      </c>
      <c r="C134" s="112" t="s">
        <v>133</v>
      </c>
      <c r="D134" s="113"/>
      <c r="E134" s="114">
        <v>15000.3</v>
      </c>
      <c r="F134" s="115">
        <f t="shared" si="4"/>
        <v>8986122.3900000006</v>
      </c>
      <c r="G134" s="116"/>
      <c r="H134" s="117"/>
      <c r="I134" s="117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</row>
    <row r="135" spans="1:60" s="118" customFormat="1" ht="48.75" customHeight="1" x14ac:dyDescent="0.25">
      <c r="A135" s="110">
        <v>45386</v>
      </c>
      <c r="B135" s="111" t="s">
        <v>134</v>
      </c>
      <c r="C135" s="112" t="s">
        <v>135</v>
      </c>
      <c r="D135" s="113"/>
      <c r="E135" s="114">
        <v>10350</v>
      </c>
      <c r="F135" s="115">
        <f t="shared" si="4"/>
        <v>8975772.3900000006</v>
      </c>
      <c r="G135" s="116"/>
      <c r="H135" s="117"/>
      <c r="I135" s="117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</row>
    <row r="136" spans="1:60" s="118" customFormat="1" ht="44.25" customHeight="1" x14ac:dyDescent="0.25">
      <c r="A136" s="110">
        <v>45386</v>
      </c>
      <c r="B136" s="111" t="s">
        <v>136</v>
      </c>
      <c r="C136" s="112" t="s">
        <v>137</v>
      </c>
      <c r="D136" s="113"/>
      <c r="E136" s="114">
        <v>9000</v>
      </c>
      <c r="F136" s="115">
        <f t="shared" si="4"/>
        <v>8966772.3900000006</v>
      </c>
      <c r="G136" s="116"/>
      <c r="H136" s="117"/>
      <c r="I136" s="117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</row>
    <row r="137" spans="1:60" s="118" customFormat="1" ht="32.25" customHeight="1" x14ac:dyDescent="0.25">
      <c r="A137" s="110">
        <v>45390</v>
      </c>
      <c r="B137" s="111" t="s">
        <v>138</v>
      </c>
      <c r="C137" s="112" t="s">
        <v>139</v>
      </c>
      <c r="D137" s="123"/>
      <c r="E137" s="114">
        <v>209917.93</v>
      </c>
      <c r="F137" s="115">
        <f t="shared" si="4"/>
        <v>8756854.4600000009</v>
      </c>
      <c r="G137" s="116"/>
      <c r="H137" s="117"/>
      <c r="I137" s="117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</row>
    <row r="138" spans="1:60" s="118" customFormat="1" ht="36.75" customHeight="1" x14ac:dyDescent="0.25">
      <c r="A138" s="110">
        <v>45390</v>
      </c>
      <c r="B138" s="111" t="s">
        <v>140</v>
      </c>
      <c r="C138" s="112" t="s">
        <v>141</v>
      </c>
      <c r="D138" s="113"/>
      <c r="E138" s="114">
        <v>115898.44</v>
      </c>
      <c r="F138" s="115">
        <f t="shared" si="4"/>
        <v>8640956.0200000014</v>
      </c>
      <c r="G138" s="116"/>
      <c r="H138" s="117"/>
      <c r="I138" s="117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</row>
    <row r="139" spans="1:60" s="118" customFormat="1" ht="35.25" customHeight="1" x14ac:dyDescent="0.25">
      <c r="A139" s="110">
        <v>45390</v>
      </c>
      <c r="B139" s="111" t="s">
        <v>142</v>
      </c>
      <c r="C139" s="112" t="s">
        <v>143</v>
      </c>
      <c r="D139" s="123"/>
      <c r="E139" s="114">
        <v>6853.8</v>
      </c>
      <c r="F139" s="115">
        <f t="shared" si="4"/>
        <v>8634102.2200000007</v>
      </c>
      <c r="G139" s="116"/>
      <c r="H139" s="117"/>
      <c r="I139" s="117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</row>
    <row r="140" spans="1:60" s="118" customFormat="1" ht="55.5" customHeight="1" x14ac:dyDescent="0.25">
      <c r="A140" s="110">
        <v>45390</v>
      </c>
      <c r="B140" s="111" t="s">
        <v>144</v>
      </c>
      <c r="C140" s="112" t="s">
        <v>145</v>
      </c>
      <c r="D140" s="113"/>
      <c r="E140" s="114">
        <v>348444.79</v>
      </c>
      <c r="F140" s="115">
        <f t="shared" si="4"/>
        <v>8285657.4300000006</v>
      </c>
      <c r="G140" s="116"/>
      <c r="H140" s="117"/>
      <c r="I140" s="117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</row>
    <row r="141" spans="1:60" s="118" customFormat="1" ht="39.75" customHeight="1" x14ac:dyDescent="0.25">
      <c r="A141" s="110">
        <v>45390</v>
      </c>
      <c r="B141" s="111" t="s">
        <v>146</v>
      </c>
      <c r="C141" s="112" t="s">
        <v>147</v>
      </c>
      <c r="D141" s="113"/>
      <c r="E141" s="114">
        <v>6346.11</v>
      </c>
      <c r="F141" s="115">
        <f t="shared" si="4"/>
        <v>8279311.3200000003</v>
      </c>
      <c r="G141" s="116"/>
      <c r="H141" s="117"/>
      <c r="I141" s="117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</row>
    <row r="142" spans="1:60" s="118" customFormat="1" ht="33.75" customHeight="1" x14ac:dyDescent="0.25">
      <c r="A142" s="110">
        <v>45390</v>
      </c>
      <c r="B142" s="111" t="s">
        <v>148</v>
      </c>
      <c r="C142" s="112" t="s">
        <v>149</v>
      </c>
      <c r="D142" s="113"/>
      <c r="E142" s="114">
        <v>134072.16</v>
      </c>
      <c r="F142" s="115">
        <f t="shared" si="4"/>
        <v>8145239.1600000001</v>
      </c>
      <c r="G142" s="116"/>
      <c r="H142" s="117"/>
      <c r="I142" s="117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</row>
    <row r="143" spans="1:60" s="118" customFormat="1" ht="45" customHeight="1" x14ac:dyDescent="0.25">
      <c r="A143" s="110">
        <v>45390</v>
      </c>
      <c r="B143" s="111" t="s">
        <v>150</v>
      </c>
      <c r="C143" s="112" t="s">
        <v>151</v>
      </c>
      <c r="D143" s="113"/>
      <c r="E143" s="114">
        <v>60000.02</v>
      </c>
      <c r="F143" s="115">
        <f t="shared" si="4"/>
        <v>8085239.1400000006</v>
      </c>
      <c r="G143" s="116"/>
      <c r="H143" s="117"/>
      <c r="I143" s="117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</row>
    <row r="144" spans="1:60" s="118" customFormat="1" ht="33.75" customHeight="1" x14ac:dyDescent="0.25">
      <c r="A144" s="110">
        <v>45390</v>
      </c>
      <c r="B144" s="111" t="s">
        <v>152</v>
      </c>
      <c r="C144" s="112" t="s">
        <v>153</v>
      </c>
      <c r="D144" s="113"/>
      <c r="E144" s="114">
        <v>78984.56</v>
      </c>
      <c r="F144" s="115">
        <f t="shared" si="4"/>
        <v>8006254.580000001</v>
      </c>
      <c r="G144" s="116"/>
      <c r="H144" s="117"/>
      <c r="I144" s="117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</row>
    <row r="145" spans="1:60" s="118" customFormat="1" ht="46.5" customHeight="1" x14ac:dyDescent="0.25">
      <c r="A145" s="110">
        <v>45390</v>
      </c>
      <c r="B145" s="111" t="s">
        <v>154</v>
      </c>
      <c r="C145" s="112" t="s">
        <v>155</v>
      </c>
      <c r="D145" s="113"/>
      <c r="E145" s="114">
        <v>10800</v>
      </c>
      <c r="F145" s="115">
        <f t="shared" si="4"/>
        <v>7995454.580000001</v>
      </c>
      <c r="G145" s="116"/>
      <c r="H145" s="117"/>
      <c r="I145" s="117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</row>
    <row r="146" spans="1:60" s="118" customFormat="1" ht="46.5" customHeight="1" x14ac:dyDescent="0.25">
      <c r="A146" s="110">
        <v>45392</v>
      </c>
      <c r="B146" s="111" t="s">
        <v>156</v>
      </c>
      <c r="C146" s="112" t="s">
        <v>157</v>
      </c>
      <c r="D146" s="113"/>
      <c r="E146" s="114">
        <v>225632.57</v>
      </c>
      <c r="F146" s="115">
        <f t="shared" si="4"/>
        <v>7769822.0100000007</v>
      </c>
      <c r="G146" s="116"/>
      <c r="H146" s="117"/>
      <c r="I146" s="117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</row>
    <row r="147" spans="1:60" s="118" customFormat="1" ht="45" customHeight="1" x14ac:dyDescent="0.25">
      <c r="A147" s="110">
        <v>45393</v>
      </c>
      <c r="B147" s="111" t="s">
        <v>158</v>
      </c>
      <c r="C147" s="112" t="s">
        <v>159</v>
      </c>
      <c r="D147" s="113"/>
      <c r="E147" s="114">
        <v>24750</v>
      </c>
      <c r="F147" s="115">
        <f t="shared" si="4"/>
        <v>7745072.0100000007</v>
      </c>
      <c r="G147" s="116"/>
      <c r="H147" s="117"/>
      <c r="I147" s="117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</row>
    <row r="148" spans="1:60" s="118" customFormat="1" ht="28.5" customHeight="1" x14ac:dyDescent="0.25">
      <c r="A148" s="110">
        <v>45393</v>
      </c>
      <c r="B148" s="111">
        <v>50236</v>
      </c>
      <c r="C148" s="112" t="s">
        <v>57</v>
      </c>
      <c r="D148" s="113"/>
      <c r="E148" s="114">
        <v>0</v>
      </c>
      <c r="F148" s="115">
        <f t="shared" si="4"/>
        <v>7745072.0100000007</v>
      </c>
      <c r="G148" s="116"/>
      <c r="H148" s="117"/>
      <c r="I148" s="117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</row>
    <row r="149" spans="1:60" s="118" customFormat="1" ht="36.75" customHeight="1" x14ac:dyDescent="0.25">
      <c r="A149" s="110">
        <v>45393</v>
      </c>
      <c r="B149" s="111" t="s">
        <v>160</v>
      </c>
      <c r="C149" s="112" t="s">
        <v>161</v>
      </c>
      <c r="D149" s="113"/>
      <c r="E149" s="114">
        <v>536614.55000000005</v>
      </c>
      <c r="F149" s="115">
        <f t="shared" si="4"/>
        <v>7208457.4600000009</v>
      </c>
      <c r="G149" s="116"/>
      <c r="H149" s="117"/>
      <c r="I149" s="117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</row>
    <row r="150" spans="1:60" s="118" customFormat="1" ht="33.75" customHeight="1" x14ac:dyDescent="0.25">
      <c r="A150" s="110">
        <v>45393</v>
      </c>
      <c r="B150" s="111" t="s">
        <v>162</v>
      </c>
      <c r="C150" s="112" t="s">
        <v>163</v>
      </c>
      <c r="D150" s="113"/>
      <c r="E150" s="114">
        <v>130146.48</v>
      </c>
      <c r="F150" s="115">
        <f t="shared" si="4"/>
        <v>7078310.9800000004</v>
      </c>
      <c r="G150" s="116"/>
      <c r="H150" s="117"/>
      <c r="I150" s="117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</row>
    <row r="151" spans="1:60" s="118" customFormat="1" ht="47.25" customHeight="1" x14ac:dyDescent="0.25">
      <c r="A151" s="110">
        <v>45393</v>
      </c>
      <c r="B151" s="124" t="s">
        <v>164</v>
      </c>
      <c r="C151" s="112" t="s">
        <v>165</v>
      </c>
      <c r="D151" s="113"/>
      <c r="E151" s="114">
        <v>18000</v>
      </c>
      <c r="F151" s="115">
        <f t="shared" si="4"/>
        <v>7060310.9800000004</v>
      </c>
      <c r="G151" s="116"/>
      <c r="H151" s="117"/>
      <c r="I151" s="117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</row>
    <row r="152" spans="1:60" s="118" customFormat="1" ht="36.75" customHeight="1" x14ac:dyDescent="0.25">
      <c r="A152" s="110">
        <v>45393</v>
      </c>
      <c r="B152" s="124" t="s">
        <v>166</v>
      </c>
      <c r="C152" s="112" t="s">
        <v>167</v>
      </c>
      <c r="D152" s="113"/>
      <c r="E152" s="114">
        <v>18000</v>
      </c>
      <c r="F152" s="115">
        <f t="shared" si="4"/>
        <v>7042310.9800000004</v>
      </c>
      <c r="G152" s="116"/>
      <c r="H152" s="117"/>
      <c r="I152" s="117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</row>
    <row r="153" spans="1:60" s="118" customFormat="1" ht="26.25" customHeight="1" x14ac:dyDescent="0.25">
      <c r="A153" s="110">
        <v>45399</v>
      </c>
      <c r="B153" s="111" t="s">
        <v>168</v>
      </c>
      <c r="C153" s="112" t="s">
        <v>169</v>
      </c>
      <c r="D153" s="113"/>
      <c r="E153" s="114">
        <v>151467.66</v>
      </c>
      <c r="F153" s="115">
        <f t="shared" si="4"/>
        <v>6890843.3200000003</v>
      </c>
      <c r="G153" s="116"/>
      <c r="H153" s="117"/>
      <c r="I153" s="117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</row>
    <row r="154" spans="1:60" s="118" customFormat="1" ht="39.75" customHeight="1" x14ac:dyDescent="0.25">
      <c r="A154" s="110">
        <v>45401</v>
      </c>
      <c r="B154" s="111" t="s">
        <v>170</v>
      </c>
      <c r="C154" s="112" t="s">
        <v>171</v>
      </c>
      <c r="D154" s="113"/>
      <c r="E154" s="114">
        <v>539761.91</v>
      </c>
      <c r="F154" s="115">
        <f t="shared" si="4"/>
        <v>6351081.4100000001</v>
      </c>
      <c r="G154" s="116"/>
      <c r="H154" s="117"/>
      <c r="I154" s="117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</row>
    <row r="155" spans="1:60" s="118" customFormat="1" ht="43.5" customHeight="1" x14ac:dyDescent="0.25">
      <c r="A155" s="110">
        <v>45401</v>
      </c>
      <c r="B155" s="124" t="s">
        <v>172</v>
      </c>
      <c r="C155" s="112" t="s">
        <v>173</v>
      </c>
      <c r="D155" s="113"/>
      <c r="E155" s="114">
        <v>8910</v>
      </c>
      <c r="F155" s="115">
        <f t="shared" si="4"/>
        <v>6342171.4100000001</v>
      </c>
      <c r="G155" s="116"/>
      <c r="H155" s="117"/>
      <c r="I155" s="117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</row>
    <row r="156" spans="1:60" s="131" customFormat="1" ht="51.75" customHeight="1" x14ac:dyDescent="0.25">
      <c r="A156" s="125">
        <v>45401</v>
      </c>
      <c r="B156" s="126" t="s">
        <v>174</v>
      </c>
      <c r="C156" s="127" t="s">
        <v>175</v>
      </c>
      <c r="D156" s="128"/>
      <c r="E156" s="129">
        <v>21708</v>
      </c>
      <c r="F156" s="115">
        <f t="shared" si="4"/>
        <v>6320463.4100000001</v>
      </c>
      <c r="G156" s="6"/>
      <c r="H156" s="130"/>
      <c r="I156" s="130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</row>
    <row r="157" spans="1:60" s="131" customFormat="1" ht="39" customHeight="1" x14ac:dyDescent="0.25">
      <c r="A157" s="132">
        <v>45412</v>
      </c>
      <c r="B157" s="107" t="s">
        <v>176</v>
      </c>
      <c r="C157" s="108" t="s">
        <v>177</v>
      </c>
      <c r="D157" s="133"/>
      <c r="E157" s="134">
        <v>11312</v>
      </c>
      <c r="F157" s="115">
        <f t="shared" si="4"/>
        <v>6309151.4100000001</v>
      </c>
      <c r="G157" s="6"/>
      <c r="H157" s="130"/>
      <c r="I157" s="130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</row>
    <row r="158" spans="1:60" s="131" customFormat="1" ht="33.75" x14ac:dyDescent="0.25">
      <c r="A158" s="132">
        <v>45412</v>
      </c>
      <c r="B158" s="107" t="s">
        <v>178</v>
      </c>
      <c r="C158" s="108" t="s">
        <v>179</v>
      </c>
      <c r="D158" s="133"/>
      <c r="E158" s="134">
        <v>89035</v>
      </c>
      <c r="F158" s="115">
        <f t="shared" si="4"/>
        <v>6220116.4100000001</v>
      </c>
      <c r="G158" s="6"/>
      <c r="H158" s="130"/>
      <c r="I158" s="130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</row>
    <row r="159" spans="1:60" s="131" customFormat="1" ht="39.75" customHeight="1" x14ac:dyDescent="0.25">
      <c r="A159" s="132">
        <v>45412</v>
      </c>
      <c r="B159" s="107" t="s">
        <v>180</v>
      </c>
      <c r="C159" s="108" t="s">
        <v>181</v>
      </c>
      <c r="D159" s="133"/>
      <c r="E159" s="134">
        <v>2152.6799999999998</v>
      </c>
      <c r="F159" s="115">
        <f t="shared" si="4"/>
        <v>6217963.7300000004</v>
      </c>
      <c r="G159" s="6"/>
      <c r="H159" s="130"/>
      <c r="I159" s="130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</row>
    <row r="160" spans="1:60" s="131" customFormat="1" ht="42" customHeight="1" x14ac:dyDescent="0.25">
      <c r="A160" s="132">
        <v>45412</v>
      </c>
      <c r="B160" s="107" t="s">
        <v>182</v>
      </c>
      <c r="C160" s="108" t="s">
        <v>183</v>
      </c>
      <c r="D160" s="133"/>
      <c r="E160" s="134">
        <v>59763.98</v>
      </c>
      <c r="F160" s="115">
        <f t="shared" si="4"/>
        <v>6158199.75</v>
      </c>
      <c r="G160" s="6"/>
      <c r="H160" s="130"/>
      <c r="I160" s="130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</row>
    <row r="161" spans="1:60" s="131" customFormat="1" ht="41.25" customHeight="1" x14ac:dyDescent="0.25">
      <c r="A161" s="132">
        <v>45412</v>
      </c>
      <c r="B161" s="107" t="s">
        <v>184</v>
      </c>
      <c r="C161" s="108" t="s">
        <v>185</v>
      </c>
      <c r="D161" s="133"/>
      <c r="E161" s="134">
        <v>118846.7</v>
      </c>
      <c r="F161" s="115">
        <f t="shared" ref="F161:F172" si="5">F160-E161</f>
        <v>6039353.0499999998</v>
      </c>
      <c r="G161" s="6"/>
      <c r="H161" s="130"/>
      <c r="I161" s="130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</row>
    <row r="162" spans="1:60" s="131" customFormat="1" ht="54.75" customHeight="1" x14ac:dyDescent="0.25">
      <c r="A162" s="132">
        <v>45412</v>
      </c>
      <c r="B162" s="107" t="s">
        <v>186</v>
      </c>
      <c r="C162" s="108" t="s">
        <v>187</v>
      </c>
      <c r="D162" s="133"/>
      <c r="E162" s="134">
        <v>479252.95</v>
      </c>
      <c r="F162" s="115">
        <f t="shared" si="5"/>
        <v>5560100.0999999996</v>
      </c>
      <c r="G162" s="6"/>
      <c r="H162" s="130"/>
      <c r="I162" s="130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</row>
    <row r="163" spans="1:60" s="131" customFormat="1" ht="38.25" customHeight="1" x14ac:dyDescent="0.25">
      <c r="A163" s="132">
        <v>45412</v>
      </c>
      <c r="B163" s="107" t="s">
        <v>188</v>
      </c>
      <c r="C163" s="108" t="s">
        <v>189</v>
      </c>
      <c r="D163" s="133"/>
      <c r="E163" s="134">
        <v>295250.8</v>
      </c>
      <c r="F163" s="115">
        <f t="shared" si="5"/>
        <v>5264849.3</v>
      </c>
      <c r="G163" s="6"/>
      <c r="H163" s="130"/>
      <c r="I163" s="130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</row>
    <row r="164" spans="1:60" s="131" customFormat="1" ht="15" x14ac:dyDescent="0.25">
      <c r="A164" s="132">
        <v>45412</v>
      </c>
      <c r="B164" s="107" t="s">
        <v>190</v>
      </c>
      <c r="C164" s="108" t="s">
        <v>57</v>
      </c>
      <c r="D164" s="133"/>
      <c r="E164" s="134">
        <v>0</v>
      </c>
      <c r="F164" s="115">
        <f t="shared" si="5"/>
        <v>5264849.3</v>
      </c>
      <c r="G164" s="6"/>
      <c r="H164" s="130"/>
      <c r="I164" s="130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</row>
    <row r="165" spans="1:60" s="131" customFormat="1" ht="41.25" customHeight="1" x14ac:dyDescent="0.25">
      <c r="A165" s="132">
        <v>45412</v>
      </c>
      <c r="B165" s="107" t="s">
        <v>191</v>
      </c>
      <c r="C165" s="108" t="s">
        <v>192</v>
      </c>
      <c r="D165" s="133"/>
      <c r="E165" s="134">
        <v>58659.13</v>
      </c>
      <c r="F165" s="115">
        <f t="shared" si="5"/>
        <v>5206190.17</v>
      </c>
      <c r="G165" s="6"/>
      <c r="H165" s="130"/>
      <c r="I165" s="130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</row>
    <row r="166" spans="1:60" s="131" customFormat="1" ht="45" customHeight="1" x14ac:dyDescent="0.25">
      <c r="A166" s="132">
        <v>45412</v>
      </c>
      <c r="B166" s="107" t="s">
        <v>193</v>
      </c>
      <c r="C166" s="108" t="s">
        <v>194</v>
      </c>
      <c r="D166" s="133"/>
      <c r="E166" s="134">
        <v>11710.12</v>
      </c>
      <c r="F166" s="115">
        <f t="shared" si="5"/>
        <v>5194480.05</v>
      </c>
      <c r="G166" s="6"/>
      <c r="H166" s="130"/>
      <c r="I166" s="130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</row>
    <row r="167" spans="1:60" s="131" customFormat="1" ht="40.5" customHeight="1" x14ac:dyDescent="0.25">
      <c r="A167" s="132">
        <v>45412</v>
      </c>
      <c r="B167" s="107" t="s">
        <v>195</v>
      </c>
      <c r="C167" s="108" t="s">
        <v>196</v>
      </c>
      <c r="D167" s="133"/>
      <c r="E167" s="134">
        <v>179971.44</v>
      </c>
      <c r="F167" s="115">
        <f t="shared" si="5"/>
        <v>5014508.6099999994</v>
      </c>
      <c r="G167" s="6"/>
      <c r="H167" s="130"/>
      <c r="I167" s="130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</row>
    <row r="168" spans="1:60" s="31" customFormat="1" ht="40.5" customHeight="1" x14ac:dyDescent="0.2">
      <c r="A168" s="132">
        <v>45412</v>
      </c>
      <c r="B168" s="107" t="s">
        <v>197</v>
      </c>
      <c r="C168" s="108" t="s">
        <v>198</v>
      </c>
      <c r="D168" s="135"/>
      <c r="E168" s="134">
        <v>59815</v>
      </c>
      <c r="F168" s="115">
        <f t="shared" si="5"/>
        <v>4954693.6099999994</v>
      </c>
      <c r="G168" s="29"/>
      <c r="H168" s="30"/>
      <c r="I168" s="30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</row>
    <row r="169" spans="1:60" s="31" customFormat="1" ht="39.75" customHeight="1" x14ac:dyDescent="0.2">
      <c r="A169" s="132">
        <v>45412</v>
      </c>
      <c r="B169" s="107" t="s">
        <v>199</v>
      </c>
      <c r="C169" s="108" t="s">
        <v>200</v>
      </c>
      <c r="D169" s="135"/>
      <c r="E169" s="134">
        <v>299763.45</v>
      </c>
      <c r="F169" s="115">
        <f t="shared" si="5"/>
        <v>4654930.1599999992</v>
      </c>
      <c r="G169" s="29"/>
      <c r="H169" s="30"/>
      <c r="I169" s="30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</row>
    <row r="170" spans="1:60" s="31" customFormat="1" ht="42" customHeight="1" x14ac:dyDescent="0.2">
      <c r="A170" s="132">
        <v>45412</v>
      </c>
      <c r="B170" s="107" t="s">
        <v>201</v>
      </c>
      <c r="C170" s="108" t="s">
        <v>202</v>
      </c>
      <c r="D170" s="135"/>
      <c r="E170" s="134">
        <v>147761.79</v>
      </c>
      <c r="F170" s="115">
        <f t="shared" si="5"/>
        <v>4507168.3699999992</v>
      </c>
      <c r="G170" s="29"/>
      <c r="H170" s="30"/>
      <c r="I170" s="30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</row>
    <row r="171" spans="1:60" s="31" customFormat="1" ht="42.75" customHeight="1" x14ac:dyDescent="0.2">
      <c r="A171" s="132">
        <v>45412</v>
      </c>
      <c r="B171" s="107" t="s">
        <v>203</v>
      </c>
      <c r="C171" s="108" t="s">
        <v>204</v>
      </c>
      <c r="D171" s="135"/>
      <c r="E171" s="134">
        <v>100196.22</v>
      </c>
      <c r="F171" s="115">
        <f t="shared" si="5"/>
        <v>4406972.1499999994</v>
      </c>
      <c r="G171" s="29"/>
      <c r="H171" s="30"/>
      <c r="I171" s="30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</row>
    <row r="172" spans="1:60" s="31" customFormat="1" ht="42.75" customHeight="1" x14ac:dyDescent="0.2">
      <c r="A172" s="132">
        <v>45412</v>
      </c>
      <c r="B172" s="107" t="s">
        <v>205</v>
      </c>
      <c r="C172" s="108" t="s">
        <v>206</v>
      </c>
      <c r="D172" s="135"/>
      <c r="E172" s="136">
        <v>1377976.87</v>
      </c>
      <c r="F172" s="115">
        <f t="shared" si="5"/>
        <v>3028995.2799999993</v>
      </c>
      <c r="G172" s="29"/>
      <c r="H172" s="30"/>
      <c r="I172" s="30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</row>
    <row r="173" spans="1:60" s="31" customFormat="1" ht="15" customHeight="1" x14ac:dyDescent="0.2">
      <c r="A173" s="35"/>
      <c r="B173" s="100"/>
      <c r="C173" s="37"/>
      <c r="D173" s="137"/>
      <c r="E173" s="137"/>
      <c r="F173" s="40"/>
      <c r="G173" s="29"/>
      <c r="H173" s="30"/>
      <c r="I173" s="30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</row>
    <row r="174" spans="1:60" s="31" customFormat="1" ht="15" customHeight="1" x14ac:dyDescent="0.25">
      <c r="A174" s="178" t="s">
        <v>0</v>
      </c>
      <c r="B174" s="178"/>
      <c r="C174" s="178"/>
      <c r="D174" s="178"/>
      <c r="E174" s="178"/>
      <c r="F174" s="178"/>
      <c r="G174" s="29"/>
      <c r="H174" s="30"/>
      <c r="I174" s="30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</row>
    <row r="175" spans="1:60" ht="15" customHeight="1" x14ac:dyDescent="0.25">
      <c r="A175" s="179" t="s">
        <v>1</v>
      </c>
      <c r="B175" s="179"/>
      <c r="C175" s="179"/>
      <c r="D175" s="179"/>
      <c r="E175" s="179"/>
      <c r="F175" s="179"/>
    </row>
    <row r="176" spans="1:60" ht="15" customHeight="1" x14ac:dyDescent="0.25">
      <c r="A176" s="180" t="s">
        <v>51</v>
      </c>
      <c r="B176" s="180"/>
      <c r="C176" s="180"/>
      <c r="D176" s="180"/>
      <c r="E176" s="180"/>
      <c r="F176" s="180"/>
    </row>
    <row r="177" spans="1:60" ht="15" customHeight="1" x14ac:dyDescent="0.25">
      <c r="A177" s="181" t="s">
        <v>3</v>
      </c>
      <c r="B177" s="181"/>
      <c r="C177" s="181"/>
      <c r="D177" s="181"/>
      <c r="E177" s="181"/>
      <c r="F177" s="181"/>
    </row>
    <row r="178" spans="1:60" ht="15" customHeight="1" x14ac:dyDescent="0.2">
      <c r="A178" s="79"/>
      <c r="B178" s="80"/>
      <c r="C178" s="1"/>
      <c r="D178" s="81"/>
      <c r="E178" s="82"/>
      <c r="F178" s="83"/>
    </row>
    <row r="179" spans="1:60" ht="15" customHeight="1" x14ac:dyDescent="0.2">
      <c r="A179" s="79"/>
      <c r="B179" s="80"/>
      <c r="C179" s="1"/>
      <c r="D179" s="81"/>
      <c r="E179" s="82"/>
      <c r="F179" s="83"/>
    </row>
    <row r="180" spans="1:60" ht="15" customHeight="1" x14ac:dyDescent="0.2">
      <c r="A180" s="182" t="s">
        <v>207</v>
      </c>
      <c r="B180" s="183"/>
      <c r="C180" s="183"/>
      <c r="D180" s="183"/>
      <c r="E180" s="183"/>
      <c r="F180" s="184"/>
    </row>
    <row r="181" spans="1:60" ht="15" customHeight="1" x14ac:dyDescent="0.2">
      <c r="A181" s="182" t="s">
        <v>33</v>
      </c>
      <c r="B181" s="183"/>
      <c r="C181" s="183"/>
      <c r="D181" s="183"/>
      <c r="E181" s="184"/>
      <c r="F181" s="84">
        <v>3254325174.3699999</v>
      </c>
    </row>
    <row r="182" spans="1:60" ht="15" customHeight="1" x14ac:dyDescent="0.2">
      <c r="A182" s="12" t="s">
        <v>6</v>
      </c>
      <c r="B182" s="12" t="s">
        <v>34</v>
      </c>
      <c r="C182" s="12" t="s">
        <v>35</v>
      </c>
      <c r="D182" s="12" t="s">
        <v>9</v>
      </c>
      <c r="E182" s="12" t="s">
        <v>10</v>
      </c>
      <c r="F182" s="12" t="s">
        <v>11</v>
      </c>
    </row>
    <row r="183" spans="1:60" ht="15" customHeight="1" x14ac:dyDescent="0.2">
      <c r="A183" s="13"/>
      <c r="B183" s="14"/>
      <c r="C183" s="15" t="s">
        <v>12</v>
      </c>
      <c r="D183" s="138">
        <v>85190249.310000002</v>
      </c>
      <c r="E183" s="85"/>
      <c r="F183" s="139">
        <f>F181+D183</f>
        <v>3339515423.6799998</v>
      </c>
    </row>
    <row r="184" spans="1:60" ht="15" customHeight="1" x14ac:dyDescent="0.2">
      <c r="A184" s="140"/>
      <c r="B184" s="86"/>
      <c r="C184" s="15" t="s">
        <v>208</v>
      </c>
      <c r="D184" s="138">
        <v>1604247572.53</v>
      </c>
      <c r="E184" s="85"/>
      <c r="F184" s="139">
        <f>F183+D184</f>
        <v>4943762996.21</v>
      </c>
    </row>
    <row r="185" spans="1:60" ht="15" customHeight="1" x14ac:dyDescent="0.2">
      <c r="A185" s="140"/>
      <c r="B185" s="86"/>
      <c r="C185" s="15" t="s">
        <v>209</v>
      </c>
      <c r="D185" s="138">
        <v>35067152.25</v>
      </c>
      <c r="E185" s="85"/>
      <c r="F185" s="139">
        <f>F184+D185</f>
        <v>4978830148.46</v>
      </c>
    </row>
    <row r="186" spans="1:60" ht="15" customHeight="1" x14ac:dyDescent="0.2">
      <c r="A186" s="140"/>
      <c r="B186" s="86"/>
      <c r="C186" s="15" t="s">
        <v>210</v>
      </c>
      <c r="D186" s="138">
        <v>913660.47</v>
      </c>
      <c r="E186" s="85"/>
      <c r="F186" s="139">
        <f>F185+D186</f>
        <v>4979743808.9300003</v>
      </c>
      <c r="G186" s="141"/>
      <c r="H186" s="142"/>
      <c r="I186" s="142"/>
      <c r="J186" s="141"/>
    </row>
    <row r="187" spans="1:60" ht="15" customHeight="1" x14ac:dyDescent="0.2">
      <c r="A187" s="140"/>
      <c r="B187" s="86"/>
      <c r="C187" s="15" t="s">
        <v>211</v>
      </c>
      <c r="D187" s="138">
        <v>184503.46</v>
      </c>
      <c r="E187" s="85"/>
      <c r="F187" s="139">
        <f>F186+D187</f>
        <v>4979928312.3900003</v>
      </c>
    </row>
    <row r="188" spans="1:60" x14ac:dyDescent="0.2">
      <c r="A188" s="140"/>
      <c r="B188" s="86"/>
      <c r="C188" s="15" t="s">
        <v>37</v>
      </c>
      <c r="D188" s="138">
        <v>80739076.75</v>
      </c>
      <c r="E188" s="85"/>
      <c r="F188" s="139">
        <f>F187+D188</f>
        <v>5060667389.1400003</v>
      </c>
    </row>
    <row r="189" spans="1:60" x14ac:dyDescent="0.2">
      <c r="A189" s="140"/>
      <c r="B189" s="86"/>
      <c r="C189" s="15" t="s">
        <v>37</v>
      </c>
      <c r="D189" s="138"/>
      <c r="E189" s="143">
        <v>12552831.74</v>
      </c>
      <c r="F189" s="139">
        <f>F188-E189</f>
        <v>5048114557.4000006</v>
      </c>
    </row>
    <row r="190" spans="1:60" x14ac:dyDescent="0.2">
      <c r="A190" s="140"/>
      <c r="B190" s="86"/>
      <c r="C190" s="15" t="s">
        <v>212</v>
      </c>
      <c r="D190" s="138">
        <v>554026.67000000004</v>
      </c>
      <c r="E190" s="85"/>
      <c r="F190" s="139">
        <f>F189+D190</f>
        <v>5048668584.0700006</v>
      </c>
    </row>
    <row r="191" spans="1:60" s="31" customFormat="1" x14ac:dyDescent="0.2">
      <c r="A191" s="144"/>
      <c r="B191" s="145"/>
      <c r="C191" s="26" t="s">
        <v>213</v>
      </c>
      <c r="D191" s="138">
        <v>421398.28</v>
      </c>
      <c r="E191" s="143"/>
      <c r="F191" s="146">
        <f>F190+D191</f>
        <v>5049089982.3500004</v>
      </c>
      <c r="G191" s="29"/>
      <c r="H191" s="30"/>
      <c r="I191" s="30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</row>
    <row r="192" spans="1:60" s="31" customFormat="1" x14ac:dyDescent="0.2">
      <c r="A192" s="144"/>
      <c r="B192" s="145"/>
      <c r="C192" s="26" t="s">
        <v>214</v>
      </c>
      <c r="D192" s="138">
        <v>458.66</v>
      </c>
      <c r="E192" s="143"/>
      <c r="F192" s="146">
        <f t="shared" ref="F192:F194" si="6">F191+D192</f>
        <v>5049090441.0100002</v>
      </c>
      <c r="G192" s="29"/>
      <c r="H192" s="30"/>
      <c r="I192" s="30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</row>
    <row r="193" spans="1:60" s="31" customFormat="1" ht="15" customHeight="1" x14ac:dyDescent="0.2">
      <c r="A193" s="144"/>
      <c r="B193" s="145"/>
      <c r="C193" s="26" t="s">
        <v>215</v>
      </c>
      <c r="D193" s="147">
        <v>7596801.3200000003</v>
      </c>
      <c r="E193" s="143"/>
      <c r="F193" s="146">
        <f t="shared" si="6"/>
        <v>5056687242.3299999</v>
      </c>
      <c r="G193" s="29"/>
      <c r="H193" s="30"/>
      <c r="I193" s="30"/>
      <c r="J193" s="29"/>
      <c r="K193" s="29" t="s">
        <v>216</v>
      </c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</row>
    <row r="194" spans="1:60" s="31" customFormat="1" ht="15" customHeight="1" x14ac:dyDescent="0.2">
      <c r="A194" s="144"/>
      <c r="B194" s="145"/>
      <c r="C194" s="26" t="s">
        <v>217</v>
      </c>
      <c r="D194" s="147">
        <v>5000</v>
      </c>
      <c r="E194" s="143"/>
      <c r="F194" s="146">
        <f t="shared" si="6"/>
        <v>5056692242.3299999</v>
      </c>
      <c r="G194" s="29"/>
      <c r="H194" s="30"/>
      <c r="I194" s="30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</row>
    <row r="195" spans="1:60" s="31" customFormat="1" ht="15" customHeight="1" x14ac:dyDescent="0.2">
      <c r="A195" s="148"/>
      <c r="B195" s="145"/>
      <c r="C195" s="26" t="s">
        <v>218</v>
      </c>
      <c r="D195" s="147"/>
      <c r="E195" s="143">
        <v>4010809.98</v>
      </c>
      <c r="F195" s="146">
        <f>F194-E195</f>
        <v>5052681432.3500004</v>
      </c>
      <c r="G195" s="29"/>
      <c r="H195" s="30"/>
      <c r="I195" s="30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</row>
    <row r="196" spans="1:60" ht="18.75" customHeight="1" x14ac:dyDescent="0.2">
      <c r="A196" s="149">
        <v>45383</v>
      </c>
      <c r="B196" s="150" t="s">
        <v>219</v>
      </c>
      <c r="C196" s="151" t="s">
        <v>57</v>
      </c>
      <c r="D196" s="16"/>
      <c r="E196" s="85">
        <v>0</v>
      </c>
      <c r="F196" s="139">
        <f>F195-E196</f>
        <v>5052681432.3500004</v>
      </c>
    </row>
    <row r="197" spans="1:60" ht="49.5" customHeight="1" x14ac:dyDescent="0.2">
      <c r="A197" s="152">
        <v>45383</v>
      </c>
      <c r="B197" s="153" t="s">
        <v>220</v>
      </c>
      <c r="C197" s="154" t="s">
        <v>221</v>
      </c>
      <c r="D197" s="155"/>
      <c r="E197" s="156">
        <v>6589587.8099999996</v>
      </c>
      <c r="F197" s="157">
        <f>F196-E197</f>
        <v>5046091844.54</v>
      </c>
    </row>
    <row r="198" spans="1:60" ht="44.25" customHeight="1" x14ac:dyDescent="0.2">
      <c r="A198" s="152">
        <v>45383</v>
      </c>
      <c r="B198" s="107" t="s">
        <v>222</v>
      </c>
      <c r="C198" s="108" t="s">
        <v>223</v>
      </c>
      <c r="D198" s="16"/>
      <c r="E198" s="109">
        <v>125420348.98</v>
      </c>
      <c r="F198" s="139">
        <f t="shared" ref="F198:F261" si="7">F197-E198</f>
        <v>4920671495.5600004</v>
      </c>
    </row>
    <row r="199" spans="1:60" ht="43.5" customHeight="1" x14ac:dyDescent="0.2">
      <c r="A199" s="152">
        <v>45383</v>
      </c>
      <c r="B199" s="107" t="s">
        <v>224</v>
      </c>
      <c r="C199" s="108" t="s">
        <v>225</v>
      </c>
      <c r="D199" s="158"/>
      <c r="E199" s="109">
        <v>51275509.109999999</v>
      </c>
      <c r="F199" s="139">
        <f t="shared" si="7"/>
        <v>4869395986.4500008</v>
      </c>
    </row>
    <row r="200" spans="1:60" ht="47.25" customHeight="1" x14ac:dyDescent="0.2">
      <c r="A200" s="152">
        <v>45383</v>
      </c>
      <c r="B200" s="107" t="s">
        <v>226</v>
      </c>
      <c r="C200" s="108" t="s">
        <v>227</v>
      </c>
      <c r="D200" s="159"/>
      <c r="E200" s="109">
        <v>24234545.84</v>
      </c>
      <c r="F200" s="139">
        <f t="shared" si="7"/>
        <v>4845161440.6100006</v>
      </c>
    </row>
    <row r="201" spans="1:60" ht="40.5" customHeight="1" x14ac:dyDescent="0.2">
      <c r="A201" s="152">
        <v>45385</v>
      </c>
      <c r="B201" s="107" t="s">
        <v>228</v>
      </c>
      <c r="C201" s="108" t="s">
        <v>229</v>
      </c>
      <c r="D201" s="160"/>
      <c r="E201" s="109">
        <v>2501528.86</v>
      </c>
      <c r="F201" s="139">
        <f t="shared" si="7"/>
        <v>4842659911.750001</v>
      </c>
    </row>
    <row r="202" spans="1:60" ht="49.5" customHeight="1" x14ac:dyDescent="0.2">
      <c r="A202" s="152">
        <v>45385</v>
      </c>
      <c r="B202" s="107" t="s">
        <v>230</v>
      </c>
      <c r="C202" s="108" t="s">
        <v>231</v>
      </c>
      <c r="D202" s="160"/>
      <c r="E202" s="109">
        <v>333750</v>
      </c>
      <c r="F202" s="139">
        <f t="shared" si="7"/>
        <v>4842326161.750001</v>
      </c>
    </row>
    <row r="203" spans="1:60" ht="50.25" customHeight="1" x14ac:dyDescent="0.2">
      <c r="A203" s="152">
        <v>45385</v>
      </c>
      <c r="B203" s="107" t="s">
        <v>232</v>
      </c>
      <c r="C203" s="108" t="s">
        <v>233</v>
      </c>
      <c r="D203" s="160"/>
      <c r="E203" s="109">
        <v>611231.27</v>
      </c>
      <c r="F203" s="139">
        <f t="shared" si="7"/>
        <v>4841714930.4800005</v>
      </c>
    </row>
    <row r="204" spans="1:60" ht="45" customHeight="1" x14ac:dyDescent="0.2">
      <c r="A204" s="152">
        <v>45385</v>
      </c>
      <c r="B204" s="107" t="s">
        <v>234</v>
      </c>
      <c r="C204" s="108" t="s">
        <v>235</v>
      </c>
      <c r="D204" s="160"/>
      <c r="E204" s="109">
        <v>108196183.38</v>
      </c>
      <c r="F204" s="139">
        <f t="shared" si="7"/>
        <v>4733518747.1000004</v>
      </c>
    </row>
    <row r="205" spans="1:60" ht="33" customHeight="1" x14ac:dyDescent="0.2">
      <c r="A205" s="152">
        <v>45386</v>
      </c>
      <c r="B205" s="107" t="s">
        <v>236</v>
      </c>
      <c r="C205" s="108" t="s">
        <v>237</v>
      </c>
      <c r="D205" s="160"/>
      <c r="E205" s="109">
        <v>3153680</v>
      </c>
      <c r="F205" s="139">
        <f t="shared" si="7"/>
        <v>4730365067.1000004</v>
      </c>
    </row>
    <row r="206" spans="1:60" ht="33" customHeight="1" x14ac:dyDescent="0.2">
      <c r="A206" s="152">
        <v>45387</v>
      </c>
      <c r="B206" s="107" t="s">
        <v>238</v>
      </c>
      <c r="C206" s="108" t="s">
        <v>239</v>
      </c>
      <c r="D206" s="160"/>
      <c r="E206" s="109">
        <v>50986.02</v>
      </c>
      <c r="F206" s="139">
        <f t="shared" si="7"/>
        <v>4730314081.0799999</v>
      </c>
    </row>
    <row r="207" spans="1:60" ht="51.75" customHeight="1" x14ac:dyDescent="0.2">
      <c r="A207" s="152">
        <v>45387</v>
      </c>
      <c r="B207" s="107" t="s">
        <v>240</v>
      </c>
      <c r="C207" s="108" t="s">
        <v>241</v>
      </c>
      <c r="D207" s="160"/>
      <c r="E207" s="109">
        <v>363750.34</v>
      </c>
      <c r="F207" s="139">
        <f t="shared" si="7"/>
        <v>4729950330.7399998</v>
      </c>
    </row>
    <row r="208" spans="1:60" ht="36.75" customHeight="1" x14ac:dyDescent="0.2">
      <c r="A208" s="152">
        <v>45387</v>
      </c>
      <c r="B208" s="107" t="s">
        <v>242</v>
      </c>
      <c r="C208" s="108" t="s">
        <v>243</v>
      </c>
      <c r="D208" s="160"/>
      <c r="E208" s="109">
        <v>2716746.1</v>
      </c>
      <c r="F208" s="139">
        <f t="shared" si="7"/>
        <v>4727233584.6399994</v>
      </c>
    </row>
    <row r="209" spans="1:7" ht="41.25" customHeight="1" x14ac:dyDescent="0.2">
      <c r="A209" s="152">
        <v>45387</v>
      </c>
      <c r="B209" s="107" t="s">
        <v>244</v>
      </c>
      <c r="C209" s="108" t="s">
        <v>245</v>
      </c>
      <c r="D209" s="160"/>
      <c r="E209" s="109">
        <v>302450</v>
      </c>
      <c r="F209" s="139">
        <f t="shared" si="7"/>
        <v>4726931134.6399994</v>
      </c>
    </row>
    <row r="210" spans="1:7" ht="37.5" customHeight="1" x14ac:dyDescent="0.2">
      <c r="A210" s="152">
        <v>45387</v>
      </c>
      <c r="B210" s="107" t="s">
        <v>246</v>
      </c>
      <c r="C210" s="108" t="s">
        <v>247</v>
      </c>
      <c r="D210" s="160"/>
      <c r="E210" s="109">
        <v>2397568.7200000002</v>
      </c>
      <c r="F210" s="139">
        <f t="shared" si="7"/>
        <v>4724533565.9199991</v>
      </c>
    </row>
    <row r="211" spans="1:7" ht="42" customHeight="1" x14ac:dyDescent="0.2">
      <c r="A211" s="152">
        <v>45387</v>
      </c>
      <c r="B211" s="107" t="s">
        <v>248</v>
      </c>
      <c r="C211" s="108" t="s">
        <v>249</v>
      </c>
      <c r="D211" s="160"/>
      <c r="E211" s="109">
        <v>1335801.32</v>
      </c>
      <c r="F211" s="139">
        <f t="shared" si="7"/>
        <v>4723197764.5999994</v>
      </c>
    </row>
    <row r="212" spans="1:7" ht="32.25" customHeight="1" x14ac:dyDescent="0.2">
      <c r="A212" s="152">
        <v>45387</v>
      </c>
      <c r="B212" s="107" t="s">
        <v>250</v>
      </c>
      <c r="C212" s="108" t="s">
        <v>251</v>
      </c>
      <c r="D212" s="160"/>
      <c r="E212" s="109">
        <v>1504144.83</v>
      </c>
      <c r="F212" s="139">
        <f t="shared" si="7"/>
        <v>4721693619.7699995</v>
      </c>
    </row>
    <row r="213" spans="1:7" ht="41.25" customHeight="1" x14ac:dyDescent="0.2">
      <c r="A213" s="152">
        <v>45390</v>
      </c>
      <c r="B213" s="107" t="s">
        <v>252</v>
      </c>
      <c r="C213" s="108" t="s">
        <v>253</v>
      </c>
      <c r="D213" s="160"/>
      <c r="E213" s="109">
        <v>170000</v>
      </c>
      <c r="F213" s="139">
        <f t="shared" si="7"/>
        <v>4721523619.7699995</v>
      </c>
    </row>
    <row r="214" spans="1:7" ht="38.25" customHeight="1" x14ac:dyDescent="0.2">
      <c r="A214" s="152">
        <v>45390</v>
      </c>
      <c r="B214" s="107" t="s">
        <v>254</v>
      </c>
      <c r="C214" s="108" t="s">
        <v>255</v>
      </c>
      <c r="D214" s="160"/>
      <c r="E214" s="109">
        <v>6542539.1100000003</v>
      </c>
      <c r="F214" s="139">
        <f t="shared" si="7"/>
        <v>4714981080.6599998</v>
      </c>
    </row>
    <row r="215" spans="1:7" ht="60.75" customHeight="1" x14ac:dyDescent="0.2">
      <c r="A215" s="152">
        <v>45390</v>
      </c>
      <c r="B215" s="107" t="s">
        <v>256</v>
      </c>
      <c r="C215" s="108" t="s">
        <v>257</v>
      </c>
      <c r="D215" s="160"/>
      <c r="E215" s="109">
        <v>1516697.91</v>
      </c>
      <c r="F215" s="139">
        <f t="shared" si="7"/>
        <v>4713464382.75</v>
      </c>
    </row>
    <row r="216" spans="1:7" ht="41.25" customHeight="1" x14ac:dyDescent="0.2">
      <c r="A216" s="152">
        <v>45390</v>
      </c>
      <c r="B216" s="107" t="s">
        <v>258</v>
      </c>
      <c r="C216" s="108" t="s">
        <v>259</v>
      </c>
      <c r="D216" s="161"/>
      <c r="E216" s="109">
        <v>120000</v>
      </c>
      <c r="F216" s="139">
        <f t="shared" si="7"/>
        <v>4713344382.75</v>
      </c>
      <c r="G216" s="141"/>
    </row>
    <row r="217" spans="1:7" ht="51" customHeight="1" x14ac:dyDescent="0.2">
      <c r="A217" s="152">
        <v>45390</v>
      </c>
      <c r="B217" s="107" t="s">
        <v>260</v>
      </c>
      <c r="C217" s="108" t="s">
        <v>261</v>
      </c>
      <c r="D217" s="161"/>
      <c r="E217" s="109">
        <v>87000</v>
      </c>
      <c r="F217" s="139">
        <f t="shared" si="7"/>
        <v>4713257382.75</v>
      </c>
      <c r="G217" s="141"/>
    </row>
    <row r="218" spans="1:7" ht="49.5" customHeight="1" x14ac:dyDescent="0.2">
      <c r="A218" s="152">
        <v>45390</v>
      </c>
      <c r="B218" s="107" t="s">
        <v>262</v>
      </c>
      <c r="C218" s="108" t="s">
        <v>263</v>
      </c>
      <c r="D218" s="161"/>
      <c r="E218" s="109">
        <v>244750</v>
      </c>
      <c r="F218" s="139">
        <f t="shared" si="7"/>
        <v>4713012632.75</v>
      </c>
    </row>
    <row r="219" spans="1:7" ht="39.75" customHeight="1" x14ac:dyDescent="0.2">
      <c r="A219" s="152">
        <v>45390</v>
      </c>
      <c r="B219" s="107" t="s">
        <v>264</v>
      </c>
      <c r="C219" s="108" t="s">
        <v>265</v>
      </c>
      <c r="D219" s="160"/>
      <c r="E219" s="109">
        <v>15627400.16</v>
      </c>
      <c r="F219" s="139">
        <f t="shared" si="7"/>
        <v>4697385232.5900002</v>
      </c>
    </row>
    <row r="220" spans="1:7" ht="24" customHeight="1" x14ac:dyDescent="0.2">
      <c r="A220" s="152">
        <v>45391</v>
      </c>
      <c r="B220" s="107" t="s">
        <v>266</v>
      </c>
      <c r="C220" s="108" t="s">
        <v>57</v>
      </c>
      <c r="D220" s="160"/>
      <c r="E220" s="109">
        <v>0</v>
      </c>
      <c r="F220" s="139">
        <f t="shared" si="7"/>
        <v>4697385232.5900002</v>
      </c>
    </row>
    <row r="221" spans="1:7" ht="44.25" customHeight="1" x14ac:dyDescent="0.2">
      <c r="A221" s="152">
        <v>45393</v>
      </c>
      <c r="B221" s="107" t="s">
        <v>267</v>
      </c>
      <c r="C221" s="108" t="s">
        <v>268</v>
      </c>
      <c r="D221" s="160"/>
      <c r="E221" s="109">
        <v>1042452.92</v>
      </c>
      <c r="F221" s="139">
        <f t="shared" si="7"/>
        <v>4696342779.6700001</v>
      </c>
    </row>
    <row r="222" spans="1:7" ht="47.25" customHeight="1" x14ac:dyDescent="0.2">
      <c r="A222" s="152">
        <v>45393</v>
      </c>
      <c r="B222" s="107" t="s">
        <v>269</v>
      </c>
      <c r="C222" s="108" t="s">
        <v>270</v>
      </c>
      <c r="D222" s="160"/>
      <c r="E222" s="109">
        <v>9440</v>
      </c>
      <c r="F222" s="139">
        <f t="shared" si="7"/>
        <v>4696333339.6700001</v>
      </c>
    </row>
    <row r="223" spans="1:7" ht="41.25" customHeight="1" x14ac:dyDescent="0.2">
      <c r="A223" s="152">
        <v>45393</v>
      </c>
      <c r="B223" s="107" t="s">
        <v>271</v>
      </c>
      <c r="C223" s="108" t="s">
        <v>272</v>
      </c>
      <c r="D223" s="160"/>
      <c r="E223" s="109">
        <v>21240</v>
      </c>
      <c r="F223" s="139">
        <f t="shared" si="7"/>
        <v>4696312099.6700001</v>
      </c>
    </row>
    <row r="224" spans="1:7" ht="48" customHeight="1" x14ac:dyDescent="0.2">
      <c r="A224" s="152">
        <v>45393</v>
      </c>
      <c r="B224" s="107" t="s">
        <v>273</v>
      </c>
      <c r="C224" s="108" t="s">
        <v>274</v>
      </c>
      <c r="D224" s="160"/>
      <c r="E224" s="109">
        <v>371675.33</v>
      </c>
      <c r="F224" s="139">
        <f t="shared" si="7"/>
        <v>4695940424.3400002</v>
      </c>
    </row>
    <row r="225" spans="1:15" ht="48.75" customHeight="1" x14ac:dyDescent="0.2">
      <c r="A225" s="152">
        <v>45393</v>
      </c>
      <c r="B225" s="107" t="s">
        <v>275</v>
      </c>
      <c r="C225" s="108" t="s">
        <v>276</v>
      </c>
      <c r="D225" s="160"/>
      <c r="E225" s="109">
        <v>25797291.41</v>
      </c>
      <c r="F225" s="139">
        <f t="shared" si="7"/>
        <v>4670143132.9300003</v>
      </c>
    </row>
    <row r="226" spans="1:15" ht="42.75" customHeight="1" x14ac:dyDescent="0.2">
      <c r="A226" s="152">
        <v>45393</v>
      </c>
      <c r="B226" s="107" t="s">
        <v>277</v>
      </c>
      <c r="C226" s="108" t="s">
        <v>278</v>
      </c>
      <c r="D226" s="160"/>
      <c r="E226" s="109">
        <v>48843844.579999998</v>
      </c>
      <c r="F226" s="139">
        <f t="shared" si="7"/>
        <v>4621299288.3500004</v>
      </c>
    </row>
    <row r="227" spans="1:15" ht="43.5" customHeight="1" x14ac:dyDescent="0.2">
      <c r="A227" s="152">
        <v>45393</v>
      </c>
      <c r="B227" s="107" t="s">
        <v>279</v>
      </c>
      <c r="C227" s="108" t="s">
        <v>280</v>
      </c>
      <c r="D227" s="160"/>
      <c r="E227" s="109">
        <v>689291.33</v>
      </c>
      <c r="F227" s="139">
        <f t="shared" si="7"/>
        <v>4620609997.0200005</v>
      </c>
    </row>
    <row r="228" spans="1:15" ht="42.75" customHeight="1" x14ac:dyDescent="0.2">
      <c r="A228" s="152">
        <v>45393</v>
      </c>
      <c r="B228" s="107" t="s">
        <v>281</v>
      </c>
      <c r="C228" s="108" t="s">
        <v>282</v>
      </c>
      <c r="D228" s="160"/>
      <c r="E228" s="109">
        <v>982221.6</v>
      </c>
      <c r="F228" s="139">
        <f t="shared" si="7"/>
        <v>4619627775.4200001</v>
      </c>
    </row>
    <row r="229" spans="1:15" ht="39.75" customHeight="1" x14ac:dyDescent="0.2">
      <c r="A229" s="152">
        <v>45393</v>
      </c>
      <c r="B229" s="107" t="s">
        <v>283</v>
      </c>
      <c r="C229" s="108" t="s">
        <v>284</v>
      </c>
      <c r="D229" s="160"/>
      <c r="E229" s="109">
        <v>8362377.2400000002</v>
      </c>
      <c r="F229" s="139">
        <f t="shared" si="7"/>
        <v>4611265398.1800003</v>
      </c>
    </row>
    <row r="230" spans="1:15" ht="57" customHeight="1" x14ac:dyDescent="0.2">
      <c r="A230" s="152">
        <v>45393</v>
      </c>
      <c r="B230" s="107" t="s">
        <v>285</v>
      </c>
      <c r="C230" s="108" t="s">
        <v>286</v>
      </c>
      <c r="D230" s="160"/>
      <c r="E230" s="109">
        <v>199716.27</v>
      </c>
      <c r="F230" s="139">
        <f t="shared" si="7"/>
        <v>4611065681.9099998</v>
      </c>
    </row>
    <row r="231" spans="1:15" ht="57" customHeight="1" x14ac:dyDescent="0.2">
      <c r="A231" s="152">
        <v>45393</v>
      </c>
      <c r="B231" s="107" t="s">
        <v>287</v>
      </c>
      <c r="C231" s="108" t="s">
        <v>288</v>
      </c>
      <c r="D231" s="160"/>
      <c r="E231" s="109">
        <v>69721.38</v>
      </c>
      <c r="F231" s="139">
        <f t="shared" si="7"/>
        <v>4610995960.5299997</v>
      </c>
    </row>
    <row r="232" spans="1:15" ht="57.75" customHeight="1" x14ac:dyDescent="0.2">
      <c r="A232" s="152">
        <v>45393</v>
      </c>
      <c r="B232" s="107" t="s">
        <v>289</v>
      </c>
      <c r="C232" s="108" t="s">
        <v>290</v>
      </c>
      <c r="D232" s="160"/>
      <c r="E232" s="109">
        <v>5272691.3899999997</v>
      </c>
      <c r="F232" s="139">
        <f t="shared" si="7"/>
        <v>4605723269.1399994</v>
      </c>
    </row>
    <row r="233" spans="1:15" ht="59.25" customHeight="1" x14ac:dyDescent="0.2">
      <c r="A233" s="152">
        <v>45393</v>
      </c>
      <c r="B233" s="107" t="s">
        <v>291</v>
      </c>
      <c r="C233" s="108" t="s">
        <v>292</v>
      </c>
      <c r="D233" s="160"/>
      <c r="E233" s="109">
        <v>944775</v>
      </c>
      <c r="F233" s="139">
        <f t="shared" si="7"/>
        <v>4604778494.1399994</v>
      </c>
    </row>
    <row r="234" spans="1:15" ht="47.25" customHeight="1" x14ac:dyDescent="0.2">
      <c r="A234" s="152">
        <v>45393</v>
      </c>
      <c r="B234" s="107" t="s">
        <v>293</v>
      </c>
      <c r="C234" s="108" t="s">
        <v>294</v>
      </c>
      <c r="D234" s="160"/>
      <c r="E234" s="109">
        <v>25181</v>
      </c>
      <c r="F234" s="139">
        <f t="shared" si="7"/>
        <v>4604753313.1399994</v>
      </c>
    </row>
    <row r="235" spans="1:15" ht="69.75" customHeight="1" x14ac:dyDescent="0.2">
      <c r="A235" s="152">
        <v>45393</v>
      </c>
      <c r="B235" s="107" t="s">
        <v>295</v>
      </c>
      <c r="C235" s="108" t="s">
        <v>296</v>
      </c>
      <c r="D235" s="160"/>
      <c r="E235" s="109">
        <v>82103.520000000004</v>
      </c>
      <c r="F235" s="139">
        <f t="shared" si="7"/>
        <v>4604671209.6199989</v>
      </c>
    </row>
    <row r="236" spans="1:15" ht="57.75" customHeight="1" x14ac:dyDescent="0.2">
      <c r="A236" s="152">
        <v>45393</v>
      </c>
      <c r="B236" s="107" t="s">
        <v>297</v>
      </c>
      <c r="C236" s="108" t="s">
        <v>298</v>
      </c>
      <c r="D236" s="160"/>
      <c r="E236" s="109">
        <v>1785468</v>
      </c>
      <c r="F236" s="139">
        <f t="shared" si="7"/>
        <v>4602885741.6199989</v>
      </c>
    </row>
    <row r="237" spans="1:15" ht="47.25" customHeight="1" x14ac:dyDescent="0.2">
      <c r="A237" s="152">
        <v>45393</v>
      </c>
      <c r="B237" s="107" t="s">
        <v>299</v>
      </c>
      <c r="C237" s="108" t="s">
        <v>300</v>
      </c>
      <c r="D237" s="160"/>
      <c r="E237" s="109">
        <v>26196.26</v>
      </c>
      <c r="F237" s="139">
        <f t="shared" si="7"/>
        <v>4602859545.3599987</v>
      </c>
    </row>
    <row r="238" spans="1:15" ht="52.5" customHeight="1" x14ac:dyDescent="0.2">
      <c r="A238" s="152">
        <v>45393</v>
      </c>
      <c r="B238" s="107" t="s">
        <v>301</v>
      </c>
      <c r="C238" s="108" t="s">
        <v>302</v>
      </c>
      <c r="D238" s="160"/>
      <c r="E238" s="109">
        <v>2776109.3</v>
      </c>
      <c r="F238" s="139">
        <f t="shared" si="7"/>
        <v>4600083436.0599985</v>
      </c>
      <c r="O238" s="1" t="s">
        <v>303</v>
      </c>
    </row>
    <row r="239" spans="1:15" ht="54" customHeight="1" x14ac:dyDescent="0.2">
      <c r="A239" s="152">
        <v>45393</v>
      </c>
      <c r="B239" s="107" t="s">
        <v>304</v>
      </c>
      <c r="C239" s="108" t="s">
        <v>305</v>
      </c>
      <c r="D239" s="160"/>
      <c r="E239" s="109">
        <v>20471</v>
      </c>
      <c r="F239" s="139">
        <f t="shared" si="7"/>
        <v>4600062965.0599985</v>
      </c>
    </row>
    <row r="240" spans="1:15" ht="42" customHeight="1" x14ac:dyDescent="0.2">
      <c r="A240" s="152">
        <v>45393</v>
      </c>
      <c r="B240" s="107" t="s">
        <v>306</v>
      </c>
      <c r="C240" s="108" t="s">
        <v>307</v>
      </c>
      <c r="D240" s="160"/>
      <c r="E240" s="109">
        <v>870724.29</v>
      </c>
      <c r="F240" s="139">
        <f t="shared" si="7"/>
        <v>4599192240.7699986</v>
      </c>
    </row>
    <row r="241" spans="1:6" ht="35.25" customHeight="1" x14ac:dyDescent="0.2">
      <c r="A241" s="162">
        <v>45397</v>
      </c>
      <c r="B241" s="107" t="s">
        <v>308</v>
      </c>
      <c r="C241" s="108" t="s">
        <v>309</v>
      </c>
      <c r="D241" s="160"/>
      <c r="E241" s="109">
        <v>1716.9</v>
      </c>
      <c r="F241" s="139">
        <f t="shared" si="7"/>
        <v>4599190523.8699989</v>
      </c>
    </row>
    <row r="242" spans="1:6" ht="41.25" customHeight="1" x14ac:dyDescent="0.2">
      <c r="A242" s="162">
        <v>45397</v>
      </c>
      <c r="B242" s="107" t="s">
        <v>310</v>
      </c>
      <c r="C242" s="108" t="s">
        <v>311</v>
      </c>
      <c r="D242" s="160"/>
      <c r="E242" s="109">
        <v>8454696.5399999991</v>
      </c>
      <c r="F242" s="139">
        <f t="shared" si="7"/>
        <v>4590735827.329999</v>
      </c>
    </row>
    <row r="243" spans="1:6" ht="54.75" customHeight="1" x14ac:dyDescent="0.2">
      <c r="A243" s="162">
        <v>45397</v>
      </c>
      <c r="B243" s="107" t="s">
        <v>312</v>
      </c>
      <c r="C243" s="108" t="s">
        <v>313</v>
      </c>
      <c r="D243" s="160"/>
      <c r="E243" s="109">
        <v>265663.65999999997</v>
      </c>
      <c r="F243" s="139">
        <f t="shared" si="7"/>
        <v>4590470163.6699991</v>
      </c>
    </row>
    <row r="244" spans="1:6" ht="42" customHeight="1" x14ac:dyDescent="0.2">
      <c r="A244" s="162">
        <v>45397</v>
      </c>
      <c r="B244" s="107" t="s">
        <v>314</v>
      </c>
      <c r="C244" s="108" t="s">
        <v>315</v>
      </c>
      <c r="D244" s="160"/>
      <c r="E244" s="109">
        <v>180000</v>
      </c>
      <c r="F244" s="139">
        <f t="shared" si="7"/>
        <v>4590290163.6699991</v>
      </c>
    </row>
    <row r="245" spans="1:6" ht="36" customHeight="1" x14ac:dyDescent="0.2">
      <c r="A245" s="162">
        <v>45397</v>
      </c>
      <c r="B245" s="107" t="s">
        <v>316</v>
      </c>
      <c r="C245" s="108" t="s">
        <v>317</v>
      </c>
      <c r="D245" s="160"/>
      <c r="E245" s="109">
        <v>12805.3</v>
      </c>
      <c r="F245" s="139">
        <f t="shared" si="7"/>
        <v>4590277358.3699989</v>
      </c>
    </row>
    <row r="246" spans="1:6" ht="50.25" customHeight="1" x14ac:dyDescent="0.2">
      <c r="A246" s="162">
        <v>45397</v>
      </c>
      <c r="B246" s="107" t="s">
        <v>318</v>
      </c>
      <c r="C246" s="108" t="s">
        <v>319</v>
      </c>
      <c r="D246" s="160"/>
      <c r="E246" s="109">
        <v>7788</v>
      </c>
      <c r="F246" s="139">
        <f t="shared" si="7"/>
        <v>4590269570.3699989</v>
      </c>
    </row>
    <row r="247" spans="1:6" ht="63" customHeight="1" x14ac:dyDescent="0.2">
      <c r="A247" s="162">
        <v>45397</v>
      </c>
      <c r="B247" s="107" t="s">
        <v>320</v>
      </c>
      <c r="C247" s="108" t="s">
        <v>321</v>
      </c>
      <c r="D247" s="160"/>
      <c r="E247" s="109">
        <v>3684982.3</v>
      </c>
      <c r="F247" s="139">
        <f t="shared" si="7"/>
        <v>4586584588.0699987</v>
      </c>
    </row>
    <row r="248" spans="1:6" ht="31.5" customHeight="1" x14ac:dyDescent="0.2">
      <c r="A248" s="162">
        <v>45397</v>
      </c>
      <c r="B248" s="107" t="s">
        <v>322</v>
      </c>
      <c r="C248" s="108" t="s">
        <v>323</v>
      </c>
      <c r="D248" s="160"/>
      <c r="E248" s="109">
        <v>80504.320000000007</v>
      </c>
      <c r="F248" s="139">
        <f t="shared" si="7"/>
        <v>4586504083.749999</v>
      </c>
    </row>
    <row r="249" spans="1:6" ht="46.5" customHeight="1" x14ac:dyDescent="0.2">
      <c r="A249" s="162">
        <v>45397</v>
      </c>
      <c r="B249" s="107" t="s">
        <v>324</v>
      </c>
      <c r="C249" s="108" t="s">
        <v>325</v>
      </c>
      <c r="D249" s="160"/>
      <c r="E249" s="109">
        <v>70800</v>
      </c>
      <c r="F249" s="139">
        <f t="shared" si="7"/>
        <v>4586433283.749999</v>
      </c>
    </row>
    <row r="250" spans="1:6" ht="47.25" customHeight="1" x14ac:dyDescent="0.2">
      <c r="A250" s="162">
        <v>45397</v>
      </c>
      <c r="B250" s="107" t="s">
        <v>326</v>
      </c>
      <c r="C250" s="108" t="s">
        <v>327</v>
      </c>
      <c r="D250" s="160"/>
      <c r="E250" s="109">
        <v>24648043.329999998</v>
      </c>
      <c r="F250" s="139">
        <f t="shared" si="7"/>
        <v>4561785240.4199991</v>
      </c>
    </row>
    <row r="251" spans="1:6" ht="33" customHeight="1" x14ac:dyDescent="0.2">
      <c r="A251" s="162">
        <v>45397</v>
      </c>
      <c r="B251" s="107" t="s">
        <v>328</v>
      </c>
      <c r="C251" s="108" t="s">
        <v>329</v>
      </c>
      <c r="D251" s="160"/>
      <c r="E251" s="109">
        <v>120360</v>
      </c>
      <c r="F251" s="139">
        <f t="shared" si="7"/>
        <v>4561664880.4199991</v>
      </c>
    </row>
    <row r="252" spans="1:6" ht="42.75" customHeight="1" x14ac:dyDescent="0.2">
      <c r="A252" s="162">
        <v>45397</v>
      </c>
      <c r="B252" s="107" t="s">
        <v>330</v>
      </c>
      <c r="C252" s="108" t="s">
        <v>331</v>
      </c>
      <c r="D252" s="160"/>
      <c r="E252" s="109">
        <v>48000</v>
      </c>
      <c r="F252" s="139">
        <f t="shared" si="7"/>
        <v>4561616880.4199991</v>
      </c>
    </row>
    <row r="253" spans="1:6" ht="84" customHeight="1" x14ac:dyDescent="0.2">
      <c r="A253" s="162">
        <v>45397</v>
      </c>
      <c r="B253" s="107" t="s">
        <v>332</v>
      </c>
      <c r="C253" s="108" t="s">
        <v>333</v>
      </c>
      <c r="D253" s="160"/>
      <c r="E253" s="109">
        <v>248036.59</v>
      </c>
      <c r="F253" s="139">
        <f t="shared" si="7"/>
        <v>4561368843.829999</v>
      </c>
    </row>
    <row r="254" spans="1:6" ht="44.25" customHeight="1" x14ac:dyDescent="0.2">
      <c r="A254" s="162">
        <v>45397</v>
      </c>
      <c r="B254" s="107" t="s">
        <v>334</v>
      </c>
      <c r="C254" s="108" t="s">
        <v>335</v>
      </c>
      <c r="D254" s="160"/>
      <c r="E254" s="109">
        <v>69852404.680000007</v>
      </c>
      <c r="F254" s="139">
        <f t="shared" si="7"/>
        <v>4491516439.1499987</v>
      </c>
    </row>
    <row r="255" spans="1:6" ht="48" customHeight="1" x14ac:dyDescent="0.2">
      <c r="A255" s="162">
        <v>45397</v>
      </c>
      <c r="B255" s="107" t="s">
        <v>336</v>
      </c>
      <c r="C255" s="108" t="s">
        <v>337</v>
      </c>
      <c r="D255" s="160"/>
      <c r="E255" s="109">
        <v>447611.76</v>
      </c>
      <c r="F255" s="139">
        <f t="shared" si="7"/>
        <v>4491068827.3899984</v>
      </c>
    </row>
    <row r="256" spans="1:6" ht="70.5" customHeight="1" x14ac:dyDescent="0.2">
      <c r="A256" s="162">
        <v>45397</v>
      </c>
      <c r="B256" s="107" t="s">
        <v>338</v>
      </c>
      <c r="C256" s="108" t="s">
        <v>339</v>
      </c>
      <c r="D256" s="160"/>
      <c r="E256" s="109">
        <v>141600</v>
      </c>
      <c r="F256" s="139">
        <f t="shared" si="7"/>
        <v>4490927227.3899984</v>
      </c>
    </row>
    <row r="257" spans="1:6" ht="45.75" customHeight="1" x14ac:dyDescent="0.2">
      <c r="A257" s="162">
        <v>45397</v>
      </c>
      <c r="B257" s="107" t="s">
        <v>340</v>
      </c>
      <c r="C257" s="108" t="s">
        <v>341</v>
      </c>
      <c r="D257" s="160"/>
      <c r="E257" s="109">
        <v>216194.88</v>
      </c>
      <c r="F257" s="139">
        <f t="shared" si="7"/>
        <v>4490711032.5099983</v>
      </c>
    </row>
    <row r="258" spans="1:6" ht="57" customHeight="1" x14ac:dyDescent="0.2">
      <c r="A258" s="162">
        <v>45397</v>
      </c>
      <c r="B258" s="107" t="s">
        <v>342</v>
      </c>
      <c r="C258" s="108" t="s">
        <v>343</v>
      </c>
      <c r="D258" s="160"/>
      <c r="E258" s="109">
        <v>191350</v>
      </c>
      <c r="F258" s="139">
        <f t="shared" si="7"/>
        <v>4490519682.5099983</v>
      </c>
    </row>
    <row r="259" spans="1:6" ht="44.25" customHeight="1" x14ac:dyDescent="0.2">
      <c r="A259" s="162">
        <v>45397</v>
      </c>
      <c r="B259" s="107" t="s">
        <v>344</v>
      </c>
      <c r="C259" s="108" t="s">
        <v>345</v>
      </c>
      <c r="D259" s="160"/>
      <c r="E259" s="109">
        <v>3893858.4</v>
      </c>
      <c r="F259" s="139">
        <f t="shared" si="7"/>
        <v>4486625824.1099987</v>
      </c>
    </row>
    <row r="260" spans="1:6" ht="42.75" customHeight="1" x14ac:dyDescent="0.2">
      <c r="A260" s="162">
        <v>45397</v>
      </c>
      <c r="B260" s="107" t="s">
        <v>346</v>
      </c>
      <c r="C260" s="108" t="s">
        <v>347</v>
      </c>
      <c r="D260" s="160"/>
      <c r="E260" s="109">
        <v>144000</v>
      </c>
      <c r="F260" s="139">
        <f t="shared" si="7"/>
        <v>4486481824.1099987</v>
      </c>
    </row>
    <row r="261" spans="1:6" ht="37.5" customHeight="1" x14ac:dyDescent="0.2">
      <c r="A261" s="162">
        <v>45397</v>
      </c>
      <c r="B261" s="107" t="s">
        <v>348</v>
      </c>
      <c r="C261" s="108" t="s">
        <v>349</v>
      </c>
      <c r="D261" s="160"/>
      <c r="E261" s="109">
        <v>27657.05</v>
      </c>
      <c r="F261" s="139">
        <f t="shared" si="7"/>
        <v>4486454167.0599985</v>
      </c>
    </row>
    <row r="262" spans="1:6" ht="45.75" customHeight="1" x14ac:dyDescent="0.2">
      <c r="A262" s="162">
        <v>45397</v>
      </c>
      <c r="B262" s="107" t="s">
        <v>350</v>
      </c>
      <c r="C262" s="108" t="s">
        <v>351</v>
      </c>
      <c r="D262" s="160"/>
      <c r="E262" s="109">
        <v>7788</v>
      </c>
      <c r="F262" s="139">
        <f t="shared" ref="F262:F325" si="8">F261-E262</f>
        <v>4486446379.0599985</v>
      </c>
    </row>
    <row r="263" spans="1:6" ht="51" customHeight="1" x14ac:dyDescent="0.2">
      <c r="A263" s="162">
        <v>45399</v>
      </c>
      <c r="B263" s="107" t="s">
        <v>352</v>
      </c>
      <c r="C263" s="108" t="s">
        <v>353</v>
      </c>
      <c r="D263" s="160"/>
      <c r="E263" s="109">
        <v>59590</v>
      </c>
      <c r="F263" s="139">
        <f t="shared" si="8"/>
        <v>4486386789.0599985</v>
      </c>
    </row>
    <row r="264" spans="1:6" ht="75" customHeight="1" x14ac:dyDescent="0.2">
      <c r="A264" s="162">
        <v>45399</v>
      </c>
      <c r="B264" s="107" t="s">
        <v>354</v>
      </c>
      <c r="C264" s="108" t="s">
        <v>355</v>
      </c>
      <c r="D264" s="160"/>
      <c r="E264" s="109">
        <v>6164999.2699999996</v>
      </c>
      <c r="F264" s="139">
        <f t="shared" si="8"/>
        <v>4480221789.7899981</v>
      </c>
    </row>
    <row r="265" spans="1:6" ht="51" customHeight="1" x14ac:dyDescent="0.2">
      <c r="A265" s="162">
        <v>45399</v>
      </c>
      <c r="B265" s="107" t="s">
        <v>356</v>
      </c>
      <c r="C265" s="108" t="s">
        <v>357</v>
      </c>
      <c r="D265" s="160"/>
      <c r="E265" s="109">
        <v>133500</v>
      </c>
      <c r="F265" s="139">
        <f t="shared" si="8"/>
        <v>4480088289.7899981</v>
      </c>
    </row>
    <row r="266" spans="1:6" ht="36" customHeight="1" x14ac:dyDescent="0.2">
      <c r="A266" s="162">
        <v>45399</v>
      </c>
      <c r="B266" s="107" t="s">
        <v>358</v>
      </c>
      <c r="C266" s="108" t="s">
        <v>359</v>
      </c>
      <c r="D266" s="160"/>
      <c r="E266" s="109">
        <v>52623506.710000001</v>
      </c>
      <c r="F266" s="139">
        <f t="shared" si="8"/>
        <v>4427464783.079998</v>
      </c>
    </row>
    <row r="267" spans="1:6" ht="54" customHeight="1" x14ac:dyDescent="0.2">
      <c r="A267" s="162">
        <v>45399</v>
      </c>
      <c r="B267" s="107" t="s">
        <v>360</v>
      </c>
      <c r="C267" s="108" t="s">
        <v>361</v>
      </c>
      <c r="D267" s="160"/>
      <c r="E267" s="109">
        <v>1052400</v>
      </c>
      <c r="F267" s="139">
        <f t="shared" si="8"/>
        <v>4426412383.079998</v>
      </c>
    </row>
    <row r="268" spans="1:6" ht="60" customHeight="1" x14ac:dyDescent="0.2">
      <c r="A268" s="162">
        <v>45399</v>
      </c>
      <c r="B268" s="107" t="s">
        <v>362</v>
      </c>
      <c r="C268" s="108" t="s">
        <v>363</v>
      </c>
      <c r="D268" s="160"/>
      <c r="E268" s="109">
        <v>141600</v>
      </c>
      <c r="F268" s="139">
        <f t="shared" si="8"/>
        <v>4426270783.079998</v>
      </c>
    </row>
    <row r="269" spans="1:6" ht="51.75" customHeight="1" x14ac:dyDescent="0.2">
      <c r="A269" s="162">
        <v>45399</v>
      </c>
      <c r="B269" s="107" t="s">
        <v>364</v>
      </c>
      <c r="C269" s="108" t="s">
        <v>365</v>
      </c>
      <c r="D269" s="160"/>
      <c r="E269" s="109">
        <v>217579.17</v>
      </c>
      <c r="F269" s="139">
        <f t="shared" si="8"/>
        <v>4426053203.9099979</v>
      </c>
    </row>
    <row r="270" spans="1:6" ht="48" customHeight="1" x14ac:dyDescent="0.2">
      <c r="A270" s="162">
        <v>45399</v>
      </c>
      <c r="B270" s="107" t="s">
        <v>366</v>
      </c>
      <c r="C270" s="108" t="s">
        <v>367</v>
      </c>
      <c r="D270" s="160"/>
      <c r="E270" s="109">
        <v>277720.08</v>
      </c>
      <c r="F270" s="139">
        <f t="shared" si="8"/>
        <v>4425775483.829998</v>
      </c>
    </row>
    <row r="271" spans="1:6" ht="45" customHeight="1" x14ac:dyDescent="0.2">
      <c r="A271" s="162">
        <v>45399</v>
      </c>
      <c r="B271" s="107" t="s">
        <v>368</v>
      </c>
      <c r="C271" s="108" t="s">
        <v>369</v>
      </c>
      <c r="D271" s="160"/>
      <c r="E271" s="109">
        <v>4795.25</v>
      </c>
      <c r="F271" s="139">
        <f t="shared" si="8"/>
        <v>4425770688.579998</v>
      </c>
    </row>
    <row r="272" spans="1:6" ht="47.25" customHeight="1" x14ac:dyDescent="0.2">
      <c r="A272" s="162">
        <v>45399</v>
      </c>
      <c r="B272" s="107" t="s">
        <v>370</v>
      </c>
      <c r="C272" s="108" t="s">
        <v>371</v>
      </c>
      <c r="D272" s="160"/>
      <c r="E272" s="109">
        <v>1425899.24</v>
      </c>
      <c r="F272" s="139">
        <f t="shared" si="8"/>
        <v>4424344789.3399982</v>
      </c>
    </row>
    <row r="273" spans="1:11" ht="59.25" customHeight="1" x14ac:dyDescent="0.2">
      <c r="A273" s="162">
        <v>45399</v>
      </c>
      <c r="B273" s="107" t="s">
        <v>372</v>
      </c>
      <c r="C273" s="108" t="s">
        <v>373</v>
      </c>
      <c r="D273" s="160"/>
      <c r="E273" s="109">
        <v>2897429.61</v>
      </c>
      <c r="F273" s="139">
        <f t="shared" si="8"/>
        <v>4421447359.7299986</v>
      </c>
    </row>
    <row r="274" spans="1:11" ht="36" customHeight="1" x14ac:dyDescent="0.2">
      <c r="A274" s="162">
        <v>45399</v>
      </c>
      <c r="B274" s="107" t="s">
        <v>374</v>
      </c>
      <c r="C274" s="108" t="s">
        <v>375</v>
      </c>
      <c r="D274" s="160"/>
      <c r="E274" s="109">
        <v>212400</v>
      </c>
      <c r="F274" s="139">
        <f t="shared" si="8"/>
        <v>4421234959.7299986</v>
      </c>
    </row>
    <row r="275" spans="1:11" ht="88.5" customHeight="1" x14ac:dyDescent="0.2">
      <c r="A275" s="162">
        <v>45399</v>
      </c>
      <c r="B275" s="107" t="s">
        <v>376</v>
      </c>
      <c r="C275" s="108" t="s">
        <v>377</v>
      </c>
      <c r="D275" s="160"/>
      <c r="E275" s="109">
        <v>12492270</v>
      </c>
      <c r="F275" s="139">
        <f t="shared" si="8"/>
        <v>4408742689.7299986</v>
      </c>
      <c r="K275" s="1" t="s">
        <v>378</v>
      </c>
    </row>
    <row r="276" spans="1:11" ht="47.25" customHeight="1" x14ac:dyDescent="0.2">
      <c r="A276" s="162">
        <v>45399</v>
      </c>
      <c r="B276" s="107" t="s">
        <v>379</v>
      </c>
      <c r="C276" s="108" t="s">
        <v>380</v>
      </c>
      <c r="D276" s="160"/>
      <c r="E276" s="109">
        <v>18290</v>
      </c>
      <c r="F276" s="139">
        <f t="shared" si="8"/>
        <v>4408724399.7299986</v>
      </c>
    </row>
    <row r="277" spans="1:11" ht="57" customHeight="1" x14ac:dyDescent="0.2">
      <c r="A277" s="152">
        <v>45400</v>
      </c>
      <c r="B277" s="163" t="s">
        <v>381</v>
      </c>
      <c r="C277" s="108" t="s">
        <v>382</v>
      </c>
      <c r="D277" s="160"/>
      <c r="E277" s="164">
        <v>95663.66</v>
      </c>
      <c r="F277" s="139">
        <f t="shared" si="8"/>
        <v>4408628736.0699987</v>
      </c>
    </row>
    <row r="278" spans="1:11" ht="51.75" customHeight="1" x14ac:dyDescent="0.2">
      <c r="A278" s="152">
        <v>45400</v>
      </c>
      <c r="B278" s="163" t="s">
        <v>383</v>
      </c>
      <c r="C278" s="108" t="s">
        <v>384</v>
      </c>
      <c r="D278" s="160"/>
      <c r="E278" s="164">
        <v>5900</v>
      </c>
      <c r="F278" s="139">
        <f t="shared" si="8"/>
        <v>4408622836.0699987</v>
      </c>
    </row>
    <row r="279" spans="1:11" ht="44.25" customHeight="1" x14ac:dyDescent="0.2">
      <c r="A279" s="152">
        <v>45400</v>
      </c>
      <c r="B279" s="163" t="s">
        <v>385</v>
      </c>
      <c r="C279" s="108" t="s">
        <v>386</v>
      </c>
      <c r="D279" s="160"/>
      <c r="E279" s="109">
        <v>28320</v>
      </c>
      <c r="F279" s="139">
        <f t="shared" si="8"/>
        <v>4408594516.0699987</v>
      </c>
    </row>
    <row r="280" spans="1:11" ht="42" customHeight="1" x14ac:dyDescent="0.2">
      <c r="A280" s="152">
        <v>45401</v>
      </c>
      <c r="B280" s="163" t="s">
        <v>387</v>
      </c>
      <c r="C280" s="108" t="s">
        <v>388</v>
      </c>
      <c r="D280" s="160"/>
      <c r="E280" s="109">
        <v>339797.52</v>
      </c>
      <c r="F280" s="139">
        <f t="shared" si="8"/>
        <v>4408254718.5499983</v>
      </c>
    </row>
    <row r="281" spans="1:11" ht="48" customHeight="1" x14ac:dyDescent="0.2">
      <c r="A281" s="152">
        <v>45401</v>
      </c>
      <c r="B281" s="163" t="s">
        <v>389</v>
      </c>
      <c r="C281" s="108" t="s">
        <v>390</v>
      </c>
      <c r="D281" s="160"/>
      <c r="E281" s="109">
        <v>2583967.84</v>
      </c>
      <c r="F281" s="139">
        <f t="shared" si="8"/>
        <v>4405670750.7099981</v>
      </c>
    </row>
    <row r="282" spans="1:11" ht="39.75" customHeight="1" x14ac:dyDescent="0.2">
      <c r="A282" s="132">
        <v>45404</v>
      </c>
      <c r="B282" s="163" t="s">
        <v>391</v>
      </c>
      <c r="C282" s="108" t="s">
        <v>392</v>
      </c>
      <c r="D282" s="160"/>
      <c r="E282" s="109">
        <v>2525640</v>
      </c>
      <c r="F282" s="139">
        <f t="shared" si="8"/>
        <v>4403145110.7099981</v>
      </c>
    </row>
    <row r="283" spans="1:11" ht="39.75" customHeight="1" x14ac:dyDescent="0.2">
      <c r="A283" s="132">
        <v>45404</v>
      </c>
      <c r="B283" s="163" t="s">
        <v>393</v>
      </c>
      <c r="C283" s="108" t="s">
        <v>394</v>
      </c>
      <c r="D283" s="160"/>
      <c r="E283" s="109">
        <v>2421360</v>
      </c>
      <c r="F283" s="139">
        <f t="shared" si="8"/>
        <v>4400723750.7099981</v>
      </c>
    </row>
    <row r="284" spans="1:11" ht="48" customHeight="1" x14ac:dyDescent="0.2">
      <c r="A284" s="132">
        <v>45404</v>
      </c>
      <c r="B284" s="163" t="s">
        <v>395</v>
      </c>
      <c r="C284" s="108" t="s">
        <v>396</v>
      </c>
      <c r="D284" s="160"/>
      <c r="E284" s="109">
        <v>223256</v>
      </c>
      <c r="F284" s="139">
        <f t="shared" si="8"/>
        <v>4400500494.7099981</v>
      </c>
    </row>
    <row r="285" spans="1:11" ht="42.75" customHeight="1" x14ac:dyDescent="0.2">
      <c r="A285" s="132">
        <v>45404</v>
      </c>
      <c r="B285" s="163" t="s">
        <v>397</v>
      </c>
      <c r="C285" s="108" t="s">
        <v>398</v>
      </c>
      <c r="D285" s="160"/>
      <c r="E285" s="109">
        <v>25181</v>
      </c>
      <c r="F285" s="139">
        <f t="shared" si="8"/>
        <v>4400475313.7099981</v>
      </c>
    </row>
    <row r="286" spans="1:11" ht="28.5" customHeight="1" x14ac:dyDescent="0.2">
      <c r="A286" s="132">
        <v>45404</v>
      </c>
      <c r="B286" s="163" t="s">
        <v>399</v>
      </c>
      <c r="C286" s="108" t="s">
        <v>400</v>
      </c>
      <c r="D286" s="160"/>
      <c r="E286" s="109">
        <v>65268.75</v>
      </c>
      <c r="F286" s="139">
        <f t="shared" si="8"/>
        <v>4400410044.9599981</v>
      </c>
    </row>
    <row r="287" spans="1:11" ht="75.75" customHeight="1" x14ac:dyDescent="0.2">
      <c r="A287" s="132">
        <v>45404</v>
      </c>
      <c r="B287" s="163" t="s">
        <v>401</v>
      </c>
      <c r="C287" s="108" t="s">
        <v>402</v>
      </c>
      <c r="D287" s="160"/>
      <c r="E287" s="109">
        <v>23729626.620000001</v>
      </c>
      <c r="F287" s="139">
        <f t="shared" si="8"/>
        <v>4376680418.3399982</v>
      </c>
    </row>
    <row r="288" spans="1:11" ht="41.25" customHeight="1" x14ac:dyDescent="0.2">
      <c r="A288" s="132">
        <v>45404</v>
      </c>
      <c r="B288" s="163" t="s">
        <v>403</v>
      </c>
      <c r="C288" s="108" t="s">
        <v>404</v>
      </c>
      <c r="D288" s="160"/>
      <c r="E288" s="109">
        <v>57717140.259999998</v>
      </c>
      <c r="F288" s="139">
        <f t="shared" si="8"/>
        <v>4318963278.079998</v>
      </c>
    </row>
    <row r="289" spans="1:6" ht="54" customHeight="1" x14ac:dyDescent="0.2">
      <c r="A289" s="132">
        <v>45404</v>
      </c>
      <c r="B289" s="163" t="s">
        <v>405</v>
      </c>
      <c r="C289" s="108" t="s">
        <v>406</v>
      </c>
      <c r="D289" s="160"/>
      <c r="E289" s="109">
        <v>231683.65</v>
      </c>
      <c r="F289" s="139">
        <f t="shared" si="8"/>
        <v>4318731594.4299984</v>
      </c>
    </row>
    <row r="290" spans="1:6" ht="39.75" customHeight="1" x14ac:dyDescent="0.2">
      <c r="A290" s="132">
        <v>45404</v>
      </c>
      <c r="B290" s="163" t="s">
        <v>407</v>
      </c>
      <c r="C290" s="108" t="s">
        <v>408</v>
      </c>
      <c r="D290" s="160"/>
      <c r="E290" s="109">
        <v>1743764.17</v>
      </c>
      <c r="F290" s="139">
        <f t="shared" si="8"/>
        <v>4316987830.2599983</v>
      </c>
    </row>
    <row r="291" spans="1:6" ht="40.5" customHeight="1" x14ac:dyDescent="0.2">
      <c r="A291" s="132">
        <v>45404</v>
      </c>
      <c r="B291" s="163" t="s">
        <v>409</v>
      </c>
      <c r="C291" s="108" t="s">
        <v>410</v>
      </c>
      <c r="D291" s="160"/>
      <c r="E291" s="109">
        <v>3971496.31</v>
      </c>
      <c r="F291" s="139">
        <f t="shared" si="8"/>
        <v>4313016333.9499979</v>
      </c>
    </row>
    <row r="292" spans="1:6" ht="31.5" customHeight="1" x14ac:dyDescent="0.2">
      <c r="A292" s="132">
        <v>45404</v>
      </c>
      <c r="B292" s="163" t="s">
        <v>411</v>
      </c>
      <c r="C292" s="108" t="s">
        <v>412</v>
      </c>
      <c r="D292" s="160"/>
      <c r="E292" s="109">
        <v>42979346.619999997</v>
      </c>
      <c r="F292" s="139">
        <f t="shared" si="8"/>
        <v>4270036987.329998</v>
      </c>
    </row>
    <row r="293" spans="1:6" ht="30" customHeight="1" x14ac:dyDescent="0.2">
      <c r="A293" s="132">
        <v>45404</v>
      </c>
      <c r="B293" s="163" t="s">
        <v>413</v>
      </c>
      <c r="C293" s="108" t="s">
        <v>414</v>
      </c>
      <c r="D293" s="160"/>
      <c r="E293" s="109">
        <v>58480995.100000001</v>
      </c>
      <c r="F293" s="139">
        <f t="shared" si="8"/>
        <v>4211555992.2299981</v>
      </c>
    </row>
    <row r="294" spans="1:6" ht="30.75" customHeight="1" x14ac:dyDescent="0.2">
      <c r="A294" s="132">
        <v>45404</v>
      </c>
      <c r="B294" s="163" t="s">
        <v>415</v>
      </c>
      <c r="C294" s="108" t="s">
        <v>416</v>
      </c>
      <c r="D294" s="160"/>
      <c r="E294" s="109">
        <v>51126840.57</v>
      </c>
      <c r="F294" s="139">
        <f t="shared" si="8"/>
        <v>4160429151.6599979</v>
      </c>
    </row>
    <row r="295" spans="1:6" ht="40.5" customHeight="1" x14ac:dyDescent="0.2">
      <c r="A295" s="132">
        <v>45404</v>
      </c>
      <c r="B295" s="163" t="s">
        <v>417</v>
      </c>
      <c r="C295" s="108" t="s">
        <v>418</v>
      </c>
      <c r="D295" s="160"/>
      <c r="E295" s="109">
        <v>184472.92</v>
      </c>
      <c r="F295" s="139">
        <f t="shared" si="8"/>
        <v>4160244678.7399979</v>
      </c>
    </row>
    <row r="296" spans="1:6" ht="30.75" customHeight="1" x14ac:dyDescent="0.2">
      <c r="A296" s="132">
        <v>45404</v>
      </c>
      <c r="B296" s="163" t="s">
        <v>419</v>
      </c>
      <c r="C296" s="108" t="s">
        <v>420</v>
      </c>
      <c r="D296" s="160"/>
      <c r="E296" s="109">
        <v>137205.76999999999</v>
      </c>
      <c r="F296" s="139">
        <f t="shared" si="8"/>
        <v>4160107472.9699979</v>
      </c>
    </row>
    <row r="297" spans="1:6" ht="32.25" customHeight="1" x14ac:dyDescent="0.2">
      <c r="A297" s="132">
        <v>45404</v>
      </c>
      <c r="B297" s="163" t="s">
        <v>421</v>
      </c>
      <c r="C297" s="108" t="s">
        <v>422</v>
      </c>
      <c r="D297" s="160"/>
      <c r="E297" s="109">
        <v>4719804</v>
      </c>
      <c r="F297" s="139">
        <f t="shared" si="8"/>
        <v>4155387668.9699979</v>
      </c>
    </row>
    <row r="298" spans="1:6" ht="33.75" customHeight="1" x14ac:dyDescent="0.2">
      <c r="A298" s="132">
        <v>45404</v>
      </c>
      <c r="B298" s="163" t="s">
        <v>423</v>
      </c>
      <c r="C298" s="108" t="s">
        <v>424</v>
      </c>
      <c r="D298" s="160"/>
      <c r="E298" s="109">
        <v>2559562.69</v>
      </c>
      <c r="F298" s="139">
        <f t="shared" si="8"/>
        <v>4152828106.2799978</v>
      </c>
    </row>
    <row r="299" spans="1:6" ht="33" customHeight="1" x14ac:dyDescent="0.2">
      <c r="A299" s="132">
        <v>45404</v>
      </c>
      <c r="B299" s="163" t="s">
        <v>425</v>
      </c>
      <c r="C299" s="108" t="s">
        <v>426</v>
      </c>
      <c r="D299" s="160"/>
      <c r="E299" s="109">
        <v>4674712.96</v>
      </c>
      <c r="F299" s="139">
        <f t="shared" si="8"/>
        <v>4148153393.3199978</v>
      </c>
    </row>
    <row r="300" spans="1:6" ht="26.25" customHeight="1" x14ac:dyDescent="0.2">
      <c r="A300" s="132">
        <v>45404</v>
      </c>
      <c r="B300" s="163" t="s">
        <v>427</v>
      </c>
      <c r="C300" s="108" t="s">
        <v>428</v>
      </c>
      <c r="D300" s="160"/>
      <c r="E300" s="109">
        <v>1247000</v>
      </c>
      <c r="F300" s="139">
        <f t="shared" si="8"/>
        <v>4146906393.3199978</v>
      </c>
    </row>
    <row r="301" spans="1:6" ht="33" customHeight="1" x14ac:dyDescent="0.2">
      <c r="A301" s="132">
        <v>45404</v>
      </c>
      <c r="B301" s="163" t="s">
        <v>429</v>
      </c>
      <c r="C301" s="108" t="s">
        <v>430</v>
      </c>
      <c r="D301" s="160"/>
      <c r="E301" s="109">
        <v>8946271.9100000001</v>
      </c>
      <c r="F301" s="139">
        <f t="shared" si="8"/>
        <v>4137960121.4099979</v>
      </c>
    </row>
    <row r="302" spans="1:6" ht="29.25" customHeight="1" x14ac:dyDescent="0.2">
      <c r="A302" s="132">
        <v>45404</v>
      </c>
      <c r="B302" s="163" t="s">
        <v>431</v>
      </c>
      <c r="C302" s="108" t="s">
        <v>432</v>
      </c>
      <c r="D302" s="160"/>
      <c r="E302" s="109">
        <v>18291508.75</v>
      </c>
      <c r="F302" s="139">
        <f t="shared" si="8"/>
        <v>4119668612.6599979</v>
      </c>
    </row>
    <row r="303" spans="1:6" ht="36.75" customHeight="1" x14ac:dyDescent="0.2">
      <c r="A303" s="132">
        <v>45404</v>
      </c>
      <c r="B303" s="163" t="s">
        <v>433</v>
      </c>
      <c r="C303" s="108" t="s">
        <v>434</v>
      </c>
      <c r="D303" s="160"/>
      <c r="E303" s="109">
        <v>8454942.3300000001</v>
      </c>
      <c r="F303" s="139">
        <f t="shared" si="8"/>
        <v>4111213670.329998</v>
      </c>
    </row>
    <row r="304" spans="1:6" ht="41.25" customHeight="1" x14ac:dyDescent="0.2">
      <c r="A304" s="132">
        <v>45404</v>
      </c>
      <c r="B304" s="163" t="s">
        <v>435</v>
      </c>
      <c r="C304" s="108" t="s">
        <v>436</v>
      </c>
      <c r="D304" s="160"/>
      <c r="E304" s="109">
        <v>28847.5</v>
      </c>
      <c r="F304" s="139">
        <f t="shared" si="8"/>
        <v>4111184822.829998</v>
      </c>
    </row>
    <row r="305" spans="1:6" ht="38.25" customHeight="1" x14ac:dyDescent="0.2">
      <c r="A305" s="132">
        <v>45404</v>
      </c>
      <c r="B305" s="163" t="s">
        <v>437</v>
      </c>
      <c r="C305" s="108" t="s">
        <v>438</v>
      </c>
      <c r="D305" s="160"/>
      <c r="E305" s="109">
        <v>1398639.33</v>
      </c>
      <c r="F305" s="139">
        <f t="shared" si="8"/>
        <v>4109786183.4999981</v>
      </c>
    </row>
    <row r="306" spans="1:6" ht="51.75" customHeight="1" x14ac:dyDescent="0.2">
      <c r="A306" s="132">
        <v>45405</v>
      </c>
      <c r="B306" s="163" t="s">
        <v>439</v>
      </c>
      <c r="C306" s="108" t="s">
        <v>440</v>
      </c>
      <c r="D306" s="160"/>
      <c r="E306" s="109">
        <v>1707696</v>
      </c>
      <c r="F306" s="139">
        <f t="shared" si="8"/>
        <v>4108078487.4999981</v>
      </c>
    </row>
    <row r="307" spans="1:6" ht="97.5" customHeight="1" x14ac:dyDescent="0.2">
      <c r="A307" s="132">
        <v>45405</v>
      </c>
      <c r="B307" s="163" t="s">
        <v>441</v>
      </c>
      <c r="C307" s="108" t="s">
        <v>442</v>
      </c>
      <c r="D307" s="160"/>
      <c r="E307" s="109">
        <v>151860</v>
      </c>
      <c r="F307" s="139">
        <f t="shared" si="8"/>
        <v>4107926627.4999981</v>
      </c>
    </row>
    <row r="308" spans="1:6" ht="52.5" customHeight="1" x14ac:dyDescent="0.2">
      <c r="A308" s="132">
        <v>45407</v>
      </c>
      <c r="B308" s="163" t="s">
        <v>443</v>
      </c>
      <c r="C308" s="108" t="s">
        <v>444</v>
      </c>
      <c r="D308" s="160"/>
      <c r="E308" s="109">
        <v>42813628.82</v>
      </c>
      <c r="F308" s="139">
        <f t="shared" si="8"/>
        <v>4065112998.6799979</v>
      </c>
    </row>
    <row r="309" spans="1:6" ht="49.5" customHeight="1" x14ac:dyDescent="0.2">
      <c r="A309" s="132">
        <v>45407</v>
      </c>
      <c r="B309" s="163" t="s">
        <v>445</v>
      </c>
      <c r="C309" s="108" t="s">
        <v>446</v>
      </c>
      <c r="D309" s="160"/>
      <c r="E309" s="109">
        <v>11827113.52</v>
      </c>
      <c r="F309" s="139">
        <f t="shared" si="8"/>
        <v>4053285885.1599979</v>
      </c>
    </row>
    <row r="310" spans="1:6" ht="55.5" customHeight="1" x14ac:dyDescent="0.2">
      <c r="A310" s="132">
        <v>45407</v>
      </c>
      <c r="B310" s="163" t="s">
        <v>447</v>
      </c>
      <c r="C310" s="108" t="s">
        <v>448</v>
      </c>
      <c r="D310" s="160"/>
      <c r="E310" s="109">
        <v>7638075.8899999997</v>
      </c>
      <c r="F310" s="139">
        <f t="shared" si="8"/>
        <v>4045647809.2699981</v>
      </c>
    </row>
    <row r="311" spans="1:6" ht="42.75" customHeight="1" x14ac:dyDescent="0.2">
      <c r="A311" s="132">
        <v>45407</v>
      </c>
      <c r="B311" s="163" t="s">
        <v>449</v>
      </c>
      <c r="C311" s="108" t="s">
        <v>450</v>
      </c>
      <c r="D311" s="160"/>
      <c r="E311" s="109">
        <v>4396604.71</v>
      </c>
      <c r="F311" s="139">
        <f t="shared" si="8"/>
        <v>4041251204.559998</v>
      </c>
    </row>
    <row r="312" spans="1:6" ht="54.75" customHeight="1" x14ac:dyDescent="0.2">
      <c r="A312" s="132">
        <v>45407</v>
      </c>
      <c r="B312" s="163" t="s">
        <v>451</v>
      </c>
      <c r="C312" s="108" t="s">
        <v>452</v>
      </c>
      <c r="D312" s="160"/>
      <c r="E312" s="109">
        <v>52444.44</v>
      </c>
      <c r="F312" s="139">
        <f t="shared" si="8"/>
        <v>4041198760.119998</v>
      </c>
    </row>
    <row r="313" spans="1:6" ht="51" customHeight="1" x14ac:dyDescent="0.2">
      <c r="A313" s="132">
        <v>45407</v>
      </c>
      <c r="B313" s="163" t="s">
        <v>453</v>
      </c>
      <c r="C313" s="108" t="s">
        <v>454</v>
      </c>
      <c r="D313" s="160"/>
      <c r="E313" s="109">
        <v>800000</v>
      </c>
      <c r="F313" s="139">
        <f t="shared" si="8"/>
        <v>4040398760.119998</v>
      </c>
    </row>
    <row r="314" spans="1:6" ht="63.75" customHeight="1" x14ac:dyDescent="0.2">
      <c r="A314" s="132">
        <v>45407</v>
      </c>
      <c r="B314" s="163" t="s">
        <v>455</v>
      </c>
      <c r="C314" s="108" t="s">
        <v>456</v>
      </c>
      <c r="D314" s="160"/>
      <c r="E314" s="109">
        <v>10000</v>
      </c>
      <c r="F314" s="139">
        <f t="shared" si="8"/>
        <v>4040388760.119998</v>
      </c>
    </row>
    <row r="315" spans="1:6" ht="61.5" customHeight="1" x14ac:dyDescent="0.2">
      <c r="A315" s="132">
        <v>45407</v>
      </c>
      <c r="B315" s="163" t="s">
        <v>457</v>
      </c>
      <c r="C315" s="108" t="s">
        <v>458</v>
      </c>
      <c r="D315" s="160"/>
      <c r="E315" s="109">
        <v>70599.649999999994</v>
      </c>
      <c r="F315" s="139">
        <f t="shared" si="8"/>
        <v>4040318160.4699979</v>
      </c>
    </row>
    <row r="316" spans="1:6" ht="54.75" customHeight="1" x14ac:dyDescent="0.2">
      <c r="A316" s="132">
        <v>45407</v>
      </c>
      <c r="B316" s="163" t="s">
        <v>459</v>
      </c>
      <c r="C316" s="108" t="s">
        <v>460</v>
      </c>
      <c r="D316" s="160"/>
      <c r="E316" s="109">
        <v>600351.31999999995</v>
      </c>
      <c r="F316" s="139">
        <f t="shared" si="8"/>
        <v>4039717809.1499977</v>
      </c>
    </row>
    <row r="317" spans="1:6" ht="32.25" customHeight="1" x14ac:dyDescent="0.2">
      <c r="A317" s="132">
        <v>45407</v>
      </c>
      <c r="B317" s="163" t="s">
        <v>461</v>
      </c>
      <c r="C317" s="108" t="s">
        <v>462</v>
      </c>
      <c r="D317" s="160"/>
      <c r="E317" s="109">
        <v>25399481.25</v>
      </c>
      <c r="F317" s="139">
        <f t="shared" si="8"/>
        <v>4014318327.8999977</v>
      </c>
    </row>
    <row r="318" spans="1:6" ht="40.5" customHeight="1" x14ac:dyDescent="0.2">
      <c r="A318" s="132">
        <v>45407</v>
      </c>
      <c r="B318" s="163" t="s">
        <v>463</v>
      </c>
      <c r="C318" s="108" t="s">
        <v>464</v>
      </c>
      <c r="D318" s="160"/>
      <c r="E318" s="109">
        <v>25189.599999999999</v>
      </c>
      <c r="F318" s="139">
        <f t="shared" si="8"/>
        <v>4014293138.2999978</v>
      </c>
    </row>
    <row r="319" spans="1:6" ht="42" customHeight="1" x14ac:dyDescent="0.2">
      <c r="A319" s="132">
        <v>45407</v>
      </c>
      <c r="B319" s="163" t="s">
        <v>465</v>
      </c>
      <c r="C319" s="108" t="s">
        <v>466</v>
      </c>
      <c r="D319" s="160"/>
      <c r="E319" s="109">
        <v>25189.599999999999</v>
      </c>
      <c r="F319" s="139">
        <f t="shared" si="8"/>
        <v>4014267948.6999979</v>
      </c>
    </row>
    <row r="320" spans="1:6" ht="62.25" customHeight="1" x14ac:dyDescent="0.2">
      <c r="A320" s="132">
        <v>45407</v>
      </c>
      <c r="B320" s="163" t="s">
        <v>467</v>
      </c>
      <c r="C320" s="108" t="s">
        <v>468</v>
      </c>
      <c r="D320" s="160"/>
      <c r="E320" s="109">
        <v>4587436.2</v>
      </c>
      <c r="F320" s="139">
        <f t="shared" si="8"/>
        <v>4009680512.4999981</v>
      </c>
    </row>
    <row r="321" spans="1:6" ht="28.5" customHeight="1" x14ac:dyDescent="0.2">
      <c r="A321" s="132">
        <v>45407</v>
      </c>
      <c r="B321" s="163" t="s">
        <v>469</v>
      </c>
      <c r="C321" s="108" t="s">
        <v>470</v>
      </c>
      <c r="D321" s="161"/>
      <c r="E321" s="109">
        <v>52824696.450000003</v>
      </c>
      <c r="F321" s="139">
        <f t="shared" si="8"/>
        <v>3956855816.0499983</v>
      </c>
    </row>
    <row r="322" spans="1:6" ht="42" customHeight="1" x14ac:dyDescent="0.2">
      <c r="A322" s="132">
        <v>45412</v>
      </c>
      <c r="B322" s="163" t="s">
        <v>471</v>
      </c>
      <c r="C322" s="108" t="s">
        <v>472</v>
      </c>
      <c r="D322" s="161"/>
      <c r="E322" s="134">
        <v>85869.37</v>
      </c>
      <c r="F322" s="139">
        <f t="shared" si="8"/>
        <v>3956769946.6799984</v>
      </c>
    </row>
    <row r="323" spans="1:6" ht="45" x14ac:dyDescent="0.2">
      <c r="A323" s="132">
        <v>45412</v>
      </c>
      <c r="B323" s="163" t="s">
        <v>473</v>
      </c>
      <c r="C323" s="108" t="s">
        <v>474</v>
      </c>
      <c r="D323" s="161"/>
      <c r="E323" s="134">
        <v>249200</v>
      </c>
      <c r="F323" s="139">
        <f t="shared" si="8"/>
        <v>3956520746.6799984</v>
      </c>
    </row>
    <row r="324" spans="1:6" ht="49.5" customHeight="1" x14ac:dyDescent="0.2">
      <c r="A324" s="132">
        <v>45412</v>
      </c>
      <c r="B324" s="163" t="s">
        <v>475</v>
      </c>
      <c r="C324" s="108" t="s">
        <v>476</v>
      </c>
      <c r="D324" s="161"/>
      <c r="E324" s="134">
        <v>235850</v>
      </c>
      <c r="F324" s="139">
        <f t="shared" si="8"/>
        <v>3956284896.6799984</v>
      </c>
    </row>
    <row r="325" spans="1:6" x14ac:dyDescent="0.2">
      <c r="A325" s="132">
        <v>45412</v>
      </c>
      <c r="B325" s="163" t="s">
        <v>477</v>
      </c>
      <c r="C325" s="108" t="s">
        <v>57</v>
      </c>
      <c r="D325" s="161"/>
      <c r="E325" s="134">
        <v>0</v>
      </c>
      <c r="F325" s="139">
        <f t="shared" si="8"/>
        <v>3956284896.6799984</v>
      </c>
    </row>
    <row r="326" spans="1:6" ht="45" x14ac:dyDescent="0.2">
      <c r="A326" s="132">
        <v>45412</v>
      </c>
      <c r="B326" s="163" t="s">
        <v>478</v>
      </c>
      <c r="C326" s="108" t="s">
        <v>479</v>
      </c>
      <c r="D326" s="161"/>
      <c r="E326" s="134">
        <v>57714503.32</v>
      </c>
      <c r="F326" s="139">
        <f t="shared" ref="F326:F331" si="9">F325-E326</f>
        <v>3898570393.3599982</v>
      </c>
    </row>
    <row r="327" spans="1:6" ht="37.5" customHeight="1" x14ac:dyDescent="0.2">
      <c r="A327" s="132">
        <v>45412</v>
      </c>
      <c r="B327" s="163" t="s">
        <v>480</v>
      </c>
      <c r="C327" s="108" t="s">
        <v>481</v>
      </c>
      <c r="D327" s="161"/>
      <c r="E327" s="134">
        <v>56253038.759999998</v>
      </c>
      <c r="F327" s="139">
        <f t="shared" si="9"/>
        <v>3842317354.599998</v>
      </c>
    </row>
    <row r="328" spans="1:6" ht="40.5" customHeight="1" x14ac:dyDescent="0.2">
      <c r="A328" s="132">
        <v>45412</v>
      </c>
      <c r="B328" s="163" t="s">
        <v>482</v>
      </c>
      <c r="C328" s="108" t="s">
        <v>483</v>
      </c>
      <c r="D328" s="161"/>
      <c r="E328" s="134">
        <v>15061973.810000001</v>
      </c>
      <c r="F328" s="139">
        <f t="shared" si="9"/>
        <v>3827255380.7899981</v>
      </c>
    </row>
    <row r="329" spans="1:6" ht="51" customHeight="1" x14ac:dyDescent="0.2">
      <c r="A329" s="132">
        <v>45412</v>
      </c>
      <c r="B329" s="163" t="s">
        <v>484</v>
      </c>
      <c r="C329" s="108" t="s">
        <v>485</v>
      </c>
      <c r="D329" s="161"/>
      <c r="E329" s="134">
        <v>17919925.93</v>
      </c>
      <c r="F329" s="139">
        <f t="shared" si="9"/>
        <v>3809335454.8599982</v>
      </c>
    </row>
    <row r="330" spans="1:6" ht="36.75" customHeight="1" x14ac:dyDescent="0.2">
      <c r="A330" s="165">
        <v>45412</v>
      </c>
      <c r="B330" s="126" t="s">
        <v>486</v>
      </c>
      <c r="C330" s="127" t="s">
        <v>487</v>
      </c>
      <c r="D330" s="161"/>
      <c r="E330" s="166">
        <v>102964522.66</v>
      </c>
      <c r="F330" s="139">
        <f t="shared" si="9"/>
        <v>3706370932.1999984</v>
      </c>
    </row>
    <row r="331" spans="1:6" ht="37.5" customHeight="1" x14ac:dyDescent="0.2">
      <c r="A331" s="152">
        <v>45412</v>
      </c>
      <c r="B331" s="167" t="s">
        <v>488</v>
      </c>
      <c r="C331" s="168" t="s">
        <v>489</v>
      </c>
      <c r="D331" s="160"/>
      <c r="E331" s="169">
        <v>2529012</v>
      </c>
      <c r="F331" s="139">
        <f t="shared" si="9"/>
        <v>3703841920.1999984</v>
      </c>
    </row>
    <row r="332" spans="1:6" ht="38.25" customHeight="1" x14ac:dyDescent="0.2">
      <c r="A332" s="170"/>
      <c r="B332" s="171"/>
      <c r="C332" s="171"/>
      <c r="D332" s="81"/>
      <c r="E332" s="172"/>
      <c r="F332" s="173"/>
    </row>
    <row r="333" spans="1:6" ht="11.25" customHeight="1" x14ac:dyDescent="0.2">
      <c r="B333" s="171"/>
      <c r="C333" s="171"/>
    </row>
    <row r="334" spans="1:6" ht="12" x14ac:dyDescent="0.2">
      <c r="B334" s="171"/>
      <c r="C334" s="171"/>
    </row>
    <row r="335" spans="1:6" ht="12" x14ac:dyDescent="0.2">
      <c r="B335" s="171"/>
      <c r="C335" s="171"/>
    </row>
    <row r="336" spans="1:6" ht="12" x14ac:dyDescent="0.2">
      <c r="B336" s="171"/>
      <c r="C336" s="171"/>
    </row>
    <row r="337" spans="2:3" ht="12" x14ac:dyDescent="0.2">
      <c r="B337" s="171"/>
      <c r="C337" s="171"/>
    </row>
  </sheetData>
  <mergeCells count="36">
    <mergeCell ref="A27:E27"/>
    <mergeCell ref="A1:F1"/>
    <mergeCell ref="A2:F2"/>
    <mergeCell ref="A3:F3"/>
    <mergeCell ref="A4:F4"/>
    <mergeCell ref="A6:F6"/>
    <mergeCell ref="A7:E7"/>
    <mergeCell ref="A21:F21"/>
    <mergeCell ref="A22:F22"/>
    <mergeCell ref="A23:F23"/>
    <mergeCell ref="A24:F24"/>
    <mergeCell ref="A26:F26"/>
    <mergeCell ref="A58:E58"/>
    <mergeCell ref="A39:F39"/>
    <mergeCell ref="A40:F40"/>
    <mergeCell ref="A41:F41"/>
    <mergeCell ref="A42:F42"/>
    <mergeCell ref="A44:F44"/>
    <mergeCell ref="A45:E45"/>
    <mergeCell ref="A52:F52"/>
    <mergeCell ref="A53:F53"/>
    <mergeCell ref="A54:F54"/>
    <mergeCell ref="A55:F55"/>
    <mergeCell ref="A57:F57"/>
    <mergeCell ref="A181:E181"/>
    <mergeCell ref="A79:F79"/>
    <mergeCell ref="A80:F80"/>
    <mergeCell ref="A81:F81"/>
    <mergeCell ref="A82:F82"/>
    <mergeCell ref="A84:F84"/>
    <mergeCell ref="A85:E85"/>
    <mergeCell ref="A174:F174"/>
    <mergeCell ref="A175:F175"/>
    <mergeCell ref="A176:F176"/>
    <mergeCell ref="A177:F177"/>
    <mergeCell ref="A180:F18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2024-05-09T19:43:15Z</dcterms:modified>
</cp:coreProperties>
</file>