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10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7" i="1" l="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466" i="1"/>
  <c r="F355" i="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29" i="1"/>
  <c r="F330" i="1" s="1"/>
  <c r="F331" i="1" s="1"/>
  <c r="F332" i="1" s="1"/>
  <c r="F333" i="1" s="1"/>
  <c r="F334" i="1" s="1"/>
  <c r="F335" i="1" s="1"/>
  <c r="F336" i="1" s="1"/>
  <c r="F337" i="1" s="1"/>
  <c r="F338" i="1" s="1"/>
  <c r="F315" i="1"/>
  <c r="F316" i="1" s="1"/>
  <c r="F317" i="1" s="1"/>
  <c r="F318" i="1" s="1"/>
  <c r="F293" i="1"/>
  <c r="F294" i="1" s="1"/>
  <c r="F295" i="1" s="1"/>
  <c r="F296" i="1" s="1"/>
  <c r="F297" i="1" s="1"/>
  <c r="F298" i="1" s="1"/>
  <c r="F299" i="1" s="1"/>
  <c r="F300" i="1" s="1"/>
  <c r="F301" i="1" s="1"/>
  <c r="F302" i="1" s="1"/>
  <c r="F303" i="1" s="1"/>
  <c r="F304" i="1" s="1"/>
  <c r="F292" i="1"/>
  <c r="F216" i="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10" i="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9" i="1"/>
</calcChain>
</file>

<file path=xl/sharedStrings.xml><?xml version="1.0" encoding="utf-8"?>
<sst xmlns="http://schemas.openxmlformats.org/spreadsheetml/2006/main" count="893" uniqueCount="766">
  <si>
    <t>INSTITUTO NACIONAL DE AGUAS POTABLES Y ALCANTARILLADOS (INAPA)</t>
  </si>
  <si>
    <t xml:space="preserve">Resumen de Ingresos y Egresos </t>
  </si>
  <si>
    <t xml:space="preserve"> Del 01 al  31  de AGOSTO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</si>
  <si>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</si>
  <si>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</si>
  <si>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</si>
  <si>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</si>
  <si>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</si>
  <si>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</si>
  <si>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</si>
  <si>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</si>
  <si>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</si>
  <si>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</si>
  <si>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</si>
  <si>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</si>
  <si>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</si>
  <si>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</si>
  <si>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</si>
  <si>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</si>
  <si>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POR CHEQUES CERTIFICADOS</t>
  </si>
  <si>
    <t>COMISION POR MANEJO DE CUENTA</t>
  </si>
  <si>
    <t>COMISION POR CHEQUES  DEVUELTO</t>
  </si>
  <si>
    <t>COMISION DEPOSITO ERRONEO</t>
  </si>
  <si>
    <t>AJUSTE DR  ERROR EN DEPOSITO</t>
  </si>
  <si>
    <t>AVISO DE DEBITO (CK DEV. N/D 20/6/2022)</t>
  </si>
  <si>
    <t>AVISO DE DEBITO (N/D 1/8/2022)</t>
  </si>
  <si>
    <t>AVISO DE DEBITO (CRISTIAN FELIZ PEREZ )</t>
  </si>
  <si>
    <t>AVISO DE DEBITO (SAMIRA M. RAMIREZ CONCEPCION)</t>
  </si>
  <si>
    <t>NULO</t>
  </si>
  <si>
    <t>REPOSICION FONDO CAJA CHICA DE LA PROVINCIA  HERMANAS MIRABAL ZONA III CORRESP. AL PERIODO DEL 20-05 AL 08-07-2022.</t>
  </si>
  <si>
    <t>REPOSICION FONDO CAJA CHICA DE LA DIRECCION DE TRATAMIENTO DE AGUA DESTINADO PARA LA LIMPIEZA Y DESINFECCION DE LOS SISTEMAS DE ABASTECIMIENTO DE AGUAS POTABLES Y RESIDUALES CORRESP. AL PERIODO DEL 24-05 AL 11-07-2022.</t>
  </si>
  <si>
    <t>REPOSICION FONDO CAJA CHICA DE LA PROV. SAN CRISTOBAL ZONA IV CORRESPONDIENTE AL PERIODO DEL 27-05 AL 30-06-2022.</t>
  </si>
  <si>
    <t>REPOSICION FONDO CAJA CHICA DE LA PROV. SANCHEZ RAMIREZ ZONA III CORRESP. AL PERIODO DEL 29-03 AL 30-06-2022.</t>
  </si>
  <si>
    <t>REPOSICION FONDO CAJA CHICA DE LA PLANTA DE TRATAMIENTO DE CABUYA (HERMANS MIRABAL) ZONA III CORRESP. AL PERIODO DEL 30-05 AL 20-07-2022.</t>
  </si>
  <si>
    <t>PAGO ARBITRIO DEL AYUNTAMIENTO DE NAVARRETE CORRESPONDIENTE A LOS MESES DE MAYO Y JUNIO/2022.</t>
  </si>
  <si>
    <t>REPOSICION FONDO CAJA CHICA DE LA UNIDAD COMERCIAL DE SANCHEZ ZONA III CORRESP. AL PERIODO DEL 13-06 AL 12-07-2022.</t>
  </si>
  <si>
    <t>REPOSICION FONDO CAJA CHICA DE LA UNIDAD ADMINISTRATIVA DE SABANA GRANDE DE BOYA ZONA IV CORRESP. AL PERIODO DEL 07-06 AL 05-07-2022.</t>
  </si>
  <si>
    <t>REPOSICION FONDO CAJA CHICA DE LA PROV.EL SEIBO ZONA VI CORRESP. AL PERIODO DEL 24-06 AL 11-07-2022 .</t>
  </si>
  <si>
    <t>REPOSICION FONDO CAJA CHICA DE LA PROV. DAJABON ZONA I CORRESP. AL PERIODO DEL 13-05 AL 04-07-2022,.</t>
  </si>
  <si>
    <t>REPOSICION FONDO CAJA CHICA DE LA PROV.  LA ALTAGRACIA ZONA VI CORRESPONDIENTE AL PERIODO DEL 23-06 AL 26-07-2022.</t>
  </si>
  <si>
    <t>PAGO FACT. NO. B1500000035/14-07-2022, ALQUILER APARTAMENTO HABITADO POR EL PERSONAL DE SUPERVISION AC.  VILLA JARAGUA, DEL MUNICIPIO NEYBA, PROV. BAHORUCO, CORRESP.A LOS  MESES DE JUNIO, JULIO /2022.</t>
  </si>
  <si>
    <t>PAGO FACT. NO.B1100009604/14-07-2022, ALQUILER LOCAL COMERCIAL  EN BOCA CANASTA , MUNICIPIO BANI, PROV. PERAVIA , CORRESP. AL MES DE JULIO/2022.</t>
  </si>
  <si>
    <t>PAGO FACT. NO. B1100009599/14-07-2022, ALQUILER LOCAL COMERCIAL UBICADO EN EL MUNICIPIO JIMANI PROV. INDEPENDENCIA, CORRESP. AL MES DE JULIO/2022.</t>
  </si>
  <si>
    <t>PAGO FACTS. NOS. B1500000039/29-06, 40/28-07-2022, ALQUILER LOCAL COMERCIAL UBICADO EN EL MUNICIPIO SABANETA,  PROV. SANTIAGO RODRIGUEZ.</t>
  </si>
  <si>
    <t xml:space="preserve">EFT-8051 </t>
  </si>
  <si>
    <t>PAGO FACTS. NOS. B1500000014/13-06, 15/15-07-2022,  ALQUILER LOCAL COMERCIAL, UBICADO EN LA AVENIDA DUARTE NO.220, PLAZA DURAN, MUNICIPIO VILLA BISONO ( NAVARRETE) PROV. SANTIAGO, CORRESP. A LOS MESES DE JUNIO, JULIO/22.</t>
  </si>
  <si>
    <t xml:space="preserve">EFT-8052 </t>
  </si>
  <si>
    <t>PAGO FACT NO. B1500000004/14-07-2022, ALQUILER LOCAL COMERCIAL EN LA CALLE LIBERTAD ESQUINA ANACAONA, MUNICIPIO EUGENIO MARIA DE HOSTOS, PROV. DUARTE, CORRESP. A  LOS MESES DE ENERO, FEBRERO, MARZO, ABRIL, MAYO, JUNIO, JULIO/2022.</t>
  </si>
  <si>
    <t xml:space="preserve">EFT-8053 </t>
  </si>
  <si>
    <t>PAGO FACTS. NOS. B1500000005, 06/12-07-2022,  ALQUILER DE LOCAL DE LA OFICINA COMERCIAL, UBICADA EN LA  AVENIDA DEL ESTE NO.18, FRENTE AL PARQUE DEL DISTRITO MUNICIPAL HATO DEL YAQUE,  PROV. SANTIAGO DE LOS CABALLEROS, CORRESP. A LOS MESES DE JUNIO, JULIO/2022.</t>
  </si>
  <si>
    <t xml:space="preserve">EFT-8054 </t>
  </si>
  <si>
    <t>PAGO RECARGO DE LAS NOVEDADES ATRASADAS DE LOS PERIODOS ABRIL, MAYO Y JUNIO DEL 2022 CARGADAS AL SISTEMA DE TSS, EN EL CUAL SE VISUALIZA EN EL MES DE JULIO/2022, CORRESP. AL SEGURO DE PENSIONES DEL EMPLEADO ELIAS LUIS JULE, AYUDANTE DE OPERACIONES Y MANTENIMIENTO Y EL RECARGO DE LAS REFERENCIAS NOS. 0420-2221-7827-7964, 0520-2221-7827-7977, 0620-2221-7827-7989.</t>
  </si>
  <si>
    <t xml:space="preserve">EFT-8055 </t>
  </si>
  <si>
    <t>PAGO FACT.NO. B1500000058/30-06-22, ALQUILER LOCAL COMERCIAL EN EL MUNICIPIO JUAN HERRERA, PROVINCIA SAN JUAN,  CORRESP .AL  MES DE JUNIO/2022.</t>
  </si>
  <si>
    <t xml:space="preserve">EFT-8056 </t>
  </si>
  <si>
    <t xml:space="preserve">PAGO FACT. NO.B1100009592/13-07-2022,  ALQUILER LOCAL COMERCIAL EN MANZANILLO, MUNICIPIO PEPILLO SALCEDO, PROV. MONTECRISTI, </t>
  </si>
  <si>
    <t xml:space="preserve">EFT-8057 </t>
  </si>
  <si>
    <t>PAGO FACT. NO.B1100009591/13-07-2022, ALQUILER LOCAL COMERCIAL UBICADO EN EL MUNICIPIO VICENTE NOBLE, PROV. BARAHONA, CORRESP. AL MES DE JULIO/2022.</t>
  </si>
  <si>
    <t>PAGO VACACIONES (30 DIAS CORRESP. AL AÑO 2019 Y 28 DIAS DEL AÑO 2020) A NOMBRE DE YESENIA YACQUELIN HERRERA DEL LEON , QUIEN ES LA APODERADA DE LOS BENEFICIOS DEL FALLECIDO, EL SR. MANUEL ANTONIO ORTIZ , QUIEN DESEMPEÑO EL CARGO DE MECANICO DE CLORADORES EN LA DIV. DE TRATAMIENTO DE AGUA, AZUA.</t>
  </si>
  <si>
    <t>3ER ABONO, INDEMNIZACION Y VACACIONES CORRESP. A (30 DIAS DEL AÑO 2021 Y 30 DEL 2022), QUIEN DESEMPEÑO LA FUNCION DE GESTOR DE PROYECTOS, EN LA DIRECCION DE PLANIFICACION Y DESARROLLO.</t>
  </si>
  <si>
    <t>PAGO VACACIONES (30 DIAS CORRESP. AL AÑO 2020 Y 26 DIAS DEL AÑO 2021) A NOMBRE DE FELIX MANUEL DE SENA, QUIEN ES EL APODERADO DE LOS BENEFICIOS DEL FALLECIDO, EL SR.EUSEBIO DE LOS SANTOS , QUIEN DESEMPEÑO EL CARGO DE MECANICO AUTOMOTRIZ EN PERSONAL EN TRAMITE DE PENSION.</t>
  </si>
  <si>
    <t>REPOSICION FONDO CAJA CHICA DE LA DIRECCION EJECUTIVA CORRESP. AL PERIODO DEL 13 AL 29-07-2022.</t>
  </si>
  <si>
    <t>PAGO FACT. NO. B1100009627/15-07-2022, ALQUILER DEL LOCAL  DE LA OFICINA COMERCIAL, UBICADO EN LA CALLE MANUEL DE JESUS GALVAN NO.99,  MUNICIPIO BAJOS DE HAINA,  PROV.SAN CRITOBAL, CORRESP. AL MES DE JULIO/2022 .</t>
  </si>
  <si>
    <t>PAGO FACT. NO. B1100009617/14-07-2022, ALQUILER LOCAL COMERCIAL EN EL MUNICIPIO DUVERGE, PROV. INDEPENDENCIA,  CORRESP. AL  MES DE JULIO/2022.</t>
  </si>
  <si>
    <t>PAGO FACT. NO.B1100009601/14-07-2022,  ALQUILER LOCAL COMERCIAL, MUNICIPIO SAN JOSE DE OCOA, PROV.  DE SAN JOSE DE OCOA, CORRESP. AL MES DE JULIO/2022.</t>
  </si>
  <si>
    <t>PAGO FACT. NO.B1500000015/07-07-2022, ALQUILER DE LOCAL COMERCIAL UBICADO EN LA CALLE OSVALDO BADIL NO. 87, EN EL MUNICIPIO HATILLO, PROV. SAN CRISTOBAL,  CORRESP. AL MES DE JULIO/2022.</t>
  </si>
  <si>
    <t>REPOSICION FONDO CAJA CHICA DE LA ESTAFETA DE COBROS DE JAIBON ZONA I CORRESP.AL PERIODO DEL 13-01 AL 21-06-2022.</t>
  </si>
  <si>
    <t>PAGO FACT. NO.B1500000340/19-07-2022, ALQUILER LOCAL COMERCIAL EN LA PROV. DE AZUA,  CORRESP. AL MES DE JULIO/2022.</t>
  </si>
  <si>
    <t xml:space="preserve">EFT-8058 </t>
  </si>
  <si>
    <t>PAGO FACT. NO.B1100009598/14-07-2022,  ALQUILER LOCAL COMERCIAL EN LAS TARANAS VILLA RIVAS, PROV. DUARTE, CORRESP. AL MES DE JULIO/2022</t>
  </si>
  <si>
    <t xml:space="preserve">EFT-8059 </t>
  </si>
  <si>
    <t>PAGO FACT. NO. B1100009597/14-07-2022, ALQUILER LOCAL COMERCIAL UBICADO EN EL MUNICIPIO NEYBA PROV. BAHORUCO,  CORRESP. AL MES DE JULIO/202.</t>
  </si>
  <si>
    <t>3ER ABONO, INDEMNIZACION Y VACACIONES CORRESPONDIENTE A (18 DIAS DEL AÑO 2020 Y 28 DIAS DEL 2021), QUIEN DESEMPEÑO LA FUNCION DE GESTOR DE PROYECTOS, EN LA DIRECCION DE DESARROLLO PROVINCIAL.</t>
  </si>
  <si>
    <t>PAGO FACT. NO. B1100009593/13-07-2022, ALQUILER DE LOCAL COMERCIAL UBICADO EN EL DISTRITO MUNICIPAL PALMAR DE OCOA, MUNICIPIO AZUA, PROV. AZUA, CORRESP. AL MES DE JULIO/2022.</t>
  </si>
  <si>
    <t>PAGO FACT. NO. B1100009619/14-07-2022, ALQUILER DEL LOCAL  DE LA OFICINA COMERCIAL, UBICADO EN LA CALLE DUARTE NO.09,  MUNICIPIO RANCHO ARRIBA,  PROV. SAN JOSE DE OCOA,  CORRESP.AL MES DE JULIO/2022 .</t>
  </si>
  <si>
    <t>PAGO FACT. NO. B1100009625/15-07-2022, ALQUILER DE LOCAL COMERCIAL UBICADO EN LA CALLE SANCHEZ NO.13, EN EL MUNICIPIO DE YAGUATE, PROV. SAN CRISTOBAL, CORRESP. AL MES DE JULIO/2022.</t>
  </si>
  <si>
    <t xml:space="preserve">PAGO FACT. NO. B1100009596/14-07-2022,  ALQUILER LOCAL COMERCIAL, MUNICIPIO SAN JUAN, PROV. SAN JUAN,  CORRESP. AL MES DE JULIO/2022.  </t>
  </si>
  <si>
    <t>PAGO FACT. NO.B1100009624/15-07-2022,  ALQUILER LOCAL COMERCIAL UBICADO EN LA CALLE LIBERTAD NO. 17, EN EL MUNICIPIO SABANA GRANDE DE PALENQUE, PROV. SAN CRISTOBAL , CORRESP. AL MES DE JULIO/2022.</t>
  </si>
  <si>
    <t>PAGO FACT. NO.B1100009590/13-07-2022, ALQUILER LOCAL COMERCIAL EN PIMENTEL, PROV. DUARTE, CORRESP. AL MES DE JULIO/2022.</t>
  </si>
  <si>
    <t>PAGO VACACIONES (25 DIAS CORRESP. AL AÑO 2018 Y 25 DIAS DEL AÑO 2019) A NOMBRE DE HECTOR ALBENIS GONZALEZ CUEVAS,  QUIEN ES EL APODERADO DE LOS BENEFICIOS DEL FALLECIDO, EL SR. HECTOR GONZALEZ RAMIREZ , QUIEN DESEMPEÑO EL CARGO DE OPERADOR DE SISTEMA APS EN LA SECCION DE OPERACIONES DEL AC. DE BARAHONA.</t>
  </si>
  <si>
    <t>PAGO VACACIONES (25 DIAS CORRESP. AL AÑO 2018 Y 25 AL 2019), AL SR. HECTOR ALBENIS GONZALEZ CUEVAS, QUIEN ES EL APODERADO DE LOS BENEFICIOS DEL FALLECIDO HECTOR GONZALEZ RAMIREZ, QUIEN DESEMPEÑO EL CARGO DE OPERADOR DE SISTEMA APS EN LA SECCION DE OPERACIONES DEL AC. DE BARAHONA.</t>
  </si>
  <si>
    <t xml:space="preserve">PAGO FACT.  NO. B1500000022/29-06-2022, O/S NO. OS2022-0127,  ABASTECIMIENTO DE AGUA EN DIFERENTES SECTORES Y COMUNIDADES DE LA PROV. INDEPENDENCIA, CORRESP. A 10  DIAS  DE MAYO/2022. </t>
  </si>
  <si>
    <t xml:space="preserve">PAGO FACT. NO.B1100009589/13-07-2022 ALQUILER LOCAL COMERCIAL EN COTUI PROV.  SANCHEZ RAMIREZ, CORRESP. AL MES DE JULIO/2022. </t>
  </si>
  <si>
    <t xml:space="preserve">EFT-8060 </t>
  </si>
  <si>
    <t>PAGO FACT. NO.B1100009600/14-07-2022.  ALQUILER LOCAL COMERCIAL EN EL MUNICIPIO DE BAYAGUANA, PROV. MONTE PLATA,  CORRESP. AL MES DE JULIO/2022.</t>
  </si>
  <si>
    <t xml:space="preserve">EFT-8061 </t>
  </si>
  <si>
    <t>PAGO FACT.NO. B1100009623/14-07-2022, ALQUILER DE VIVIENDA FAMILIAR HABITADA POR EL PERSONAL DE SUPERVISION DEL AC. JUANA VICENTA, EL LIMON, PROV. SAMANA,  CORRESP. AL MES DE JULIO/2022.</t>
  </si>
  <si>
    <t xml:space="preserve">EFT-8062 </t>
  </si>
  <si>
    <t>PAGO FACT.NO.B1100009618/14-07-22,  ALQUILER LOCAL COMERCIAL EN VILLA CENTRAL, PROV. BARAHONA,  CORRESP. AL MES JULIO/2022.</t>
  </si>
  <si>
    <t>PAGO ARBITRIO DEL AYUNTAMIENTO DE LAS MATAS DE FARFAN CORRESP.  A LOS MESES DE MAYO Y JUNIO/2022.</t>
  </si>
  <si>
    <t>REPOSICION FONDO CAJA CHICA DE LA UNIDAD COMERCIAL DE CABRERA ZONA III CORRESP.  AL PERIODO DEL 23-05 AL 11-07-2022.</t>
  </si>
  <si>
    <t xml:space="preserve">EFT8063 </t>
  </si>
  <si>
    <t>PAGO FACT. NO.B1500000013/28-07-2022,  ALQUILER LOCAL COMERCIAL CALLE DUARTE, MUNICIPIO SANCHEZ, PROV. SANTA BARBARA DE SAMANA, CORRESP. AL MES DE JULIO/2022.</t>
  </si>
  <si>
    <t>PAGO FACT. NO. B1500000010/07-07-2022, ALQUILER DE APARTAMENTO PARA SER UTILIZADO COMO VIVIENDA FAMILIAR, UBICADO EN LA AVENIDA CORREA Y CIDRON, IVETTE A, APARTAMENTO 4A,  DISTRITO NACIONAL, SANTO DOMINGO,  CORRESP. AL MES DE JUNIO/2022.</t>
  </si>
  <si>
    <t>REPOSICION FONDO CAJA CHICA DE LA DIVISION DE TESORERIA DESTINADO PARA CUBRIR GASTOS MENORES DEL NIVEL CENTRAL CORRESP. AL PERIODO DEL  26-04 AL 21-07-2022.</t>
  </si>
  <si>
    <t>REPOSICION FONDO CAJA CHICA DE LA DIRECCION COMERCIAL CORRESPONDIENTE AL PERIODO DEL 11-06 AL 03-08-2022.</t>
  </si>
  <si>
    <t>PAGO RETENCIÓN DE 30% ITBIS DESCONTADO A SUPLIDORES DE SERVICIOS SEGÚN LEY 253/12, CORRESP. AL MES DE JULIO/2022.</t>
  </si>
  <si>
    <t>PAGO RETENCION DEL 10% DEL ISR, DESCONTADO A HONORARIOS PROFESIONALES, CORRESP. AL MES DE JULIO/2022.</t>
  </si>
  <si>
    <t>PAGO ARBITRIO DEL AYUNTAMIENTO DE NAVARRETE CORRESPONDIENTE AL MES DE JULIO/2022.</t>
  </si>
  <si>
    <t xml:space="preserve">EFT-8064 </t>
  </si>
  <si>
    <t>PAGO FACT. NO.B1500006560/21-06-2022  SERVICIOS A EMPLEADOS VIGENTES Y EN TRAMITE DE PENSION, CORRESP. AL MES DE JULIO/2022.</t>
  </si>
  <si>
    <t>REPOSICION FONDO CAJA CHICA DE LA PROV. ELIAS PIÑA ZONA II CORRESP. AL PERIODO DEL 04-07 AL 25-07-2022.</t>
  </si>
  <si>
    <t>PAGO FACT. NO. B1500000178/24-05-2022, ALQUILER DE LOCAL COMERCIAL, UBICADA EN LA CALLE 30 DE MARZO, PLAZA CASTAÑUELA, MUNICIPIO CASTAÑUELA, PROV. MONTECRISTI, CORRESP. AL MES DE DICIEMBRE/2021, Y  LOS MESES DE ENERO, FEBRERO, MARZO, ABRIL, MAYO/2022.</t>
  </si>
  <si>
    <t>REPOSICION FONDO CAJA CHICA DE LA ESTAFETA DE COBROS DE RIO SAN JUAN ZONA III CORRESP. AL PERIODO DEL 18-04 AL 01-06-2022,.</t>
  </si>
  <si>
    <t>REPOSICION FONDO CAJA CHICA DE LA PROV. SAN JOSE DE OCOA ZONA IV CORRESP. AL PERIODO DEL  27-06 AL 19-07-2022.</t>
  </si>
  <si>
    <t>REPOSICION FONDO CAJA CHICA DE LA PROV. BARAHONA ZONA VIII CORRESP. AL PERIODO DEL 11-05 AL 22-06-2022.</t>
  </si>
  <si>
    <t>REPOSICION FONDO CAJA CHICA DE LA DIRECCION DE OPERACIONES DESTINADO PARA CUBRIR GASTOS DE URGENCIA CORRESP. AL PERIODO DEL 15-06 AL 25-07-2022.</t>
  </si>
  <si>
    <t>PAGO RETENCION DEL ITBIS (18% A PERSONA FISICA), SEGUN LEY 253/12, CORRESPONDIENTE AL MES DE JULIO-2022.</t>
  </si>
  <si>
    <t>REPOSICION FONDO CAJA CHICA DE LA UNIDAD ADMINISTRATIVA DE NAVARRETE ZONA V SANTIAGO, CORRESP. AL PERIODO DEL 31-05 AL 21-07-2022.</t>
  </si>
  <si>
    <t xml:space="preserve">063207 </t>
  </si>
  <si>
    <t>REPOSICION FONDO CAJA CHICA DE LA PROVINCIA VALVERDE ZONA I CORRESPONDIENTE AL PERIODO DEL 20-06 AL 01-08-2022, RECIBOS DE DESEMBOLSO DEL 2094 AL 2132 SEGUN RELACION DE GASTOS, MEMO 176-DAMV/2022. (TOTAL FONDO RD$200,000.00).-</t>
  </si>
  <si>
    <t xml:space="preserve">063208 </t>
  </si>
  <si>
    <t>REPOSICION FONDO CAJA CHICA DE LA UNIDAD ADMINISTRATIVA DE BAYAGUANA ZONA IV CORRESPONDIENTE AL PERIODO DEL 07-06 AL 02-08-2022, RECIBOS DE DESEMBOLSO DEL 0151 AL 0158 SEGUN RELACION DE GASTOS, MEMO-55/2022. (TOTAL FONDO RD$5,000.00).-</t>
  </si>
  <si>
    <t xml:space="preserve">063209 </t>
  </si>
  <si>
    <t>REPOSICION FONDO CAJA CHICA DE LA DIVISION DE TRANSPORTACION DESTINADO PARA LA COMPRA DE REPUESTOS,REPARACIONES Y PAGO DE PEAJES A LA FLOTILLA DE VEHICULOS DE LA INSTITUCION. CORRESPONDIENTE AL PERIODO DEL  DEL 29-06 AL 27-07-2022, RECIBOS DE DESEMBOLSO DEL 13561 AL 13647 SEGUN RELACION DE GASTOS, MEMO DT-0341/2022 (TOTAL FONDO RD$1,200,000.00).-</t>
  </si>
  <si>
    <t xml:space="preserve">EFT-8065 </t>
  </si>
  <si>
    <t>PAGO FACTURA NO.B1100010064/14-07-2022,  ALQUILER LOCAL COMERCIAL  EN EL MUNICIPIO NIZAO, PROVINCIA PERAVIA SEGUN CONTRATO NO.015/2019, ADENDUM 01/2021, CORRESPONDIENTE AL MES DE JULIO/2022, MENOS DESC. ISR RD$750.00, ITBIS RD$1,350.00.-</t>
  </si>
  <si>
    <t xml:space="preserve">063210 </t>
  </si>
  <si>
    <t>PAGO RETENCION 10%  DEL IMPUESTO SOBRE LA RENTA DESCONTADO A ALQUILERES DE LOCALES COMERCIALES. SEGUN LEY NO. 253/12, CORRESPONDIENTE AL MES DE JULIO/2022, SEGUN MEMO NO.DC-247/2022.</t>
  </si>
  <si>
    <t xml:space="preserve">063211 </t>
  </si>
  <si>
    <t>REPOSICION FONDO  CAJA CHICA DE LA PROVINCIA MONTE PLATA ZONA IV CORRESPONDIENTE AL PERIODO DEL 06-06 AL 28-07-2022, RECIBOS DE DESEMBOLSO DEL 1873 AL 1926 SEGUN RELACION DE GASTOS, MEMO S/N D/F 08-08-2022. (TOTAL FONDO RD$400,000.00).-</t>
  </si>
  <si>
    <t xml:space="preserve">063212 </t>
  </si>
  <si>
    <t>PAGO FACTURA NO.B1100010061/14-07-2022,  ALQUILER LOCAL,  EN EL MUNICIPIO TAMAYO, PROVINCIA BARAHONA,SEGUN CONTRATO NO.040/2001, CORRESPONDIENTE AL MES JULIO/2022, MENOS DESC. ISR RD$790.00  ITBIS RD$1,422.00.-</t>
  </si>
  <si>
    <t xml:space="preserve">063213 </t>
  </si>
  <si>
    <t>PAGO FACTURA NO.B1100010058/14-07-2022, ALQUILER DE LOCAL COMERCIAL EN EL MUNICIPIO GALVAN, PROVINCIA  BARAHONA, SEGUN CONTRATO NO.92/2013, CORRESPONDIENTE AL MES JULIO/2022, MENOS DESC. ISR RD$500.00, ITBIS RD$900.00 .-</t>
  </si>
  <si>
    <t xml:space="preserve">063214 </t>
  </si>
  <si>
    <t>PAGO FACTURA NO. B1100010047/13-07-2022, ALQUILER DE LOCAL  COMERCIAL, UBICADO EN LA CALLE SANTOME NO.38, MUNICIPIO EL CERCADO,  PROVINCIA SAN JUAN, SEGUN CONTRATO NO.015/2021,  CORRESPONDIENTE AL MES DE JULIO/2022, MENOS DESC. ITBIS RD$ 900.00,  ISR RD$ 500.00.-</t>
  </si>
  <si>
    <t xml:space="preserve">063215 </t>
  </si>
  <si>
    <t>PAGO RETENCION DEL (5%) DEL IMPUESTO SOBRE LA RENTA DESCONTADO A PROVEEDORES DE BIENES Y SERVICIOS, SEGUN LEY 253/12, CORRESPONDIENTE AL MES DE JULIO/2022, MEMO DC NO.242/2022.</t>
  </si>
  <si>
    <t xml:space="preserve">EFT-8066 </t>
  </si>
  <si>
    <t xml:space="preserve">PAGO FACT. NO.B1100010066/14-07-2022, ALQUILER LOCAL COMERCIAL,  MUNICIPIO EL VALLE, PROV. HATO MAYOR ,  CORRESP. AL MES DE JULIO/2022. </t>
  </si>
  <si>
    <t xml:space="preserve">EFT-8067 </t>
  </si>
  <si>
    <t>PAGO FACT. NO.B1100010065/14-07-2022, ALQUILER DE LOCAL COMERCIAL EN EL DISTRITO MUNICIPAL HATILLO PALMA , MUNICIPIO GUAYUBIN, PROV.  MONTE CRISTI</t>
  </si>
  <si>
    <t xml:space="preserve">063216 </t>
  </si>
  <si>
    <t>REPOSICION FONDO CAJA CHICA DE LA PROVINCIA SAMANA ZONA III CORRESPONDIENTE AL PERIODO DEL 07-06 AL 15-07-2022, RECIBOS DE DESEMBOLSO DEL 1018 AL 1044, SEGUN RELACION DE GASTOS, MEMO NO.04/2022. (TOTAL FONDO RD$170,000.00).-</t>
  </si>
  <si>
    <t xml:space="preserve">063218 </t>
  </si>
  <si>
    <t>PAGO FACTURA NO.B1100010054/14-07-2022,  ALQUILER LOCAL COMERCIAL EN EL FACTOR, MUNICIPIO DE NAGUA, PROV. MARIA TRINIDAD SANCHEZ, SEGUN CONTRATO 316/2013, CORRESPONDIENTE AL MES DE JULIO/2022, MENOS DESC. ISR RD$ 1,200.00,  ITBIS RD$ 2,160.00.-</t>
  </si>
  <si>
    <t xml:space="preserve">063219 </t>
  </si>
  <si>
    <t>PAGO FACTURA NO. B1100010056/14-07-2022,  ALQUILER LOCAL COMERCIAL EN EL MUNICIPIO SABANA LARGA, PROVINCIA SAN JOSE DE OCOA,  SEGUN CONTRATO NO.013/2020, CORRESPONDIENTE AL MES DE JULIO/2022, MENOS DESC. ISR RD$1,770.00, ITBIS RD$ 3,186.00.-</t>
  </si>
  <si>
    <t xml:space="preserve">063220 </t>
  </si>
  <si>
    <t>PAGO FACTURA NO. B1100010055/14-07-2022, ALQUILER DE LOCAL COMERCIAL, MUNICIPIO MICHES, PROVINCIA EL SEIBO, SEGUN CONTRATO NO.012/2020, CORRESPONDIENTE AL MES DE JULIO/2022, MENOS DESC. ISR RD$1,770.00, ITBIS RD$3,186.00.-</t>
  </si>
  <si>
    <t xml:space="preserve">063221 </t>
  </si>
  <si>
    <t>PAGO FACTURA NO.B1100010057/14-07-2022, ALQUILER DE LOCAL COMERCIAL EN EL  MUNICIPIO ENRIQUILLO, PROVINCIA  BARAHONA, SEGUN CONTRATO NO.026/2017, CORRESPONDIENTE AL MES JULIO/2022, MENOS DESC. ISR RD$1,000.00 ITBIS RD$1,800.00.-</t>
  </si>
  <si>
    <t xml:space="preserve">063222 </t>
  </si>
  <si>
    <t>PAGO FACTURA NO.B1100010060/14-07-2022,  ALQUILER LOCAL COMERCIAL EN SABANA IGLESIA, PROVINCIA SANTIAGO SEGUN CONTRATO NO.013/2017, CORRESPONDIENTE AL MES DE JULIO/2022,  MENOS DESC. ISR RD$600.00, ITBIS RD$1,080.00.-</t>
  </si>
  <si>
    <t xml:space="preserve">063223 </t>
  </si>
  <si>
    <t>PAGO FACTURA NO. B1100010050/15-07-2022, ALQUILER DE LOCAL  COMERCIAL UBICADO EN LA CALLE DUARTE NO. 69, EN EL MUNICIPIO VILLA ALTAGRACIA, PROVINCIA SAN CRISTOBAL SEGUN CONTRATO NO.085/2018, CORRESPONDIENTE AL MES DE JULIO/2022, MENOS DESC. ITBIS RD$5,040.00 ISR RD$2,800.00.-</t>
  </si>
  <si>
    <t xml:space="preserve">063224 </t>
  </si>
  <si>
    <t>PAGO FACTURA NO. B1100010051/14-07-2022,  ALQUILER LOCAL COMERCIAL, EN EL MUNICIPIO VILLA JARAGUA, PROVINCIA BAHORUCO,  SEGUN CONTRATO NO. 012/2017 CORRESPONDIENTE AL MES DE JULIO/2022,  MENOS DESC. ISR RD$390.00  ITBIS RD$702.00.-</t>
  </si>
  <si>
    <t xml:space="preserve">063225 </t>
  </si>
  <si>
    <t>PAGO FACTURA NO.B1100010062/13-07-2022, ALQUILER LOCAL COMERCIAL UBICADO EN EL MUNICIPIO DE LOMA DE CABRERA,  PROVINCIA DAJABON, SEGUN CONTRATO NO.018/2021, CORRESPONDIENTE AL  MES DE JULIO/2022. MENOS DESC. ISR RD$1,120.00, ITBIS RD$2,016.00.</t>
  </si>
  <si>
    <t xml:space="preserve">063227 </t>
  </si>
  <si>
    <t>PAGO FACTURA NO.B1100010059/14-07-2022, ALQUILER LOCAL COMERCIAL EN CAÑAFISTOL-BANI, PROVINCIA PERAVIA SEGUN CONTRATO NO. 016/2019 CORRESPONDIENTE AL MES DE JULIO/2022, MENOS DESC. ISR RD$ 1,000.00, ITBIS RD$ 1,800.00</t>
  </si>
  <si>
    <t xml:space="preserve">063228 </t>
  </si>
  <si>
    <t>REPOSICION FONDO CAJA CHICA DE LA PROVINCIA SAN PEDRO DE MACORIS ZONA VI CORRESPONDIENTE AL PERIODO DEL 27-06 AL 27-07-2022, RECIBOS DE DESEMBOLSO DEL 4865 AL 4924 SEGUN RELACION DE GASTOS, MEMO-DUA-SPM NO.136/2022. (TOTAL FONDO RD$300,000.00).-</t>
  </si>
  <si>
    <t xml:space="preserve">063229 </t>
  </si>
  <si>
    <t>PAGO FACTURA NO. B1100010053/14-07-2022, ALQUILER LOCAL COMERCIAL EN BOHECHIO, PROVINCIA SAN JUAN, SEGUN CONTRATO NO.046/2010, CORRESPONDIENTE AL MES DE JULIO/2022,  MENOS DESC.ISR RD$600.00, ITBIS RD$1,080.00.-</t>
  </si>
  <si>
    <t xml:space="preserve">063230 </t>
  </si>
  <si>
    <t>PAGO FACTURA NO.B1100010067/14-07-2022,  ALQUILER LOCAL COMERCIAL EN EL MUNICIPIO LOMA DE CABRERA, PROVINCIA DAJABON, SEGUN CONTRATO NO.018/2012, CORRESPONDIENTE AL  MES DE JULIO/2022, MENOS DESC. ISR RD$500.00, ITBIS RD$900.00-</t>
  </si>
  <si>
    <t xml:space="preserve">063231 </t>
  </si>
  <si>
    <t>PAGO VACACIONES (30 DIAS CORRESPONDIENTES AL AÑO 2019 Y 30 DIAS DEL AÑO 2020) A NOMBRE DE JUAN BASILIO LOPEZ REYES CEDULA NO.031-0382683-4, QUIEN ES EL APODERADO DE LOS BENEFICIOS DE LA FALLECIDA, LA SRA.ANA MERCEDES LOPEZ REYES CEDULA NO.031-0319663-4, QUIEN DESEMPEÑO EL CARGO DE AUXILIAR COMERCIAL EN LA ZONA V, SANTIAGO, SEGUN CALCULO DEL MAP, MEMO-DOTC NO. 414/2022.</t>
  </si>
  <si>
    <t xml:space="preserve">063232 </t>
  </si>
  <si>
    <t>REPOSICION FONDO CAJA CHICA DE LA PROVINCIA PERAVIA ZONA IV CORRESPONDIENTE AL PERIODO DEL 01-07 AL 02-08-2022, RECIBOS DE DESEMBOLSO DEL 2358 AL 2439 SEGUN RELACION DE GASTOS, MEMO UAB NO.110/2022. (TOTAL FONDO RD$300,000.00).-</t>
  </si>
  <si>
    <t xml:space="preserve">EFT-8068 </t>
  </si>
  <si>
    <t>PAGO FACTURA NO. B1100010063/14-07-2022, ALQUILER DE DOS LOCALES COMERCIALES EN EL MUNICIPIO DAJABON,  PROVINCIA DAJABON, SEGUN CONTRATO NO. 023/2019 CORRESPONDIENTE AL MES DE JULIO/2022, MENOS DESC. ISR RD$ 3,700.00  ITBIS RD$ 6,660.00.-</t>
  </si>
  <si>
    <t xml:space="preserve">EFT-8069 </t>
  </si>
  <si>
    <t>PAGO FACTURA NO.B1100010048/14-07-2022,  ALQUILER LOCAL COMERCIAL UBICADO EN LA CALLE CENTRAL NO.66,  EN EL SECTOR PIZARRETE, MUNICIPIO BANI, PROVINCIA PERAVIA,  SEGUN ADENDA 01/2021, CONTRATO NO.010/2019, CORRESPONDIENTE AL MES DE JULIO/2022,  MENOS DESC. ISR RD$1,600.00, ITBIS RD$2,880.00.-</t>
  </si>
  <si>
    <t xml:space="preserve">EFT-8070 </t>
  </si>
  <si>
    <t>PAGO FACTURA NO.B1100010049/14-07-2022, ALQUILER LOCAL COMERCIAL EN VILLA LA MATA, PROVINCIA SANCHEZ RAMIREZ, SEGUN  CONTRATO NO.113/2019, CORRESPONDIENTE AL MES DE JULIO/2022, MENOS DESC. ISR RD$750.00, ITBIS RD1,350.00.-</t>
  </si>
  <si>
    <t xml:space="preserve">063233 </t>
  </si>
  <si>
    <t>SALDO, INDEMNIZACION Y VACACIONES CORRESPONDIENTE A (30 DIAS DEL AÑO 2020 Y 24 DIAS DEL 2021), QUIEN DESEMPEÑO LA FUNCION DE ENCARGADO (A), EN EL DEPARTAMENTO DE CONTROL OPERACIONAL, SEGUN MEMO-DOTC-NO.173/2022. (ACUERDO DE PAGO D/F 03-05-2022).</t>
  </si>
  <si>
    <t xml:space="preserve">063234 </t>
  </si>
  <si>
    <t>PAGO FACTURA NO.B1100010052/14-07-2022  ALQUILER LOCAL COMERCIAL MUNICIPIO COMENDADOR, PROVINCIA ELIAS PIÑA, SEGUN CONTRATO NO.001/2021, CORRESPONDIENTE AL MES DE JULIO/2022,  MENOS DESC. ISR RD$2,750.00  ITBIS RD$4,950.00</t>
  </si>
  <si>
    <t xml:space="preserve">063235 </t>
  </si>
  <si>
    <t>REPOSICION FONDO CAJA CHICA DEL DEPTO.  ADMTVO. Y SUS DIVISIONES DESTINADO PARA CUBRIR LAS NECESIDADES DE DIFERENTES AREAS DEL NIVEL CENTRAL CORRESP. AL PERIODO DEL 14-06 AL 29-07-2022.</t>
  </si>
  <si>
    <t xml:space="preserve">063236 </t>
  </si>
  <si>
    <t>PAGO FACT.NO. B1500000001/16-05-2022 O/S  NO. OS2022-0187 POR DIEZ (10) NOTIFICACIONES DE ALGUACIL.</t>
  </si>
  <si>
    <t xml:space="preserve">063237 </t>
  </si>
  <si>
    <t>APORTE PARA EJECUTAR Y DESARROLLAR ACTIVIDADES CONJUNTAS Y RECIPROCAS EN PROCURA DE FORMAR A LOS COLABORADORES DEL INAPA. PROMOVIENDO ESPACIOS DE COMUNICACIÓN DE LAS ACCIONES DE MANEJO RESPONSABLE DEL AGUA, CORRESP. AL PERIODO DESDE EL 16-06-2022 AL 15-07-2022 Y DEL 16-07-2022 AL 15-08-2022.</t>
  </si>
  <si>
    <t xml:space="preserve">063238 </t>
  </si>
  <si>
    <t xml:space="preserve">063239 </t>
  </si>
  <si>
    <t xml:space="preserve">EFT-8071 </t>
  </si>
  <si>
    <t>PAGO VIATICOS DIRECCION DE TECNOLOGIAS DE LA INF. Y COM, CORRESPONDIENTE AL MES DE JUNIO/2022, ELABORADA EN AGOSTO/2022.</t>
  </si>
  <si>
    <t xml:space="preserve">EFT-8072 </t>
  </si>
  <si>
    <t>PAGO VIATICOS DE LA DIRECCION DE LA CALIDAD DEL AGUA, CORRESPONDIENTE AL MES DE JUNIO/2022, ELABORADA EN AGOSTO/2022.</t>
  </si>
  <si>
    <t xml:space="preserve">EFT-8073 </t>
  </si>
  <si>
    <t>PAGO VIATICOS DIRECCION FINANCIERA, CORRESPONDIENTE AL MES DE JUNIO/2022, ELABORADA EN AGOSTO/2022.</t>
  </si>
  <si>
    <t xml:space="preserve">EFT-8074 </t>
  </si>
  <si>
    <t>PAGO VIATICOS COMPLETIVO DE MAYO/2022, ELABORADA EN AGOSTO/2022.</t>
  </si>
  <si>
    <t xml:space="preserve">EFT-8075 </t>
  </si>
  <si>
    <t>PAGO VIATICOS DIRECCION ADMINISTRATIVA, CORRESPONDIENTE AL MES DE JUNIO/2022, ELABORADA EN AGOSTO/2022.</t>
  </si>
  <si>
    <t xml:space="preserve">EFT-8076 </t>
  </si>
  <si>
    <t>PAGO VIATICOS DIRECCION DE OPERACIONES CORRESPONDIENTE AL MES DE JUNIO/2022, ELABORADA EN AGOSTO/2022</t>
  </si>
  <si>
    <t xml:space="preserve">EFT-8077 </t>
  </si>
  <si>
    <t>PAGO COMP. PARA PAGOS PASAJES AUDITORES DEPTO. REVISION Y CONTROL CORRESPONDIENTE A JUNIO/2022, ELABORADA EN AGOSTO/2022.</t>
  </si>
  <si>
    <t xml:space="preserve">063240 </t>
  </si>
  <si>
    <t>REPOSICION FONDO CAJA CHICA DE LA PROV. SANTIAGO RODRIGUEZ ZONA I CORRESP. AL PERIODO DEL 13-05 AL 15-07-2022.</t>
  </si>
  <si>
    <t xml:space="preserve">063241 </t>
  </si>
  <si>
    <t>REPOSICION FONDO CAJA CHICA DE LA DIRECCION DE INGENIERIA CORRESP. AL PERIODO DEL 19-05 AL 13-07-2022,.</t>
  </si>
  <si>
    <t xml:space="preserve">063242 </t>
  </si>
  <si>
    <t>REPOSICION FONDO CAJA CHICA DE LA PROV. DUARTE ZONA III CORRESP. AL PERIODO DEL 10-06 AL 21-07-2022.</t>
  </si>
  <si>
    <t xml:space="preserve">063243 </t>
  </si>
  <si>
    <t>REPOSICION FONDO CAJA CHICA DE LA UNIDAD ADMINISTRATIVA DE PEDERNALES ZONA VIII CORRESP. AL PERIODO DEL 25-03 AL 23-05-2022.</t>
  </si>
  <si>
    <t xml:space="preserve">063244 </t>
  </si>
  <si>
    <t>REPOSICION FONDO CAJA CHICA DE LA OFICINA PLANTA DE TRATAMIENTO DE CABOUYA ZONA III (PROV. HERMANAS MIRABAL) CORRESP. AL PERIODO DEL 21-07 AL 15-08-2022.</t>
  </si>
  <si>
    <t xml:space="preserve">063245 </t>
  </si>
  <si>
    <t>PAGO FACT. NOS. B1500000047/14, 50/28-06, 53/09-08-2022 SERVICIO DE TRANSPORTE IDA Y VUELTA AL PERSONAL DEL ÁREA ADMINISTRATIVA, INAPA PROV. SAN CRISTÓBAL CORRESP. A LOS MESES MAYO, JUNIO Y JULIO/2022.</t>
  </si>
  <si>
    <t xml:space="preserve">063246 </t>
  </si>
  <si>
    <t>PAGO FACT. NO. B1500000002/01-07-2022,  ALQUILER DE LOCAL COMERCIAL, UBICADA EN LA CALLE DUARTE S/N, FRENTE A LA ESCUELA PRIMARIA JAIBON, DISTRITO MUNICIPAL JAIBON, MUNICIPIO LAGUNA SALADA, PROV. VALVERDE,  CORRESP. AL MES DE JUNIO/2022.</t>
  </si>
  <si>
    <t xml:space="preserve">EFT-8078 </t>
  </si>
  <si>
    <t>PAGO VIATICOS DIRECCION DESARROLLO PROVINCIAL CORRESPONDIENTE AL MES DE JUNIO/2022, ELABORADA EN AGOSTO/2022.</t>
  </si>
  <si>
    <t xml:space="preserve">EFT-8079 </t>
  </si>
  <si>
    <t>PAGO VIATICOS DIRECCION DE PROGRAMAS Y PROYECTOS ESPECIALES CORRESPONDIENTE A JUNIO/2022, ELABORADA EN AGOSTO/2022.</t>
  </si>
  <si>
    <t xml:space="preserve">EFT-8080 </t>
  </si>
  <si>
    <t>PAGO VIATICOS DIRECCION DE INGENIERIA, CORRESPONDIENTE AL MES DE JUNIO/2022, ELABORADA EN AGOSTO/2022.</t>
  </si>
  <si>
    <t xml:space="preserve">EFT-8081 </t>
  </si>
  <si>
    <t>PAGO VIATICOS UNIDADES CONSULTIVAS O ASESORAS, CORRESPONDIENTE A JUNIO/2022, ELABORADA EN AGOSTO/2022.</t>
  </si>
  <si>
    <t xml:space="preserve">EFT-8082 </t>
  </si>
  <si>
    <t>PAGO VIATICOS DIRECCION COMERCIAL, CORRESPONDIENTE AL MES DE JUNIO/2022, ELABORADA EN AGOSTO/2022.</t>
  </si>
  <si>
    <t xml:space="preserve">EFT-8083 </t>
  </si>
  <si>
    <t>PAGO VIATICOS DE LA DIRECCION DE TRATAMIENTO DE AGUA, CORRESP. A JUNIO/2022, ELABORADA EN AGOSTO/2022.</t>
  </si>
  <si>
    <t xml:space="preserve">063247 </t>
  </si>
  <si>
    <t>PAGO VACACIONES (18 DIAS CORRESP. AL AÑO 2020), QUIEN DESEMPEÑO EL CARGO DE EBANISTA EN LA DIVISION DE SERVICIOS GENERALES.</t>
  </si>
  <si>
    <t xml:space="preserve">063248 </t>
  </si>
  <si>
    <t>PAGO ARBITRIO DEL AYUNTAMIENTO DE LAS MATAS DE FARFAN CORRESPONDIENTE AL MES DE JULIO/2022.</t>
  </si>
  <si>
    <t xml:space="preserve">063249 </t>
  </si>
  <si>
    <t>PAGO FACT.NO. B1500000049/26-06-2022 SERVICIO DE TRANSPORTE IDA Y VUELTA AL PERSONAL DE LA OFICINA COMERCIAL Y OPERACIONES, INAPA SAN CRISTOBAL CORRESP. AL MES DE JUNIO/2022.</t>
  </si>
  <si>
    <t xml:space="preserve">063250 </t>
  </si>
  <si>
    <t>REPOSICION FONDO CAJA CHICA DE LA DIRECCION COMERCIAL CORRESP. AL PERIODO DEL 04 AL 23-08-2022.</t>
  </si>
  <si>
    <t xml:space="preserve">EFT-8084 </t>
  </si>
  <si>
    <t>PAGO NOMINA DE VIATICOS DIRECCION DE SUP. Y FISCALIZACION DE OBRAS JUNIO/2022, CORRESPONDIENTE A JUNIO/2022, ELABORADA EN AGOSTO/2022.</t>
  </si>
  <si>
    <t xml:space="preserve"> </t>
  </si>
  <si>
    <t>Cuenta Bancaria 160-50003-2</t>
  </si>
  <si>
    <t>Descripcion</t>
  </si>
  <si>
    <t xml:space="preserve">Balance </t>
  </si>
  <si>
    <t>TRANSFERENCIAS INTERNAS</t>
  </si>
  <si>
    <t>DEPOSITO</t>
  </si>
  <si>
    <t>RECIBO DE INGRESO</t>
  </si>
  <si>
    <t>REINTEGRO</t>
  </si>
  <si>
    <t>PAGO FACTURA NO. B1500000059/29-07-2022 (CUBICACIÓN NO.01) DE LOS TRABAJOS DE SUMINISTRO Y COLOCACIÓN DE PLATAFORMA PARA COMPRESORES DE AIRE ACONDICIONADOS PARA SER UTILIZADOS EN LA SEDE CENTRAL DEL INAPA, PROV. DISTRITO NACIONAL.</t>
  </si>
  <si>
    <t>PAGO FACT. NO. B1500000160/20-07-2022 (CUB. NO.02) DE LOS TRABAJOS AMPLIACIÓN CAMPO DE POZO LA MATILLA AC. HIGUEY, HABILITACIÓN LABORATORIO REGIONAL DEL ESTE, AC. DE HIGUEY Y MEJORAMIENTO DEL AC. LA OTRA BANDA- EL MACAO, PROV. LA ALTAGRACIA.</t>
  </si>
  <si>
    <t>EFT-2560</t>
  </si>
  <si>
    <t xml:space="preserve">EFT-2561 </t>
  </si>
  <si>
    <t>PAGO FACT.NO. B1500000102/02-08-2022 (CUB. NO.09) DE LOS TRABAJOS DE RECONSTRUCCIÓN CAFETERÍA DEL NIVEL CENTRAL DE INAPA, DISTRITO NACIONAL.</t>
  </si>
  <si>
    <t xml:space="preserve">EFT-2562 </t>
  </si>
  <si>
    <t>PAGO FACT. NO. B1500000258/28-06-2022, CUB. NO.15 FINAL DE LOS TRABAJOS SOLUCIÓN DEL DRENAJE PLUVIAL DE LOS BARRIOS PEÑA GÓMEZ Y VILLA FUNDACIÓN, UBICADOS EN EL MUNICIPIO Y PROV. SAN CRISTÓBAL.</t>
  </si>
  <si>
    <t xml:space="preserve">EFT-2563 </t>
  </si>
  <si>
    <t>PAGO FACT. NO. B1500000203/03-08-2022 (CUB. NO.19) DE LOS TRABAJOS DE AMPLIACIÓN Y MEJORAMIENTO REDES DE DISTRIBUCIÓN MATANZA, PAYA, ARROYO HONDO, LOS TUMBAOS Y QUIJA QUIETA Y CARRETÓN AC. MÚLTIPLE PERAVIA, PROV. PERAVIA.</t>
  </si>
  <si>
    <t xml:space="preserve">EFT-2564 </t>
  </si>
  <si>
    <t>PAGO FACT. NO. B1500000108/05-08-2022 (CUB. NO.09) DE LOS TRABAJOS CONSTRUCCIÓN OBRA DE TOMA. PLANTA POTABILIZADORA Y DEPÓSITO REGULADOR DEL AC. PARTIDO, PROV. DAJABON.</t>
  </si>
  <si>
    <t xml:space="preserve">034201 </t>
  </si>
  <si>
    <t>PAGO COMPENSACION DE TERRENO A PERPETUIDAD DE CIEN (100.00)  METROS CUADRADOS DE TERRENO DENTRO DEL AMBITO DE LAS PARCELAS NOS.3,31 REFORMADA 3B, 25 Y 29 DEL D.C. NO.8, EL TERRENO SERA UTILIZADO PARA LA CONSTRUCCION DEL POZO NO.11, PARA AGUA SUMERGIBLE EN LOS JOBILLOS DE AZUA, SECCION LOS PARCELEROS, PROV. AZUA.</t>
  </si>
  <si>
    <t xml:space="preserve">EFT-2565 </t>
  </si>
  <si>
    <t>PAGO FACT. NO. B1500000196/05-08-2022 (CUB. NO.06) DE LOS TRABAJOS RECONSTRUCCIÓN SISTEMAS DE ABASTECIMIENTO DE LAS TABLAS-GALEÓN, PARTE LAS TABLAS, ACUEDUCTO PERAVIA, PROV. PERAVIA.</t>
  </si>
  <si>
    <t xml:space="preserve">EFT-2566 </t>
  </si>
  <si>
    <t>PAGO FACTURA NO. B1500000014/05-08-2022 (CUBICACIÓN NO.06) DE LOS TRABAJOS MEJORAMIENTO ACUEDUCTO MÚLTIPLE LIMONAL, LA VEREDA BANI, PROVINCIA PERAVIA, LOTE III.</t>
  </si>
  <si>
    <t>.</t>
  </si>
  <si>
    <t>PAGO RETENCION DEL 1 X 1,000 DESCONTADO A INGENIEROS-CONTRATISTAS SEGUN DECRETO 319/98, CORRESPONDIENTE AL MES DE JULIO/2022.</t>
  </si>
  <si>
    <t>PAGO RETENCION DEL ITBIS (18% A PERSONA FISICA), SEGUN LEY 253/12, CORRESPONDIENTE AL MES  DE JULIO/2022.</t>
  </si>
  <si>
    <t xml:space="preserve">RETENCIÓN DEL 5% DEL IMPUESTO SOBRE LA RENTA DESCONTADO A CONTRATISTAS, SEGÚN LEY 253/12, CORRESPONDIENTE AL MES DE JULIO/2022. </t>
  </si>
  <si>
    <t>RETENCION DEL ITBIS (30%) , DESCONTADO A  INGENIEROS-CONTRATISTAS, SEGUN LEY 253/2012, CORRESPONDIENTE AL MES DE JULIO/2022.</t>
  </si>
  <si>
    <t xml:space="preserve">EFT-2567 </t>
  </si>
  <si>
    <t xml:space="preserve">EFT-2568 </t>
  </si>
  <si>
    <t>PAGO RETENCION SEGUN LEY 6-86 (1%) DESCONTADO A LOS INGENIEROS CONTRATISTAS, CORRESPONDIENTE AL MES DE JULIO/202.</t>
  </si>
  <si>
    <t xml:space="preserve">EFT-2569 </t>
  </si>
  <si>
    <t>PAGO FACTURAS NOS. B1500000204, 205, 206/10-08-2022,  (CUBICACIONES NOS. 06, 07 Y 08),  TRABAJOS DE CONSTRUCCION PLANTA DEPURADORA (1RA. ETAPA) Y NUEVO COLECTOR PRINCIPAL ALCANTARILLADO SANITARIO BANI, PROVINCIA PERAVIA. .</t>
  </si>
  <si>
    <t>PAGO FACT. NO. B1500000004/18-08-2022 CUB. NO. 1 DE LOS TRABAJOS DE REUBICACIÓN COLECTORA ALCANTARILLADO SANITARIO EL SEIBÓ, PROV. EL SEIBÓ .</t>
  </si>
  <si>
    <t xml:space="preserve">EFT-2570 </t>
  </si>
  <si>
    <t>PAGO FACT. NO.B1500000052/19-08-2022 (CUB.NO.08) DE LOS TRABAJOS CONSTRUCCION ALCANTARILLADO SANITARIO DE LOS SECTORES PUEBLO ABAJO, SAVICA Y RESTAURADORES, PROVINCIA AZUA.</t>
  </si>
  <si>
    <t xml:space="preserve">EFT-2571 </t>
  </si>
  <si>
    <t>PAGO FACT. NO. B1500000052/22-08-2022 ( CUB. NO.06) DE LOS TRABAJOS  DE AMPLIACION ALCANTARILLADO SANITARIO DE SAN FRANCISCO DE MACORIS, AL SECTOR VILLA VERDE, PROV. DUARTE, ZONA III.</t>
  </si>
  <si>
    <t xml:space="preserve">EFT-2572 </t>
  </si>
  <si>
    <t>PAGO FACT. NO. B1500000207/19-08-2022, (CUB. NO.20) PARA LOS TRABAJOS CONSTRUCCIÓN MACRO RED DE BANI Y RED DE DISTRIBUCIÓN EL FUNDO, AC. PERAVIA, PROV. PERAVIA.</t>
  </si>
  <si>
    <t xml:space="preserve">EFT-2573 </t>
  </si>
  <si>
    <t>PAGO FACT. NO. B1500000198/23-08-2022 (CUB. NO.07) DE LOS TRABAJOS RECONSTRUCCIÓN SISTEMAS DE ABASTECIMIENTO DE LAS TABLAS-GALEÓN, PARTE LAS TABLAS, AC. PERAVIA, PROV. PERAVIA.</t>
  </si>
  <si>
    <t xml:space="preserve">EFT-2574 </t>
  </si>
  <si>
    <t>PAGO FACT. NO. B1500000008/23-08-2022 (CUB. NO.08) DE LOS TRABAJOS CONSTRUCCIÓN Y EQUIPAMIENTO, CAMPO DE POZO AZUA, LÍNEA ELÉCTRICA PRIMARIA 12.5 KV Y LÍNEA DE IMPULSIÓN, PROV. AZUA, LOTE II.</t>
  </si>
  <si>
    <t xml:space="preserve">EFT-2575 </t>
  </si>
  <si>
    <t xml:space="preserve">EFT-2576 </t>
  </si>
  <si>
    <t>PAGO FACT- NO. B1500000012/22-08-2022 (CUB.NO.07) DE LOS TRABAJOS AMPLIACIÓN RED DE DISTRIBUCIÓN AC. MÚLTIPLE LIMONAL LA VEREDA, AC. RIO ARRIBA, PROV. PERAVÍA, LOTE Ii.</t>
  </si>
  <si>
    <t xml:space="preserve">EFT-2577 </t>
  </si>
  <si>
    <t>PAGO FACT. NO. B1500000103/24-08-2022 (CUB.NO.09 FINAL) Y DEVOLUCION DE RETENIDO EN GARANTIA  DE LOS TRABAJOS CONSTRUCCIÓN DEL ALCANTARILLADO SANITARIO SABANA YEGUA, PROV. AZUA, LOTE I.</t>
  </si>
  <si>
    <t xml:space="preserve">EFT-2578 </t>
  </si>
  <si>
    <t xml:space="preserve">PAGO FACT. NO. B1500000016/24-08-2022 (CUBICACION NO.8) DE LOS TRABAJOS SUSTITUCION TRAMO LINEA  DE IMPULSION 12" ACERO EN MAL ESTADO, REHABILITACION DEPOSITO REGULADOR METALICO 300,000 GL, CASETA DE BOMBEO, CASETA DE CLORACION, CASA DE OPERADOR Y ELECTRIFICACION PRIMARIA Y SECUNDARIA DE LA ESTACION DE BOMBEO DEL  AC. COMEDERO, PROV. SANCHEZ RAMIREZ. </t>
  </si>
  <si>
    <t xml:space="preserve">EFT-2579 </t>
  </si>
  <si>
    <t>PAGO FACT. NO.B1500000020/23-08-2022 (CUB. NO.06 ) DE LOS TRABAJOS DE CONSTRUCCION AC. LA GRANJA, COMO EXTENSION AC. LAS TERRENAS,  PROV. SAMANA.</t>
  </si>
  <si>
    <t xml:space="preserve">EFT-2580 </t>
  </si>
  <si>
    <t>PAGO FACT. NO.B1500000010/23-08-2022 (CUB. NO.12)  DE LOS TRABAJOS AC. DE CAMBITA PUEBLECITO, PROV. SAN CRISTOBAL.</t>
  </si>
  <si>
    <t xml:space="preserve">EFT-2581 </t>
  </si>
  <si>
    <t>PAGO FACT. NO. B1500000103/26-08-2022 (CUB. NO.05) DE LOS TRABAJOS DE CONSTRUCCIÓN DEPÓSITOS REGULADORES, ESTACIÓN DE BOMBEO Y LÍNEA DE IMPULSIÓN EN AC. CAMBITA PUEBLECITO, PROV. SAN CRISTÓBAL, LOTE V.</t>
  </si>
  <si>
    <t xml:space="preserve">EFT-2582 </t>
  </si>
  <si>
    <t xml:space="preserve">PAGO FACT. NO.B1500000189/20-08-2022 (CUB. NO.09) DE LOS TRABAJOS  MEJORAMIENTO AC. LA SIEMBRA, PADRE LAS CASAS , PROV. AZUA, </t>
  </si>
  <si>
    <t>Cuenta Bancaria 020-500003-7</t>
  </si>
  <si>
    <t xml:space="preserve">                       Descripcion</t>
  </si>
  <si>
    <t>TRANSFERECIAS INTERNAS</t>
  </si>
  <si>
    <t xml:space="preserve"> REINTEGROS </t>
  </si>
  <si>
    <t>PAGO PRESTAMO DE ELECTRODOMESTICO</t>
  </si>
  <si>
    <t xml:space="preserve">104339 </t>
  </si>
  <si>
    <t>PAGO NOMINA DE CANCELADOS DE ACUEDUCTOS PROGRAMA 03, CORRESPONDIENTE AL MES DE JUNIO DEL 2022.</t>
  </si>
  <si>
    <t xml:space="preserve">104340 </t>
  </si>
  <si>
    <t>PAGO NOMINA DE ACUEDUCTOS CANCELADOS PROGRAMA 03, CORRESPONDIENTE AL MES DE JUNIO/2022.</t>
  </si>
  <si>
    <t xml:space="preserve">104341 </t>
  </si>
  <si>
    <t>NOMINA OCASIONAL SEGURIDAD MILITAR CANCELADOS, CORRESPONDIENTE AL MES DE JUNIO/2022.</t>
  </si>
  <si>
    <t xml:space="preserve">EFT-1465 </t>
  </si>
  <si>
    <t>PAGO HORAS EXTRAS COMPLETIVO CORRESP. ABRIL, MAYO Y JUNIO/2022, ELAB. EN AGOSTO/2022.</t>
  </si>
  <si>
    <t>Cuenta Bancaria 030-204893-6</t>
  </si>
  <si>
    <t xml:space="preserve">TRANSFERENCIAS </t>
  </si>
  <si>
    <t>AVISO DE DEBITO  ( COMISIONES BANCARIAS)</t>
  </si>
  <si>
    <t>Cuenta Bancaria 720689421</t>
  </si>
  <si>
    <t>NOTA DE CREDITO</t>
  </si>
  <si>
    <t>RETIRO  CTA. CTE PAGO DE COMBUSTIBLE</t>
  </si>
  <si>
    <t>DB PAGO TC</t>
  </si>
  <si>
    <t>COMISION POR TRANSFERENCIA</t>
  </si>
  <si>
    <t>COMISION POR 0.15</t>
  </si>
  <si>
    <t>RETIRO POR COMISION</t>
  </si>
  <si>
    <t>REVERSO DE CREDITO</t>
  </si>
  <si>
    <t>CARGO POR SERVICIOS GENERADOS</t>
  </si>
  <si>
    <t>COMPENSACION POR BALANCE</t>
  </si>
  <si>
    <t xml:space="preserve">   INSTITUTO NACIONAL DE AGUAS POTABLES Y ALCANTARILLADOS (INAPA)</t>
  </si>
  <si>
    <t>Cuenta Bancaria 080-500021-6</t>
  </si>
  <si>
    <t>No.ck/transf.</t>
  </si>
  <si>
    <t>TRANSFERENCIA</t>
  </si>
  <si>
    <t>COMISION  BANCARIA COBRO IMPUESTO 0.15%</t>
  </si>
  <si>
    <t>CARGOS POR  INTERESES EN SOBREGIRO</t>
  </si>
  <si>
    <t>CARGO POR CHEQUES GIRADO</t>
  </si>
  <si>
    <t>CONFECCION DE  CHEQUE</t>
  </si>
  <si>
    <t>18/8/2022</t>
  </si>
  <si>
    <t>004704</t>
  </si>
  <si>
    <t>RETENCIONES A PROVEEDORES DE BIENES Y SERVICIOS POR ESTE DEPARTAMENTO, CORRESPONDIENTE AL 5%, 10%, DE ISR Y EL 18%, 30% DEL ITBIS CORRESPONDIENTE AL MES DE JULIO 2022.</t>
  </si>
  <si>
    <t>18/08/2022</t>
  </si>
  <si>
    <t>004705</t>
  </si>
  <si>
    <t>COMPRA DE JUNTAS DRESSER DE 2'', 3'', 4'' Y 6'' PARA LAS REPARACIONES DE AVERIAS EN LOS DIFERENTES PTOS DE LA PROV. S.C., INAPA, PROV. SAN CRISTOBAL.</t>
  </si>
  <si>
    <t>004706</t>
  </si>
  <si>
    <t>SERV. DE ALQUILER DE RETROPALA POR 59H UTILIZADA EN LA REALIZACION DE DIVERSOS TRABAJOS EN LAS REDES DE LA PROV. SAN CRISTOBAL.</t>
  </si>
  <si>
    <t>004707</t>
  </si>
  <si>
    <t>SERV. DE ALQUILER DE GRUA (40.50 HORAS) DE 8 TONELADAS Y RODAJE DESDE SANTO DOMINGO HASTA SAN CRISTOBAL PARA SER UTILIZADA EN LA INSTALACION, EXTRACCION Y CAMBIOS DE EQUIPOS ELECTRICOS EN LOS DIAS 01,05,06,07,11,13 Y 14 DE JULIO 2022 INAPA, PROV. S.C.</t>
  </si>
  <si>
    <t>004708</t>
  </si>
  <si>
    <t>SERV. DE GRUA 20 HORAS DIVERSOS TRABAJOS EN LA PROV. SAN CRISTOBAL Y RODAJE DESDE SANTO DOMIGO HASTA SAN CRISTOBAL,LOS DIAS 15,19 Y 20 DE JULIO 2022.</t>
  </si>
  <si>
    <t>004709</t>
  </si>
  <si>
    <t>COMPRA DE TUBERIAS PVC DE DIFERENTES DIAMETROS PARA SER USADAS EN AVERIAS E INTERCONEXIONES QUE SE PRESENTEN EN LAS REDES DE LA PROV. DURANTE LOS PROXIMOS TRES MESES.</t>
  </si>
  <si>
    <t>004710</t>
  </si>
  <si>
    <t>SERV. DE ALMUERZO POR MOTIVO DEL DIA DE LAS MADRES, PARA EL PERSONAL DE INAPA, PROV. SAN CRISTOBAL.</t>
  </si>
  <si>
    <t>004711</t>
  </si>
  <si>
    <t>SERV. DE TRASLADO DE TUBO DE 32'' X 19 PIES, DE HIERRO, DESDE PERAVIA BANI HASTA LA CABECERA DE SAN CRISTOBAL.</t>
  </si>
  <si>
    <t>004712</t>
  </si>
  <si>
    <t>COMPRAS DE MATERIALES PVC PARA RESPONDER A LAS AVERIAS QUE SE PRESENTEN EN LAS REDES DE LA PROV. DURANTE LOS PROXIMOS TRES MESES, INAPA PROV. SAN CRISTOBAL.</t>
  </si>
  <si>
    <t>23/08/2022</t>
  </si>
  <si>
    <t>004713</t>
  </si>
  <si>
    <t>SERV. DE ALQUILER DE RETROPALA POR 60H UTILIZADA EN LA REALIZACION DE DIVERSOS TRABAJOS EN LAS REDES DE LA PROV. SAN CRISTOBAL. DESDE EL 17/06/2022 AL 24/06/22</t>
  </si>
  <si>
    <t>004714</t>
  </si>
  <si>
    <t>SERV. DE REPACION A BOMBAS, UTILIZADAS EN EL SISTEMA DE CLORACION DEL AC. BOCA DE MANA YAGUATE INAPA, SAN CRISTOBAL.</t>
  </si>
  <si>
    <t>25/08/2022</t>
  </si>
  <si>
    <t>004715</t>
  </si>
  <si>
    <t>SERV. DE REPARACION (3) TRANSFORMADORES DE 50KVA 1240/7200V UTILIZADO EN VARIOS ACUEDUCTOS DE LA PROV. S.C., INAPA, SAN CRISTOBAL.</t>
  </si>
  <si>
    <t>004716</t>
  </si>
  <si>
    <t>SERV. DE REPARACION DEL SISTEMA ELECTRICO ALA CAMIONETA NISSAN FRONTIER F-749, INAPA, PROV. SAN CRISTOBAL.</t>
  </si>
  <si>
    <t>004717</t>
  </si>
  <si>
    <t>SERV. DE MANTENIMIENTO COMPLETO A LAS CAMIONETAS UTILIZADAS POR EL AREA COMERCIAL PARA INAPA, PROV. SAN CRISTOBAL.</t>
  </si>
  <si>
    <t>004718</t>
  </si>
  <si>
    <t>SERV. DE REBOBINADO DE MOTOR DE 60 HP PERTENECIENTE AL REBOMBEO DEL AC. DE HATO DAMAS S.C., INAPA, PROV. SAN CRISTOBAL.</t>
  </si>
  <si>
    <t>004719</t>
  </si>
  <si>
    <t>SERV. DE ALQUILER DE FOTOCOPIADORA DE ALTA RESOLUCION PARA LA FACTURACION DEL AREA  COMERCIAL INAPA, EN LOS MESES JUNIO Y JULIO 2022, PROV. SAN CRISTOBAL.</t>
  </si>
  <si>
    <t>004720</t>
  </si>
  <si>
    <t>SERV. DE REBOBINADO DE MOTOR DE 60HP PERTENECIENTE AL AC. DE LA TOMA-POMIER S.C., PROV. SAN CRISTOBAL.</t>
  </si>
  <si>
    <t>004721</t>
  </si>
  <si>
    <t>SERV. DE ALQUILER DE RETROPALA PARA REALIZAR TRAB. DE REPARACIONES DE AVERIAS EN DIFEERENTES PTOS. LOS DIAS 18,20,21 Y 22 DE JULIO 22, INAPA, PROV. SAN CRISTOBAL.</t>
  </si>
  <si>
    <t>004722</t>
  </si>
  <si>
    <t>SERV. DE ALQUILER DE GRUAS PARA SER USADA EN LOS TRABAJOS DE INSTALACION, EXTRACCION Y CAMBIOS DE EQUIPOS ELECTRICOS EN LOS DIAS 21,27, Y 28 DE JULIO 2022, INAPA, PROV. SAN CRISTOBAL.</t>
  </si>
  <si>
    <t>004723</t>
  </si>
  <si>
    <t>COMPRA DE MATERIALES GASTABLES DE OFICINA PARA SER UTILIZADOS POR (03) MESES EN EL DEP. PROV., INAPA, PROV. SAN CRISTOBAL.</t>
  </si>
  <si>
    <t>30/08/2022</t>
  </si>
  <si>
    <t>004724</t>
  </si>
  <si>
    <t>COMPRA DE CONSUMO DE COCINA PARA SER UTILIZADOS POR LA OFICINA ADMINISTRATIVA, PLANTA DE TRATAMIENTO DE AGUA POTABLE, OFICINA COMERCIAL Y ESTAFETAS COMERCIALES, INAPA, PROV. SAN CRISTOBAL.</t>
  </si>
  <si>
    <t>004725</t>
  </si>
  <si>
    <t>SERV. DE REPARACION, CORTE, FABRICACION CONFECCION Y ROSCADO DE PIEZAS DE PIEZAS DE DISTINTOS EQUIPOS ELECTROMECANICOS DE LA PROV. S.C., INAPA, PROV. SAN CRISTOBAL.</t>
  </si>
  <si>
    <t>004726</t>
  </si>
  <si>
    <t>SERV. DE CONFECCION DE CAMISAS Y BORDADOS UTILIZADAS PARA EL AREA COMERCIAL DE LA PROV. S.C., INAPA, PROV. SAN CRISTOBAL.</t>
  </si>
  <si>
    <t>004727</t>
  </si>
  <si>
    <t>004728</t>
  </si>
  <si>
    <t>SERV. DE TRANSPORTE DE TRES (3) VIAJES DE CALICHE EN CAMIONES DE 16 METROS A TODO COSTO PARA SER UTIL. VARIOS PTOS DE S.C. 28 JUNIO, 11 Y 12 DE AGOSTO 2022, INAPA, PROV. SAN CRISTOBAL.</t>
  </si>
  <si>
    <t xml:space="preserve"> Del 01 al  30  de AGOSTO  2022</t>
  </si>
  <si>
    <t>Cuenta Bancaria: 010-026300-0</t>
  </si>
  <si>
    <t xml:space="preserve">                Balance Inicial: </t>
  </si>
  <si>
    <t>SUPERVISION DE OBRAS</t>
  </si>
  <si>
    <t>AVISO DE DEBITO</t>
  </si>
  <si>
    <t xml:space="preserve">EFT-220 </t>
  </si>
  <si>
    <t>PAGO FAC. NO. B1500000434/12-07-2022 ORDEN DE SERVICIO OS2022-0212 COLOCACIÓN DE PUBLICIDAD INSTITUCIONAL DURANTE 06 (SEIS) MESES, EN PROGRAMA TELEVISIVO TRANSMITIDO DE 5:00 PM A 6: PM, CORRESP. AL PERIODO DEL 01 DE JUNIO AL 01 DE JULIO/2022.</t>
  </si>
  <si>
    <t xml:space="preserve">EFT-221 </t>
  </si>
  <si>
    <t>PAGO AVANCE DEL 20% ADQUISICION DE PLATAFORMA DE GESTION DE SERVICIOS Y MANEJO DE INCIDENTES DE TI SEGUN OC2022-0100 .</t>
  </si>
  <si>
    <t xml:space="preserve">EFT-222 </t>
  </si>
  <si>
    <t>PAGO FACT. NO.B1500000995/30-05-2022, ORDEN DE COMPRA NO.OC2022-0066, COMPRA DE MATERIALES DE HIGIENE, LOS CUALES SERAN UTILIZADOS EN EL NIVEL CENTRAL, EL ALMACEN, KM 18 Y OFICINAS PROVINCIALES.</t>
  </si>
  <si>
    <t xml:space="preserve">EFT-223 </t>
  </si>
  <si>
    <t xml:space="preserve">PAGO FACT. NO. B1500000058/29-07-2022 (CUB. NO.01) DE LOS TRABAJOS DE LÍNEA DE CONDUCCIÓN 12¨ PVC TRAMO DESDE EST. 5+404 HASTA EST. 6+419.80, PROV. SANTO DOMINGO- MONTE PLATA. </t>
  </si>
  <si>
    <t xml:space="preserve">EFT-224 </t>
  </si>
  <si>
    <t>PAGO FACT.NO.B1500000060/08-06-2022, ORDEN NO.OS2022-0240, ADQUISICION DE STICKERS IMPRESOS PARA SER UTILIZADOS EN LOS CAMIONES DE CISTERNAS.</t>
  </si>
  <si>
    <t xml:space="preserve">EFT-225 </t>
  </si>
  <si>
    <t xml:space="preserve">PAGO FACTS. NOS. B1500001629, 1630, 1631, 1632, 1634/15-07-2022 CONTRATOS NOS. 6395, 6396, 6397, 6398, 6415, CONSUMO ENERGÉTICO DE LAS LOCALIDADES ARROYO SULDIDO, AGUA SABROSA, LA BARBACOA, LAS COLONIAS RANCHO ESPAÑOL, PROV.SAMANÁ, CORRESP. AL MES DE JULIO/2022.  </t>
  </si>
  <si>
    <t xml:space="preserve">EFT-226 </t>
  </si>
  <si>
    <t>PAGO FACT. NO.B1500000113/01-07-2022, USO DE 80 SIM CARD PARA SER UTILIZADOS EN LOS MEDIDORES DE PRESION DE AGUA DE LA PLANTA DE TRATAMIENTO DE LA PROV. SAN CRISTOBAL DEL INAPA, CORRESP. AL MES DE JULIO/2022.</t>
  </si>
  <si>
    <t xml:space="preserve">EFT-227 </t>
  </si>
  <si>
    <t>PAGO FACT. NO. B1500000168/05-07-2022, ORDEN DE SERVICIO NO. OS2022-0248, DISTRIBUCION DE AGUA EN DIFERENTES SECTORES Y COMUNIDADES DE LA PROV. EL SEIBO,  CORRESP. A 27  DIAS DE JUNIO/2022.</t>
  </si>
  <si>
    <t xml:space="preserve">EFT-228 </t>
  </si>
  <si>
    <t>PAGO FACT. NO. B1500000256/27-06-2022, ORDEN DE SERVICIO NO, OS2022-0117, SERVICIO DISTRIBUCIÓN DE AGUA CON CAMIÓN CISTERNA EN DIFERENTES COMUNIDADES DE LA PROV. SAN PEDRO DE MACORÍS,  CORRESP. A 26 DÍAS DEL MES DE MAYO/2022.</t>
  </si>
  <si>
    <t xml:space="preserve">EFT-229 </t>
  </si>
  <si>
    <t>PAGO FACT. NO. B1500000019/02-06-2022, ORDEN DE SERVICIO NO. OS2022-0098, DISTRIBUCIÓN DE AGUA EN DIFERENTES SECTORES Y COMUNIDADES DE LA PROV. SAN JUAN DE LA MAGUANA, CORRESP. A 30  DIAS DE MAYO/2022.</t>
  </si>
  <si>
    <t xml:space="preserve">EFT-230 </t>
  </si>
  <si>
    <t>PAGO FACT. NO. B1500000019/06-06-2022 ORDEN DE SERVICIO NO. OS2022-0141, DISTRIBUCIÓN DE AGUA CON CAMIÓN CISTERNA EN DIFERENTES SECTORES Y COMUNIDADES DE LA PROV. SAN JUAN DE LA MAGUANA,  CORRESP. A   31 DÍAS DE MAYO/2022.</t>
  </si>
  <si>
    <t>EFT-231</t>
  </si>
  <si>
    <t xml:space="preserve">EFT-232 </t>
  </si>
  <si>
    <t>PAGO FACTS. NO. BO00000112/01-07-2022 SERVICIO DE GPS USADOS POR EL INAPA CORRESP. AL MES DE JULIO/2022.</t>
  </si>
  <si>
    <t xml:space="preserve">EFT-233 </t>
  </si>
  <si>
    <t>PAGO FACT. NO. B1500000054/09-06-2022, ORDEN DE SERVICIO NO.OS2022-0250, SERVICIO DISTRIBUCION DE AGUA, EN DIFERENTES BARRIOS Y COMUNIDADES DE LA PROV. PEDERNALES,  CORRESP. A 30 DIAS DE MAYO/2022.</t>
  </si>
  <si>
    <t xml:space="preserve">EFT-234 </t>
  </si>
  <si>
    <t>PAGO FACT. NO.B1500000002/29-07-2022 (CUB. NO.02)  DE LOS TRABAJOS DE LINEA CONDUCCION 12" PVC TRAMO DESDE EST. 0+753 H/EST. 1+556, PROV. SANTO DOMINGO - MONTE PLATA, ZONA IV,  LOTE Ii.</t>
  </si>
  <si>
    <t xml:space="preserve">EFT-235 </t>
  </si>
  <si>
    <t>PAGO FACT. NO. B1500000018/02-06-2022, ORDEN DE SERVICIO NO.OS2022-0235, SERVICIO DE DISTRIBUCION DE AGUA EN CAMION CISTERNA, EN LOS DIFERENTES SECTORES Y COMUNIDADES DE LA PROV. DE SANTIAGO RODRIGUEZ, CORESP. A 26 DIAS DEL MES DE MAYO/2022 .</t>
  </si>
  <si>
    <t xml:space="preserve">EFT-236 </t>
  </si>
  <si>
    <t xml:space="preserve">PAGO FACT. NO.B1500000157/27-06-2022, ORDENES DE SERVICIO NOS. OS2021-0722, OS2022-0231, DISTRIBUCIÓN DE AGUA EN DIFERENTES SECTORES Y COMUNIDADES DE LA PROV. SAMANÁ, CORRESP. A 31 DÍAS DEL MES DE MAYO/2022. </t>
  </si>
  <si>
    <t xml:space="preserve">EFT-237 </t>
  </si>
  <si>
    <t xml:space="preserve">PAGO FACT. NO. B1500000036/28-06-2022, ORDEN DE SERVICIO NO. OS2022-0265,  DISTRIBUCION DE AGUA EN DIFERENTES SECTORES Y COMUNIDADES DE LA PROV. SAMANA, CORRESP. A 31 DIAS DEL MES MAYO/2022. </t>
  </si>
  <si>
    <t xml:space="preserve">EFT-238 </t>
  </si>
  <si>
    <t>PAGO FACT. NO. B1500000064/24-06-2022, ORDENE DE SERVICIO NO.OS2022-0245,  ABASTECIMIENTO DE AGUA EN DIFERENTES SECTORES Y COMUNIDADES DE LA  PROV. BARAHONA , CORRESP. A 31 DIAS DE MAYO/2022.</t>
  </si>
  <si>
    <t xml:space="preserve">EFT-239 </t>
  </si>
  <si>
    <t xml:space="preserve">PAGO FACT. NO.B1500000003/04-07-2022, ORDEN DE SERVICIO NO. OS2022-0199, DISTRIBUCION DE AGUA EN DIFERENTES SECTORES Y COMUNIDADES DE LA PROV. DE BAHORUCO, CORRESP. A 30 DIAS DE JUNIO/2022. </t>
  </si>
  <si>
    <t xml:space="preserve">EFT-240 </t>
  </si>
  <si>
    <t xml:space="preserve">PAGO FACT. NO. B1500000007/02-06-2022, ORDEN DE SERVICIO NO. OS2022-0007, DISTRIBUCIÓN DE AGUA EN DIFERENTES SECTORES Y COMUNIDADES DE LA PROV. SANTIAGO RODRIGUEZ, CORRESP. A 26 DIAS DE MAYO/2022. </t>
  </si>
  <si>
    <t xml:space="preserve">EFT-241 </t>
  </si>
  <si>
    <t>PAGO FACT. NO. B1500000107/08-07-2022 O/S 2022-0220, COLOCACIÓN PUBLICIDAD INSTITUCIONAL DURANTE 06 (6) MESES, EN UN PROGRAMA TELEVISIVO TRANSMITIDO DE LUNES A VIERNES DE 7:00 AM A 10:00 AM EN LA PROV. EL SEIBÓ ,CORRESP. AL PERIODO DESDE EL 2 DE JUNIO HASTA EL 2 DE JULIO/2022.</t>
  </si>
  <si>
    <t xml:space="preserve">EFT-242 </t>
  </si>
  <si>
    <t>PAGO NOMINA ADICIONAL SEGURIDAD MILITAR PROGRAMA 01 JUNIO 2022 .</t>
  </si>
  <si>
    <t xml:space="preserve">EFT-243 </t>
  </si>
  <si>
    <t>PAGO DE NÓMINA ADICIONAL SUELDOS FIJOS DE ACUEDUCTOS PROGRAMA 03 Y APORTE PATRONAL A LA SEGURIDAD SOCIAL CORRESP. AL MES DE JUNIO/2022.</t>
  </si>
  <si>
    <t xml:space="preserve">EFT-244 </t>
  </si>
  <si>
    <t>PAGO DE NOMINA DE CARACTER EVENTUAL Y APORTES PATRONAL A LA SEGURIDAD SOCIAL, CORRESPONDIENTE AL MES DE JULIO/2022.</t>
  </si>
  <si>
    <t xml:space="preserve">EFT-245 </t>
  </si>
  <si>
    <t>PAGO DE NÓMINA NIVEL CENTRAL ADICIONAL PROGRAMA 01 Y APORTES PATRONAL A LA SEGURIDAD SOCIAL, CORRESPONDIENTE AL MES DE JUNIO/2022.</t>
  </si>
  <si>
    <t xml:space="preserve">EFT-246 </t>
  </si>
  <si>
    <t>PAGO NÓMINA DE NIVEL CENTRAL ADICIONAL PROGRAMA 03 Y APORTE PATRONAL A LA SEGURIDAD SOCIAL CORRESPONDIENTE AL MES DE JUNIO/2022.</t>
  </si>
  <si>
    <t xml:space="preserve">EFT-247 </t>
  </si>
  <si>
    <t>PAGO FACT. NO. B1500175928/28-07-2022 (CUENTA NO.744281798), SERVICIO DE INTERNET BANDA ANCHA DE LA DIRECCION EJECUTIVA, SUB-DIRECTORES, DIRECCION DE TRATAMIENTO, COMUNICACION Y PRENSA, DIRECCION ADMINISTRATIVA, DIRECCION DE OPERACIONES, DIRECCION DE SUPERV. Y FISCALIZACION DE OBRAS Y DE LA PROV. SAN PEDRO DE MACORIS, CORRESP. AL MES DE JULIO/2022.</t>
  </si>
  <si>
    <t xml:space="preserve">EFT-248 </t>
  </si>
  <si>
    <t>PAGO FACT. NO. B1500000030/03-06-2022,  ORDEN DE SERVICIOS NO. OS2022-0266,    DISTRIBUCIÓN DE AGUA EN DIFERENTES SECTORES Y COMUNIDADES DE LA PROVINCIA ELIAS PIÑA.</t>
  </si>
  <si>
    <t xml:space="preserve">EFT-249 </t>
  </si>
  <si>
    <t>PAGO FACT. NO. B1500175930/28-07-2022 (775717370) SERVICIO DE FLOTAS INAPA, PROV. SAN CRISTOBAL, CORRESP. AL MES DE JULIO/2022.</t>
  </si>
  <si>
    <t xml:space="preserve">EFT-250 </t>
  </si>
  <si>
    <t>PAGO FACT. NO. B1500175259/28-07-2022 (721621338) SERVICIO DE LAS FLOTAS GENERAL INAPA, CORRESP. AL MES DE JULIO/2022.</t>
  </si>
  <si>
    <r>
      <t xml:space="preserve">EFT-251 </t>
    </r>
    <r>
      <rPr>
        <sz val="8"/>
        <color indexed="10"/>
        <rFont val="Calibri"/>
        <family val="2"/>
        <scheme val="minor"/>
      </rPr>
      <t xml:space="preserve"> </t>
    </r>
  </si>
  <si>
    <t>EFT-252</t>
  </si>
  <si>
    <t xml:space="preserve">EFT-253 </t>
  </si>
  <si>
    <t>PAGO FACT. NO. B1500000001/03-08-2022 (CUB.NO.01) DE LOS TRABAJOS RED DISTRIBUCIÓN COMUNIDAD EL 35, PROV. SANTO DOMINGO - MONTE PLATA, LOTE VI.</t>
  </si>
  <si>
    <t xml:space="preserve">EFT-254 </t>
  </si>
  <si>
    <t xml:space="preserve">PAGO FACT.NO. B1500000165/04-07-2022, ORDEN DE SERVICIO NO. OS2022-0057,  DISTRIBUCION DE AGUA EN DIFERENTES SECTORES Y COMUNIDADES DE LA PROV. DUARTE, CORRESP. A  30 DIAS DEL MES DE JUNIO/2022. </t>
  </si>
  <si>
    <t xml:space="preserve">EFT-255 </t>
  </si>
  <si>
    <t xml:space="preserve">PAGO FACT. NO. B1500000404/02-06-2022, ORDENES DE SERVICIO NOS. OS2021-0909, OS2022-0310, SERVICIO DISTRIBUCIÓN DE AGUA CON CAMIÓN CISTERNA EN DIFERENTES COMUNIDADES DE LA PROV. SANTIAGO RODRIGUEZ, CORRESP. A 29 DIAS DEL MES DE MAYO/2022. </t>
  </si>
  <si>
    <t xml:space="preserve">EFT-256 </t>
  </si>
  <si>
    <t>PAGO DE NÓMINA ADICIONAL ACUEDUCTOS PROGRAMA 13, Y APORTE PATRONAL A LA SEGURIDAD SOCIAL CORRESP. AL MES DE MAYO/2022.</t>
  </si>
  <si>
    <t xml:space="preserve">EFT-257 </t>
  </si>
  <si>
    <t>PAGO FACT. NO. B1500000002/03-08-2022 (CUB.NO.02) DE LOS TRABAJOS RED DISTRIBUCIÓN LOS SOLARES, PROV.   SANTO DOMINGO - MONTE PLATA, LOTE IX.</t>
  </si>
  <si>
    <t xml:space="preserve">EFT-258 </t>
  </si>
  <si>
    <t>PAGO FACT- NO. B1500041774/15-07-2022, CUENTA NO.4236435, POR SERVICIO DE INTERNET PRINCIPAL 200 MBPS Y TELECABLE, CORRESP. AL PERIODO DEL 11-06-2022 AL 10-07-2022.</t>
  </si>
  <si>
    <t xml:space="preserve">EFT-259 </t>
  </si>
  <si>
    <t>PAGO FACT. NO. B1500000002/02-08-2022 (CUB.NO.02) DE LOS TRABAJOS, RED LOS BOTADOS 2DA. PARTE Y COLA I PROV. SANTO DOMINGO- MONTE PLATA, LOTE XI.</t>
  </si>
  <si>
    <t xml:space="preserve">EFT-260 </t>
  </si>
  <si>
    <t xml:space="preserve">PAGO FACT. NO. B1500000047/01-07-2022, ORDEN DE SERVICIO NO. OS2022-0156, DISTRIBUCIÓN DE AGUA EN DIFERENTES SECTORES Y COMUNIDADES DE LA PROV. SAMANÁ,CORRESP.A 31 DÍAS DEL MES DE MAYO/2022. </t>
  </si>
  <si>
    <t xml:space="preserve">EFT-261 </t>
  </si>
  <si>
    <t>AVANCE DEL 20% AL CONTRATO NO.097/2022 ORDEN DE COMPRA OC2022-0106, ADQUISICIÓN DE SUSTANCIAS QUÍMICAS, CLORO GAS ENVASADO EN CILINDRO DE 2,000 LBS, HIPOCLORITO DE CALCIO EN KGS, POLÍMERO NO IÓNICO EN TANQUE 200KG Y SULFATO DE ALUMINIO DE 50 KG PARA SER UTILIZADOS EN TODOS LOS ACS. DEL INAPA.</t>
  </si>
  <si>
    <t xml:space="preserve">EFT-262 </t>
  </si>
  <si>
    <t>PAGO FACT. NO. B1500000079/10-06-2022, ORDEN DE SERVICIO NO. OS2022-0244, SERVICIO DE DISTRIBUCIÓN DE AGUA CON CAMIÓN CISTERNA EN DIFERENTES COMUNIDADES Y SECTORES DE LA PROV. PEDERNALES,  CORRESP. A 30 DÍAS DEL MES DE MAYO/2022.</t>
  </si>
  <si>
    <t xml:space="preserve">EFT-263 </t>
  </si>
  <si>
    <t xml:space="preserve">PAGO FACT. NO. B1500000037/04-07-2022, ORDEN DE SERVICIO NO. OS2022-0108, SERVICIO DE DISTRIBUCION DE AGUA  CAMION CISTERNA EN DIFERENTES SECTORES Y COMUNIDADES DE LA PROV. SAN CRISTOBAL,  CORRESP. A 30 DIAS DE JUNIO/2022 . </t>
  </si>
  <si>
    <t xml:space="preserve">EFT-264 </t>
  </si>
  <si>
    <t xml:space="preserve">EFT-265 </t>
  </si>
  <si>
    <t>PAGO FACT.NO. B1500000053/24-06, 54/14-07-2022, ORDEN DE SERVICIO NO, OS2022-0247, DISTRIBUCIÓN DE AGUA EN DIFERENTES SECTORES Y COMUNIDADES DE LA PROV. BARAHONA.</t>
  </si>
  <si>
    <t xml:space="preserve">EFT-266 </t>
  </si>
  <si>
    <t>PAGO FACT. NO. B1500000061/10-06-2022, ORDEN DE SERVICIO NO. OS2022-0264, SERVICIO DE DISTRIBUCIÓN DE AGUA EN DIFERENTES SECTORES Y COMUNIDADES DE LA PROV. PEDERNALES, CORRESP. A 30 DÍAS DEL MES DE MAYO/2022.</t>
  </si>
  <si>
    <t xml:space="preserve">EFT-267 </t>
  </si>
  <si>
    <t>PAGO FACT. NO.B1500000010/20-07-2022, ALQUILER LOCAL COMERCIAL MUNICIPIO HIGUEY, PROV. LA ALTAGRACIA, CORRESP. AL MES DE JULIO/2022.</t>
  </si>
  <si>
    <t xml:space="preserve">EFT-268 </t>
  </si>
  <si>
    <t xml:space="preserve">PAGO FACT. NO. B1500002559/02-07-2022 O/S NO. OS2021-0563, SERVICIO DE MANTENIMIENTO Y REPARACIÓN POR UN AÑO (1) PARA EL ASCENSOR DE LA INSTITUCIÓN SEDE CENTRAL, CORRESP. AL MES DE JULIO/2022. </t>
  </si>
  <si>
    <t xml:space="preserve">EFT-269 </t>
  </si>
  <si>
    <t>PAGO FACT.NO. B1500000046/01-07-2022, O/S NO.OS2022-0095, DISTRIBUCION DE AGUA EN DIFERENTES SECTORES Y COMUNIDADES DE LA PROV. MONTE PLATA , CORRESP. A 24 DIAS DE JUNIO/2022.</t>
  </si>
  <si>
    <t xml:space="preserve">EFT-270 </t>
  </si>
  <si>
    <t>PAGO FACT. NO. B1500000340/06-07-2022 O/S 2022-0259, COLOCACIÓN DE PUBLICIDAD INSTITUCIONAL DURANTE 06 (SEIS) MESES, EN PÁGINA WEB, CORRESP. AL PERIODO DEL 06 DE JUNIO AL 06 DE JULIO/2022 .</t>
  </si>
  <si>
    <t xml:space="preserve">EFT-271 </t>
  </si>
  <si>
    <t>PAGO FACT.NO. B1500000349/18-05-2022 O/C 2022-0014 ADQUISICIÓN DE MATERIALES ELÉCTRICOS (ALAMBRE, CONECTORES Y BREAKER) PARA SER UTILIZADOS EN TODOS LOS ACS. DEL INAPA .</t>
  </si>
  <si>
    <t xml:space="preserve">EFT-272 </t>
  </si>
  <si>
    <t>PAGO FACT. NO. B1500000129/04-07-2022 ORDEN DE COMPRA OC2022-0061, ADQUISICION DE COMPARADORES DE CLORO RESIDUAL.</t>
  </si>
  <si>
    <t xml:space="preserve">EFT-273 </t>
  </si>
  <si>
    <t xml:space="preserve">EFT-274 </t>
  </si>
  <si>
    <t>PAGO FACT. NO. B1500000361/07-06-2021, PRIMER  MODULO DE LA CAPACITACION CISCO CERTIFIED NETWORK ASSOCIATE CCNA 1, EN LA CUAL ESTAN PARTICIPANDO (3) SERVIDORES,  ESTA CAPACITACION INICIO EL 08 DE MAYO  Y FINALIZO EL 10  DE JULIO DEL 2021.</t>
  </si>
  <si>
    <t xml:space="preserve">EFT-275 </t>
  </si>
  <si>
    <t>PAGO FACT. NO.B1500175927/28-07-2022, CUENTA NO.709494508, SERVICIOS TELEFONICOS E INTERNET, CORRESP.  AL MES DE JULIO/2022.</t>
  </si>
  <si>
    <t xml:space="preserve">EFT-276 </t>
  </si>
  <si>
    <t>PAGO FACTS. NOS. B1500000645/20, 649/29-07-2022 O/C 2022-0094, ADQUISICIÓN DE SUSTANCIAS QUÍMICAS, CLORO GAS ENVASADO EN CILINDRO DE 2,000 LBS HIPOCLORITO DE CALCIO EN KGS, PALOMERO NO IÓNICO EN TANQUE 200KG Y SULFATO DE ALUMINIO DE 50 KG PARA SER UTILIZADOS EN TODOS LOS ACUEDUCTOS DEL INAPA .</t>
  </si>
  <si>
    <t xml:space="preserve">EFT-277 </t>
  </si>
  <si>
    <t>PAGO FACT.  NO.B1500000053/15-06-2022, O/S  NO. OS2022-0037, DISTRIBUCION DE AGUA EN DIFERENTES SECTORES Y COMUNIDADES DE LA PROV. SAN JUAN DE LA MAGUANA,  CORRESP. A 30 DIAS DE MAYO/2022.</t>
  </si>
  <si>
    <t xml:space="preserve">EFT-278 </t>
  </si>
  <si>
    <t>PAGO FACT.NO. B1500000489/05-07-2022, O/S 2022-0328 SERVICIO DE NOTARIO PARA EL ACTO DE APERTURA DE LA LICITACIÓN PÚBLICA NACIONAL NO. INAPA-CCC-LPN-2022-0027 OFERTAS TÉCNICAS (SOBRE A) PARA EL " SUMINISTRO E INSTALACIÓN DE EQUIPOS, ELECTRODOMÉSTICOS Y MOBILIARIO DE LA CAFETERÍA DE LA SEDE CENTRAL DEL INAPA".</t>
  </si>
  <si>
    <t xml:space="preserve">EFT-279 </t>
  </si>
  <si>
    <t>PAGO FACT. NO. B1500000485/05-05-2022 O/C 2021-0312, ADQUISICIÓN DE 9 UNIDADES DE BEBEDEROS (PURIFICADORES DE AGUA), QUE SERÁN UTILIZADOS EN INAPA, NIVEL CENTRAL.</t>
  </si>
  <si>
    <t xml:space="preserve">EFT-280 </t>
  </si>
  <si>
    <t xml:space="preserve">PAGO FACTS. NOS. B1500000131, 132/01-07-20222, O/S NOS. OS2022-0317 Y 0316, SERVICIO DE NOTARIO PARA EL ACTO DE APERTURA DE LA COMPARACIÓN DE PRECIOS NO. INAPA-CCC-CP-2022-0014 Y 0019, OFERTAS ECONÓMICAS (SOBRE B) PARA LA " AMPLIACIÓN RED VILLA OLÍMPICA, AC. SAN FRANCISCO DE MACORÍS, PROV. DUARTE ZONA III ". Y PARA LA ADQUISICIÓN DE TURBIDIMETRO PARA SER UTILIZADOS EN LOS ACS. Y PLANTAS DE AGUAS RESIDUALES DEL INAPA. </t>
  </si>
  <si>
    <t xml:space="preserve">EFT-281 </t>
  </si>
  <si>
    <t>PAGO FACTS. NOS. B1500000001/30-04, 03/31-05-2022, O/S NO. OS2022-0252, DISTRIBUCIÓN DE AGUA EN DIFERENTES SECTORES Y COMUNIDADES DE LA PROV. DAJABÓN,  CORRESP. A 15 DÍAS DEL MES DE ABRIL Y 24 DÍAS DE MAYO/2022. .</t>
  </si>
  <si>
    <t xml:space="preserve">EFT-282 </t>
  </si>
  <si>
    <t>PAGO FACT. NO. B1500000054/20-07-2022 O/S OS2022-0339, SERVICIO DE NOTARIO PARA EL ACTO DE APERTURA DEL PROCESO DE LA LICITACIÓN PUBLICA NACIONAL NO. INAPA-CCC-LPN-2022-0019 OFERTAS ECONÓMICAS (SOBRE B) PARA LA " CONTRATACIÓN DE SERVICIOS DE TALLERES PARA REPARACIÓN DE MOTORES, BOMBAS Y TRANSFORMADORES, PARA SER UTILIZADOS EN TODOS LOS ACS. A NIVEL NACIONAL".</t>
  </si>
  <si>
    <t xml:space="preserve">EFT-283 </t>
  </si>
  <si>
    <t xml:space="preserve">EFT-284 </t>
  </si>
  <si>
    <t>PAGO FACT. NO. B1500000356/28-07-2022, O/S  NO. OS2021-0396, SERVICIO DE ALQUILER DE AUTOBUSES PARA TRANSPORTAR EMPLEADOS DEL INAPA,  ADENDA NO.1/2022 D/F 5 DEL MES DE MAYO/2022. CORRESP. AL PERIODO DESDE EL 29 DE JUNIO  AL 28 DE JULIO/2022.</t>
  </si>
  <si>
    <t xml:space="preserve">EFT-285 </t>
  </si>
  <si>
    <t xml:space="preserve">PAGO FACT. NO. B1500000130/01-07-20222, O/S OS2022-0319, SERVICIO DE NOTARIO PARA EL ACTO DE APERTURA DE LA LICITACIÓN PÚBLICA NACIONAL NO. INAPA-CCC-LPN-2022-0010 OFERTAS ECONÓMICAS (SOBRE B) PARA LA " REHABILITACIÓN AC. MÚLTIPLE SABANA IGLESIA- LOS RANCHOS DE BABOSICO-EL FLAIRE Y BAITOA-LA LIMA (FASE A) PROV. SANTIAGO, ZONA V". </t>
  </si>
  <si>
    <t xml:space="preserve">EFT-286 </t>
  </si>
  <si>
    <t xml:space="preserve">PAGO FACT. NO. B1500000178/08-07-2022, O/S  NO. OS2022-0329, SERVICIO DE NOTARIO PARA EL ACTO DE APERTURA DE LA COMPARACIÓN DE PRECIOS NO. INAPA CCC-CP-2022-0016 OFERTAS ECONÓMICAS (SOBRE B) PARA " MEJORAMIENTO PLANTA POTABILIZADORA AC. MÚLTIPLE EL POZO- LOS LIMONES, PROV. MARIA TRINIDAD SANCHEZ, ZONA III. </t>
  </si>
  <si>
    <t xml:space="preserve">EFT-287 </t>
  </si>
  <si>
    <t xml:space="preserve">PAGO FACT. NO. B1500000057/04-07-2022, ORDEN DE SERVICIO NO. OS2022-0073, DISTRIBUCIÓN DE AGUA EN DIFERENTES SECTORES Y COMUNIDADES DE LA PROV. SAN CRISTÓBAL, CORRESP. A 30 DÍAS DEL MES DE JUNIO/2022. </t>
  </si>
  <si>
    <t xml:space="preserve">EFT-288 </t>
  </si>
  <si>
    <t>AVANCE INICIAL 20% DE LOS TRABAJOS REHABILITACIÓN PLANTA DE TRATAMIENTO DE AGUAS RESIDUALES DEL ALCANTARILLADO SANITARIO DE COMENDADOR, PROV. ELÍAS PIÑA, ZONA II.</t>
  </si>
  <si>
    <t xml:space="preserve">EFT-289 </t>
  </si>
  <si>
    <t xml:space="preserve">PAGO AVANCE INICIAL 20% PARA LOS TRABAJOS DE MEJORAMIENTO COLECTORA AVE. CIRCUNVALACIÓN ALCANTARILLADO SANITARIO DE SANTA BARBARA, PROV. SAMANÁ, ZONA III. </t>
  </si>
  <si>
    <t xml:space="preserve">EFT-290 </t>
  </si>
  <si>
    <t>PAGO FACT. NO.B1500006937/22-07-2022 SERVICIOS A EMPLEADOS VIGENTES Y EN TRAMITE DE PENSION, CORRESP. AL MES DE AGOSTO/2022.</t>
  </si>
  <si>
    <t xml:space="preserve">EFT-291 </t>
  </si>
  <si>
    <t>PAGO FACT. NO. B1500042478/05-08-2022, CUENTA NO.86082876, POR SERVICIO DE LAS FLOTAS DE INAPA, CORRESP. A LA FACTURACIÓN DEL 01- AL 31 DE JULIO/2022.</t>
  </si>
  <si>
    <t xml:space="preserve">EFT-292 </t>
  </si>
  <si>
    <t xml:space="preserve">EFT-293 </t>
  </si>
  <si>
    <t xml:space="preserve">PAGO FACTS. NOS. B1500000051/29-06, 52/30-06, 53/01-07-2022, O/S NOS.OS2022-0313, 0314, 0323, SERVICIO DE NOTARIO PARA EL ACTO DE APERTURA DEL PROCESO DE LA COMPARACIÓN DE PRECIOS  NO. INAPA-CCC-CP-2022-0003, INAPA-CCC-LPN-2022-0014, INAPA-CCC-CP-2022-0023,OFERTAS TÉCNICAS (SOBRE A ) PARA LA "ADQUISICIÓN DE SULFATO DE ALUMINIO LIQUIDO TIPO B PARA USO DEL INAPA", (SOBRE B) "ADQUISICIÓN DE SUSTANCIAS QUÍMICAS, CLORO GAS ENVASADO EN CILINDRO DE 2,000 LBS, HIPOCLORITO DE CALCIO EN KGS POLÍMERO NO IÓNICO EN TANQUE 200KG Y SULFATO DE ALUMINIO DE 50 KG PARA SER UTILIZADOS EN TODOS LOS ACS. DEL INAPA,  (SOBRE B) RECONSTRUCCIÓN LÍNEA DE IMPULSIÓN AC. JUAN DE HERRERA PROV. SAN JUAN. ZONA II. </t>
  </si>
  <si>
    <t xml:space="preserve">EFT-294 </t>
  </si>
  <si>
    <t>PAGO FACTS. NOS.B1500035461 (CODIGO DE SISTEMA NO.77100), 35528  (6091) 02-08-2022, SERVICIOS RECOGIDA DE BASURA EN EL NIVEL CENTRAL Y OFICINAS  ACS. RURALES, CORRESP. AL PERIODO DESDE EL 01 AL 31 DE AGOSTO/2022.</t>
  </si>
  <si>
    <t xml:space="preserve">EFT-295 </t>
  </si>
  <si>
    <t>PAGO FACT. NO. B1500042480/05-08-2022, CUENTA NO.86115926, POR SERVICIO DE INTERNET, CORRESP. A LA FACTURACIÓN DESDE EL 01- AL 31 DE JULIO/2022.</t>
  </si>
  <si>
    <t xml:space="preserve">EFT-296 </t>
  </si>
  <si>
    <t>PAGO FACT. NO. B1500042488/05-08-2022, CUENTA NO.86273266, POR SERVICIO DE USO INTERNET MÓVIL TABLET, ASIGNADO AL DEPTO. DE CATASTRO AL USUARIO DEL INAPA, CORRESP. A LA FACTURACIÓN DESDE EL 01 AL 31 DE JULIO/2022 .</t>
  </si>
  <si>
    <t xml:space="preserve">EFT-297 </t>
  </si>
  <si>
    <t xml:space="preserve">PAGO FACT. NO. B1500000158/11-07-2022, ORDEN DE SERVICIO NO. OS2022-0231, DISTRIBUCIÓN DE AGUA EN DIFERENTES SECTORES Y COMUNIDADES DE LA PROV. SAMANÁ,CORRESP A 29 DÍAS DEL MES DE JUNIO/2022. </t>
  </si>
  <si>
    <t xml:space="preserve">EFT-298 </t>
  </si>
  <si>
    <t>PAGO FACT. NO.B1500000137/01-07-2022, ORDEN DE SERVICIO NO. OS2022-0116, DISTRIBUCIÓN DE AGUA EN DIFERENTES SECTORES Y COMUNIDADES DE LA PROV. PERAVIA, CORRESP. A 30 DÍAS DEL MES DE JUNIO/2022.</t>
  </si>
  <si>
    <t xml:space="preserve">EFT-299 </t>
  </si>
  <si>
    <t xml:space="preserve">PAGO FACT. NO.B1500000021/04-07-2022, ORDEN DE SERVICIO NO.OS2022-0151,  DISTRIBUCION DE AGUA EN DIFERENTES SECTORES Y COMUNIDADES  DE LA PROV. VALVERDE, MAO,CORRESP. A 27 DIAS DE JUNIO/2022. </t>
  </si>
  <si>
    <t xml:space="preserve">EFT-300 </t>
  </si>
  <si>
    <t>PAGO FACTS. NOS. B1500005433, 5434, 5435, 5436, 5437, 5439, 5420, 5454, 5455, 5456, 5457, 5458, 5459, 5460, 5461/31-07-2022, CONTRATOS NOS. 1007252, 53, 54, 55, 1008357, 1010178, 3002610, 1015536, 1015537, 1015538, 1015539, 1015540, 1015541, 1015542, 1015543, CONSUMO ENERGETICO CORRESP. AL MES DE JULIO/2022.</t>
  </si>
  <si>
    <t xml:space="preserve">EFT-301 </t>
  </si>
  <si>
    <t>PAGO FACT. NO.B1500042517/05-08-2022, CUENTA NO.86797963, CORRESP. AL SERVICIO DE USO GPS DEL INAPA FACTURACIÓN DESDE EL 01 AL 31 DE JULIO/2022.</t>
  </si>
  <si>
    <t xml:space="preserve">EFT-302 </t>
  </si>
  <si>
    <t xml:space="preserve">PAGO FACTS. NOS. B1500000076/01-06, 77/08-07-2022, ORDEN DE SERVICIO NO. OS2022-0083, DISTRIBUCIÓN DE AGUA EN DIFERENTES SECTORES Y COMUNIDADES DE LA PROV. SAN CRISTÓBAL, CORRESP. A 31 DÍAS DEL MES DE MAYO Y 30 DÍAS DE JUNIO/2022. </t>
  </si>
  <si>
    <t xml:space="preserve">EFT-303 </t>
  </si>
  <si>
    <t>AVANCE INICIAL 20% DE LOS TRABAJOS DE EQUIPAMIENTO Y ELECTRIFICACIÓN DE POZO, LÍNEA DE IMPULSIÓN Y DEPÓSITO REGULADOR, PROV. BAHORUCO, LOTE V.</t>
  </si>
  <si>
    <t xml:space="preserve">EFT-304 </t>
  </si>
  <si>
    <t>PAGO FACT. NO.B1500000115/01-08-2022, USO DE 80 SIM CARD PARA SER UTILIZADOS EN LOS MEDIDORES DE PRESION DE AGUA DE LA PLANTA DE TRATAMIENTO DE LA PROV. SAN CRISTOBAL DEL INAPA, CORRESP.  AGOSTO/2022.</t>
  </si>
  <si>
    <t xml:space="preserve">EFT-305 </t>
  </si>
  <si>
    <t>PAGO FACTS. NO. B1500000114/01-08-2022 SERVICIO DE GPS USADOS POR EL INAPA CORRESP. AL MES DE AGOSTO/2022.</t>
  </si>
  <si>
    <t xml:space="preserve">EFT-306 </t>
  </si>
  <si>
    <t xml:space="preserve">EFT-307 </t>
  </si>
  <si>
    <t>PAGO FACTURA NO. B1500000026/19-07-2022 ORDEN DE COMPRA OC2022-0072, COMPRA DE MATERIALES (PRUEBAS RÁPIDAS PARA DETERMINAR PSEUDOMONAS, COLIFORMES &amp; COLI) PARA USO DE ESTE LABORATORIO NIVEL CENTRAL Y LABORATORIOS REGIONALES.</t>
  </si>
  <si>
    <t xml:space="preserve">EFT-308 </t>
  </si>
  <si>
    <t xml:space="preserve">EFT-309 </t>
  </si>
  <si>
    <t>PAGO DE NÓMINA ADICIONAL PERSONAL TEMPORAL   PROGRAMA 03, Y APORTES PATRONALES  A LA SEGURIDAD SOCIAL CORRESPONDIENTE A JUNIO/2022 ELABORADA EN AGOSTO/2022.</t>
  </si>
  <si>
    <t xml:space="preserve">EFT-310 </t>
  </si>
  <si>
    <t>NOMINA ADICIONAL PERSONAL TEMPORAL PROGRAMA 11 Y APORTES PATRONAL DE LA SEGURIDAD SOCIAL CORRESPONDIENTE AL MES DE JUNIO/2022, ELABORADA EN AGOSTO/2022.</t>
  </si>
  <si>
    <t xml:space="preserve">EFT-311 </t>
  </si>
  <si>
    <t>PAGO NOMINA ADICIONAL PERSONAL TEMPORAL PROGRAMA 03 Y APORTES PATRONAL DE LA SEGURIDAD SOCIAL CORRESPONDIENTE AL MES DE MAYO/2022, ELABORADA EN AGOSTO/2022.</t>
  </si>
  <si>
    <t xml:space="preserve">EFT-312 </t>
  </si>
  <si>
    <t>PAGO NOMINA BONO POR DESEMPEÑO PERSONAL DE CARRERA ADMINISTRATIVA, CORRESPONDIENTE AL AÑO 2021, ELABORADA EN AGOSTO/2022.</t>
  </si>
  <si>
    <t xml:space="preserve">EFT-313 </t>
  </si>
  <si>
    <t>PAGO NOMINA ADICIONAL NIVEL CENTRAL PROGRAMA 01 Y APORTES PATRONAL A LA SEGURIDAD SOCIAL, CORRESPONDIENTE AL MES DE AGOSTO/2022.</t>
  </si>
  <si>
    <t xml:space="preserve">EFT-314 </t>
  </si>
  <si>
    <t>PAGO DE NÓMINA NIVEL CENTRAL PROGRAMA 13 Y APORTES PATRONAL DE LA  SEGURIDAD SOCIAL CORRESPONDIENTE AL MES DE AGOSTO/2022.</t>
  </si>
  <si>
    <t xml:space="preserve">EFT-315 </t>
  </si>
  <si>
    <t>PAGO DE NOMINA NIVEL CENTRAL PROGRAMA 03  Y APORTES PATRONAL A LA SEGURIDAD SOCIAL CORRE PONDIENTE AL MES DE AGOSTO/2022.</t>
  </si>
  <si>
    <t xml:space="preserve">EFT-316 </t>
  </si>
  <si>
    <t>PAGO NOMINA ADICIONAL PERSONAL TEMPORAL PROGRAMA 01 Y APORTES PATRONALES DE LA SEGURIDAD SOCIAL CORRESPONDIENTE AL MES DE JUNIO/2022, ELABORADA EN JULIO/2022.</t>
  </si>
  <si>
    <t xml:space="preserve">EFT-317 </t>
  </si>
  <si>
    <t>PAGO NOMINA SUELDOS FIJOS DE ACUEDUCTOS PROGRAMA 01 Y APORTES PATRONAL DE LA SEGURIDAD SOCIAL, CORRESPONDIENTE AL MES DE AGOSTO/2022.</t>
  </si>
  <si>
    <t xml:space="preserve">EFT-318 </t>
  </si>
  <si>
    <t>PAGO NOMINA SUELDOS FIJOS ACUEDUCTOS PROGRAMA 11 Y APORTES PATRONAL A LA SEGURIDAD SOCIAL CORRESPONDIENTE AL MES DE AGOSTO/2022.</t>
  </si>
  <si>
    <t xml:space="preserve">EFT-319 </t>
  </si>
  <si>
    <t>PAGO NOMINA NIVEL CENTRAL PROGRAMA 11 Y APORTES PATRONAL DE LA SEGURIDAD SOCIAL, CORRESPONDIENTE AL MES DE AGOSTO/2022.</t>
  </si>
  <si>
    <t xml:space="preserve">EFT-320 </t>
  </si>
  <si>
    <t>PAGO NOMINA CARACTER EVENTUAL Y APORTES PATRONAL DE LA SEGURIDAD SOCIAL, CORRESPONDIENTE AL MES DE AGOSTO/2022.</t>
  </si>
  <si>
    <t xml:space="preserve">EFT-321 </t>
  </si>
  <si>
    <t>PAGO NOMINA ADICIONAL SUELDOS FIJOS DE  ACUEDUCTO PROGRAMA 03 Y APORTES PATRONAL A LA SEGURIDAD SOCIAL CORRESPONDIENTE AL MES DE AGOSTO/2022.</t>
  </si>
  <si>
    <t xml:space="preserve">EFT-322 </t>
  </si>
  <si>
    <t>PAGO NOMINA PERSONAL EN TRÁMITES DE PENSIÓN PROGRAMA 01 Y APORTES PATRONAL A LA SEGURIDAD SOCIAL CORRESPONDIENTE AL MES DE AGOSTO 2022.</t>
  </si>
  <si>
    <t xml:space="preserve">EFT-323 </t>
  </si>
  <si>
    <t>PAGO DE NOMINA ADICIONAL PERSONAL TEMPORAL PROGRAMA 13 Y APORTES PATRONALES DE LA SEGURIDAD SOCIAL CORRESPONDIENTE MAYO/2022, ELABORADA EN JULIO/2022.</t>
  </si>
  <si>
    <t xml:space="preserve">EFT-324 </t>
  </si>
  <si>
    <t>NOMINA ADICIONAL SUELDOS FIJOS DE ACUEDUCTO PROGRAMA 11 Y APORTES PATRONAL DE LA SEGURIDAD SOCIAL CORRESPONDIENTE AL MES DE AGOSTO/2022.</t>
  </si>
  <si>
    <t xml:space="preserve">EFT-325 </t>
  </si>
  <si>
    <t>PAGO NOMINA ADICIONAL NIVEL CENTRAL PROGRAMA 03 Y APORTES PATRONAL A LA SEGURIDAD SOCIAL, CORRESPONDIENTE AL MES DE AGOSTO/2022.</t>
  </si>
  <si>
    <t xml:space="preserve">EFT-326 </t>
  </si>
  <si>
    <t>PAGO NOMINA ACUEDUCTOS PROGRAMA 13 Y APORTES PATRONAL A LA SEGURIDAD SOCIAL, CORRESPONDIENTE AL MES DE AGOSTO/2022, MEMO-DF-248/2022.</t>
  </si>
  <si>
    <t xml:space="preserve">EFT-327 </t>
  </si>
  <si>
    <t>PAGO NOMINA PERSONAL TEMPORAL PROGRAMA 11 Y APORTES PATRONAL DE LA SEGURIDAD SOCIAL, CORRESPONDIENTE AL MES DE AGOSTO/2022.</t>
  </si>
  <si>
    <t xml:space="preserve">EFT-328 </t>
  </si>
  <si>
    <t>PAGO NOMINA PERSONAL TEMPORAL PROGRAMA 13 Y APORTES PATRONAL A LA SEGURIDAD SOCIAL, CORRESPONDIENTE AL MES DE AGOSTO/2022.</t>
  </si>
  <si>
    <t xml:space="preserve">EFT-329 </t>
  </si>
  <si>
    <t>PAGO NOMINA PERSONAL TEMPORAL PROGRAMA 01 Y APORTES PATRONAL A LA SEGURIDAD SOCIAL, CORRESPONDIENTE AL MES DE AGOSTO/2022.</t>
  </si>
  <si>
    <t xml:space="preserve">EFT-330 </t>
  </si>
  <si>
    <t>PAGO NOMINA PERSONAL TEMPORAL PROGRAMA 03 Y APORTES PATRONAL DE LA SEGURIDAD SOCIAL, CORRESPONDIENTE AL MES DE AGOSTO/2022.</t>
  </si>
  <si>
    <t xml:space="preserve">EFT-331 </t>
  </si>
  <si>
    <t>PAGO NOMINA NIVEL CENTRAL PROGRAMA 01 Y APORTES PATRONAL DE LA SEGURIDAD SOCIAL, CORRESPONDIENTE AL MES DE AGOSTO/2022.</t>
  </si>
  <si>
    <t xml:space="preserve">EFT-332 </t>
  </si>
  <si>
    <t>PAGO NOMINA SEGURIDAD MILITAR PROGRAMA I CORRESPONDIENTE AL MES DE AGOSTO/2022.</t>
  </si>
  <si>
    <t xml:space="preserve">EFT-333 </t>
  </si>
  <si>
    <t>PAGO NOMINA SUELDOS FIJOS DE ACUEDUCTOS PROGRAMA 03 Y APORTES PATRONAL DE LA SEGURIDAD SOCIAL, CORRESP.  AGOSTO/2022.</t>
  </si>
  <si>
    <t xml:space="preserve">EFT-334 </t>
  </si>
  <si>
    <t>PAGO NOMINA ADICIONAL SUELDOS FIJOS DE ACUEDUCTO PROGRAMA 13 Y APORTES PATRONAL DE LA SEGURIDAD SOCIAL CORRESP. AGOSTO/2022.</t>
  </si>
  <si>
    <t xml:space="preserve">EFT-335 </t>
  </si>
  <si>
    <t>PAGO DE NÓMINA ADICIONAL PERSONAL TEMPORAL PROGRAMA 11 Y APORTES PATRONALES DE LA SEGURIDAD SOCIAL CORRESPONDIENTE MAYO/2022, ELABORADA EN JULIO.</t>
  </si>
  <si>
    <t xml:space="preserve">EFT-336 </t>
  </si>
  <si>
    <t>PAGO DE NOMINA ADICIONAL PERSONAL TEMPORAL PROGRAMA 01 Y APORTES PATRONALES DE LA SEGURIDAD SOCIAL CORRESPONDIENTE MAYO/2022, ELABORADA EN JULIO/2022.</t>
  </si>
  <si>
    <t xml:space="preserve">EFT-337 </t>
  </si>
  <si>
    <t>PAGO NOMINA ADICIONAL NIVEL CENTRAL PROGRAMA 01 Y APORTES PATRONAL DE LA SEGURIDAD SOCIAL, CORRESP. AL MES DE JUNIO/2022.</t>
  </si>
  <si>
    <t xml:space="preserve">EFT-338 </t>
  </si>
  <si>
    <t>PAGO FACT. NO. B1500000001/17-08-2022 (CUB. NO.01) PARA LOS TRABAJOS AMPLIACIÓN REDES DEL ACUEDUCTO HIGUEY, SECTOR LAS CAOBAS (PARTE 4), PROV. LA ALTAGRACIA, LOTE VIII.</t>
  </si>
  <si>
    <t xml:space="preserve">EFT-339 </t>
  </si>
  <si>
    <t>PAGO FACTS. NOS. B1500137047/31-05, 137508/02-06, 137571/07-06, 137727/10-06, 137785/14-06, 137892/17-06, 137917/22-06-2022, O/C OC2021-0188 ADQUISICIÓN DE (629 UNIDADES) DE BOTELLONES DE AGUA, PARA SER UTILIZADOS EN LOS DIFERENTES DEPARTAMENTOS DE LA INSTITUCIÓN .</t>
  </si>
  <si>
    <t xml:space="preserve">EFT-340 </t>
  </si>
  <si>
    <t>PAGO FACT. NO. B1500000017/30-06-2022, SERVICIO PARA LEVANTAMIENTO TOPOGRÁFICO AMPLIACION AC. MULTIPLE EL FACTOR- PIEDRA BLANCA- LAS FLORES- EL BARRO- TELANZA- K.5, MARIA TRINIDAD SANCHEZ, CORRESP. AL MES DE ABRIL/2022.</t>
  </si>
  <si>
    <t xml:space="preserve">EFT-341 </t>
  </si>
  <si>
    <t>PAGO FACT. NO.B1500000254/27-06-2022, COLOCACION DE PUBLICIDAD INSTITUCIONAL DURANTE 06 (SEIS) MESES EN EL PROGRAMA RADIAL ¨KONTROL DE LA MAÑANA¨ DE LA COMPAÑIA AZUCAR FM SRL, EN PROGRAMACION REGULAR DE UNA EMISORA RADIAL DE LA REGION ESTE DEL PAIS,  REPRESENTADO POR CARMEN XIOMARA MARTINEZ,  DURANTE EL PERIODO DEL 26 DE MAYO AL 26 JUNIO/2022.</t>
  </si>
  <si>
    <t xml:space="preserve">EFT-342 </t>
  </si>
  <si>
    <t xml:space="preserve">AVANCE 20% AMPLIACION ACUEDUCTO CARLOS PINTO-LOS BOTADOS-HAINA, PROVINCIA SAN CRISTOBAL. </t>
  </si>
  <si>
    <t xml:space="preserve">EFT-343 </t>
  </si>
  <si>
    <t xml:space="preserve">AVANCE 20% AMPLIACION ACUEDUCTO EL ZUMBON, DISTRITO MUNICIPAL HATILLO, PROV. SAN CRISTOBAL. </t>
  </si>
  <si>
    <t xml:space="preserve">EFT-344 </t>
  </si>
  <si>
    <t xml:space="preserve">EFT-345 </t>
  </si>
  <si>
    <t xml:space="preserve">AVANCE 20% AMPLIACIÓN AC. MADRE VIEJA NORTE, PROV. SAN CRISTOBAL. </t>
  </si>
  <si>
    <t xml:space="preserve">EFT-346 </t>
  </si>
  <si>
    <t xml:space="preserve">AVANCE 20% AMPLIACION REDES DE DISTRIBUCION DE AGUA POTABLE DEL BARRIO MOSCU, PROV. SAN CRISTOBAL. </t>
  </si>
  <si>
    <t xml:space="preserve">EFT-347 </t>
  </si>
  <si>
    <t>PAGO FACTS. NOS. B1500036111/20-07-2022 SEGURO COLECTIVO DE VIDA CORRESP. AL MES DE AGOSTO/2022.</t>
  </si>
  <si>
    <t xml:space="preserve">EFT-348 </t>
  </si>
  <si>
    <t>PAGO FACT. NO. B1500036102/20-07-2022, SERVICIOS ODONTOLÓGICOS AL SERVIDOR VIGENTE Y SUS DEPENDIENTES DIRECTOS (CÓNYUGE E HIJOS) AFILIADOS A SENASA CORRESP. AL MES DE AGOSTO/2022.</t>
  </si>
  <si>
    <t xml:space="preserve">EFT-349 </t>
  </si>
  <si>
    <t>AVANCE 20% MEJORAMIENTO AC. EL POMIER, HATO DAMA, VILLEGAS, SANTA MARIA Y MATA PALOMA, PROV. SAN CRISTOBAL.</t>
  </si>
  <si>
    <t xml:space="preserve">EFT-350 </t>
  </si>
  <si>
    <t xml:space="preserve">AVANCE 20% AMPLIACION ACUEDUCTO SECTOR MADRE VIEJA SUR, PROV. SAN CRISTOBAL. </t>
  </si>
  <si>
    <t xml:space="preserve">EFT-351 </t>
  </si>
  <si>
    <t>AVANCE INICIAL 20% AL CONTRATO NO. 048/2022, PARA LOS TRABAJOS DE CONSTRUCCIÓN ACUEDUCTO VILLARPANDO, PROV. AZUA, ZONA II. PROCESO INAPA-CCC-LPN-2022-0007.</t>
  </si>
  <si>
    <t xml:space="preserve">EFT-352 </t>
  </si>
  <si>
    <t>PAGO FACTS. NOS. B1500000650/04, 652/09, 653/10-08-2022 ORDEN DE COMPRA OC2022-0094, ADQUISICIÓN DE SUSTANCIAS QUÍMICAS, CLORO GAS ENVASADO EN CILINDRO DE 2,000 LBS HIPOCLORITO DE CALCIO EN KGS, PALOMERO NO IÓNICO EN TANQUE 200KG Y SULFATO DE ALUMINIO DE 50 KG PARA SER UTILIZADOS EN TODOS LOS ACS. DEL INAPA .</t>
  </si>
  <si>
    <t xml:space="preserve">EFT-353 </t>
  </si>
  <si>
    <t>PAGO FACTS. NOS.B1500001609, 1610,1611, 1612, 1613/31-07-2022, CONTRATOS NOS. 1178,1179, 1180, 1181, 3066, SERVICIO ENERGÉTICO A NUESTRAS INSTALACIONES EN BAYAHIBE, PROV. LA ROMANA, CORRESP. AL MES DE JULIO/2022 .</t>
  </si>
  <si>
    <t xml:space="preserve">EFT-354 </t>
  </si>
  <si>
    <t>PAGO FACT. NO.B1500002869/22-06-2022, ORDEN DE SERVICIO NO. OS2022-0298, SUSCRIPCION ANUAL DE 05 (CINCO) EJEMPLARES DE PERIODICO, CORRESP. AL PERIODO 29-06-2022 AL 28-06-2023 .</t>
  </si>
  <si>
    <t xml:space="preserve">EFT-355 </t>
  </si>
  <si>
    <t>PAGO FACTS. NOS. B1500000186, 187,188,189/10-08-2022 ORDEN DE COMPRA OC2021-0299, ADQUISICIÓN DE VÁLVULAS DE COMPUERTA, PARA SER UTILIZADAS EN LOS DIFERENTES ACS. DEL INAPA .</t>
  </si>
  <si>
    <t xml:space="preserve">EFT-356 </t>
  </si>
  <si>
    <t>AVANCE 20% SOLUCION DRENAJE PLUVIAL SECTORES MARIA TRINIDAD SANCHEZ Y SIMON BOLIVAR, PROVINCIA SAN CRISTOBAL. .</t>
  </si>
  <si>
    <t xml:space="preserve">EFT-357 </t>
  </si>
  <si>
    <t>NOMINA ADICIONAL SEGURIDAD MILITAR PROGRAMA 01, CORRESPONDIENTE AL MES DE AGOSTO/2022.</t>
  </si>
  <si>
    <t xml:space="preserve">EFT-358 </t>
  </si>
  <si>
    <t>PAGO NOMINA ADICIONAL PERSONAL TEMPORAL PROGRAMA 01 Y APORTES PATRONAL DE LA SEGURIDAD SOCIAL, CORRESPONDIENTE AL MES DE AGOSTO/2022, MEMO-DF-261/2022.</t>
  </si>
  <si>
    <t xml:space="preserve">EFT-359 </t>
  </si>
  <si>
    <t>PAGO FACT. NO.B1500000013/19-07-2022, O/S  NO.OS2022-0273, COLOCACION DE PUBLICIDAD INSTITUCIONAL DURANTE 06 (SEIS) MESES, EN EL PROGRAMA DE TELEVISION TRANSMITIDO EN PLATAFORMA DIGITAL¨, " EL MUNDO HOY", CORRESP. AL PERIODO DEL 13 DE JUNIO AL 13 DE JULIO/2022,  .</t>
  </si>
  <si>
    <t xml:space="preserve">EFT-360 </t>
  </si>
  <si>
    <t>AVANCE DEL 20% AL CONTRATO NO.054/2022 TRABAJOS DE CONSTRUCCIÓN SISTEMA DE ABASTECIMIENTO LOS BARRIOS LOS GANDULES-LA RAQUETA COMO EXTENSIÓN DEL AC. BARAHONA, PROV. BARAHONA ZONA V111 .</t>
  </si>
  <si>
    <t xml:space="preserve">EFT-361 </t>
  </si>
  <si>
    <t>PAGO FACT.NO.B1500000131/01-08-2022, O/S  NO. OS2022-0277 COLOCACIÓN DE PUBLICIDAD INSTITUCIONAL DURANTE 06 (SEIS) MESES, EN EL PROGRAMA TELEVISIVO "BAJANDO DURO CON VIDAL DIAZ", QUE SE TRANSMITE DE LUNES A VIERNES EN HORARIO DE 4:00 PM A 5:00 PM A TRAVÉS DE CINEVISIÓN CANAL 19, CORRESP. AL PERIODO DEL 20 DE JUNIO AL 20 DE JULIO/2022. -</t>
  </si>
  <si>
    <t xml:space="preserve">EFT-362 </t>
  </si>
  <si>
    <t>AVANCE DE 20% AL CONTRATO NO. 055/2022, CONSTRUCCIÓN ACUEDUCTO EN LA COMUNIDAD DEL DISTRITO MUNICIPAL MAMA TINGO, PROVINCIA MONTE PLATA, ZONA IV.</t>
  </si>
  <si>
    <t xml:space="preserve">EFT-363 </t>
  </si>
  <si>
    <t>PAGO FACT. NO. B1500000390/20-07-2022, ORDEN DE SERVICIO OS2022-0280, COLOCACIÓN DE PUBLICIDAD INSTITUCIONAL DURANTE 06 (SEIS) MESES, EN LA PÁGINA WEB: "WWW.N.COM.DO, CORRESP. AL PERIODO DESDE 20 DE JUNIO AL 20 DE JULIO/2022.</t>
  </si>
  <si>
    <t xml:space="preserve">EFT-364 </t>
  </si>
  <si>
    <t>AVANCE DEL 20% AL CONTRATO NO.053/2022, REHABILITACIÓN ACUEDUCTO MÚLTIPLE SABANA IGLESIA - LOS RANCHOS DE BIBÁSICO-EL FLAIRE Y BAITOA LA LIMA (FASE A), PROVINCIA SANTIAGO, ZONA V.</t>
  </si>
  <si>
    <t xml:space="preserve">EFT-365 </t>
  </si>
  <si>
    <t>AVANCÉ DEL 20% AL CONTRATO NO. 056/2022 MEJORAMIENTO PLANTA POTABILIZADORA ACUEDUCTO MÚLTIPLE EL POZO- LOS LIMONES. ZONA III, PROVINCIA MARIA TRINIDAD SANCHEZ.3.</t>
  </si>
  <si>
    <t xml:space="preserve">EFT-366 </t>
  </si>
  <si>
    <t>PAGO FACT. NO.B1500024379/01-08-2022, PÓLIZA NO.30-93-015147, SERVICIOS PLAN MASTER INTERNACIONAL AL SERVIDOR VIGENTE Y SUS DEPENDIENTES DIRECTOS (CÓNYUGE E HIJOS), CORRESP. AGOSTO/2022.</t>
  </si>
  <si>
    <t xml:space="preserve">EFT-367 </t>
  </si>
  <si>
    <t>PAGO FACTURA NO. B1500000020/04-07-2022, ORDEN DE SERVICIO NO.OS2022-0235, SERVICIO DE DISTRIB. DE AGUA EN CAMION CISTERNA, EN LOS DIFERENTES SECTORES Y COMUNIDADES DE LA PROV. DE SANTIAGO RODRIGUEZ, CORESP. A 30 DIAS DEL MES DE JUNIO/2022 .</t>
  </si>
  <si>
    <t xml:space="preserve">EFT-368 </t>
  </si>
  <si>
    <t>AVANCE DE 20% AL CONTRATO NO. 051/2022. CONSTRUCCIÓN PLANTA POTABILIZADORA DE 20 LPS, ACUEDUCTO LAS CAÑITAS, PROVINCIA HATO MAYOR, ZONA VI, .</t>
  </si>
  <si>
    <t xml:space="preserve">EFT-369 </t>
  </si>
  <si>
    <t>AVANCE DEL 20% AL CONTRATO NO. 063/2022, RECONSTRUCCIÓN LÍNEA DE IMPULSIÓN ACUEDUCTO JUAN DE HERRERA, PROVINCIA SAN JUAN, ZONA II.</t>
  </si>
  <si>
    <t xml:space="preserve">EFT-370 </t>
  </si>
  <si>
    <t>PAGO DE NOMINA PERSONAL TEMPORAL PROGRAMA 03 Y APORTES PATRONAL DE LA SEGURIDAD SOCIAL, CORRESP. AGOSTO/2022.</t>
  </si>
  <si>
    <t xml:space="preserve">EFT-371 </t>
  </si>
  <si>
    <t>PAGO NOMINA ADICIONAL NIVEL CENTRAL PROGRAMA 11 Y APORTES PATRONAL A LA SEGURIDAD SOCIAL, CORRESP.  AGOSTO/2022.</t>
  </si>
  <si>
    <t xml:space="preserve">EFT-372 </t>
  </si>
  <si>
    <t>PAGO NOMINA ADICIONAL PERSONAL TEMPORAL PROGRAMA 13 Y APORTES PATRONAL DE LA SEGURIDAD SOCIAL, CORRESP. AGOSTO/2022.</t>
  </si>
  <si>
    <t xml:space="preserve">EFT-373 </t>
  </si>
  <si>
    <t>PAGO FACTURAS DE CONSUMO ENERGETICO EN LA ZONA SUR DEL PAIS CORRESPONDIENTE AL MES DE JULIO/2022.</t>
  </si>
  <si>
    <t xml:space="preserve">EFT-374 </t>
  </si>
  <si>
    <t>PAGO FACTS.  DE CONSUMO ENERGETICO EN LA ZONA ESTE DEL PAIS CORRESP. AL MES DE JULIO/2022.</t>
  </si>
  <si>
    <t xml:space="preserve">EFT-375 </t>
  </si>
  <si>
    <t>PAGO FACTS. NOS.B1500000031/05-07, 32/05-08-2022,  O/S NO. OS2022-0266,  DISTRIBUCIÓN DE AGUA EN DIFERENTES SECTORES Y COMUNIDADES DE LA PROV. ELIAS PIÑA, CORRESP. A 30  DÍAS DE  JUNIO Y 31 DIAS DE JULIO/2022.</t>
  </si>
  <si>
    <t xml:space="preserve">EFT-376 </t>
  </si>
  <si>
    <t>PAGO FACT. NO.B1500000015/11-07-2022, O/S  NO.OS2022-0353, SERVICIO DE DISTRIBUCION DE AGUA EN CAMION CISTERNA EN DIFERENTES COMUNIDADES DE LA PROV. BAHORUCO, CORRESP. A 30 DIAS DEL MES DE JUNIO/2022.</t>
  </si>
  <si>
    <t xml:space="preserve">EFT-377 </t>
  </si>
  <si>
    <t>PAGO DE FACT. NOS.B1500000236/14-07, 240/08-08-2022, ORDEN DE SERVICIO NO.2022-0214, COLOCACION DE PUBLICIDAD INSTITUCIONAL DURANTE SEIS (6) MESES, PROGRAMACION REGULAR, TRANSMITIDO POR LOS CANALES: SUPER CANAL 33, SUPER CANAL CARIBE, DOMINICAN VIEW Y SEÑAL DE VIDA, DE LUNES A VIENES DE 7:00 AM A 9:00 AM, DE 1:45 PM A 2:30 AM, DE 9:00 PM A 10:00 PM Y DE 11:00 AM A 12:00 AM, REPRESENTADO POR RAMON ANTONIO MERCEDES REYES, CORRESPONDIENTE AL PERIODO DEL 06 DE JUNIO AL 06 DE JULIO Y 06 DE JULIO AL 06 DE AGOSTO/20221</t>
  </si>
  <si>
    <t xml:space="preserve">EFT-378 </t>
  </si>
  <si>
    <t xml:space="preserve">PAGO FACTS. NOS. B1500000142/04-07, 143/03-08-2022, O/S NO. OS2022-0130, SERVICIO DISTRIBUCIÓN DE AGUA EN CAMIÓN CISTERNA EN DIFERENTES SECTORES Y COMUNIDADES DE LA PROV. SAN CRISTÓBAL,  CORRESP. A 30  DÍAS DEL MES DE JUNIO, 31 DIAS DE JULIO/2022. </t>
  </si>
  <si>
    <t xml:space="preserve">EFT-379 </t>
  </si>
  <si>
    <t xml:space="preserve">EFT-380 </t>
  </si>
  <si>
    <t>PAGO FACT. NO. B1500000020/04-07-2022, O/S NO. OS2022-0098, DISTRIBUCIÓN DE AGUA EN DIFERENTES SECTORES Y COMUNIDADES DE LA PROV. SAN JUAN DE LA MAGUANA, CORRESP. A 30  DIAS DE JUNIO/2022.</t>
  </si>
  <si>
    <t xml:space="preserve">EFT-381 </t>
  </si>
  <si>
    <t>PAGO FACT. NO. B1500000826/15-07-2022, ORDEN DE SERVICIO OS2022-0242 COLOCACIÓN DE PUBLICIDAD INSTITUCIONAL DURANTE SEIS (06) MESES EN UN PROGRAMA RADIAL TRANSMITIDO POR LA Z 101.3 FM, GOBIERNO DE LA MAÑANA Y GOBIERNO DE LA TARDE LA CUAL CONSISTE EN: GOBIERNO DE LA MAÑANA 20 CUÑAS, LUNES A VIERNES DE 7:00 AM 11:00 AM. Y GOBIERNO DE LA TARDE 20 CUÑAS DE LUNES A VIERNES DE 3:00 PM 7:00 PM, CORRESP. AL PERIODO DEL 02 DE JUNIO AL 02 DE JULIO/2022.</t>
  </si>
  <si>
    <t xml:space="preserve">EFT-382 </t>
  </si>
  <si>
    <t>PAGO FACTURA NO. B1500000137/04-07-2022, ORDEN DE SERVICIO NO. OS2022-0072 DISTRIBUCION DE AGUA CON CAMION CISTERNA EN DIFERENTES SECTORES Y COMUNIDADES DE LA PROVINCIA SAN CRISTOBAL</t>
  </si>
  <si>
    <t xml:space="preserve">EFT-383 </t>
  </si>
  <si>
    <t>PAGO FACT. NO.B1500000025/14-07-2022, O/S 22-0241, COLOCACION DE PUBLICIDAD INSTITUCIONAL DURANTE 06 (SEIS ) MESES, EN EL PROGRAMA DE TELEVISION " SIN RODEOS CON CRISTIAN ",  TRANSMITIDO DE LUNES A VIERNES DE 8:00 PM A 9:00 PM POR METROVISION, CANAL 62 DE ASTER Y CLARO. CORRESP. AL MES DE JUNIO/2022.</t>
  </si>
  <si>
    <t xml:space="preserve">EFT-384 </t>
  </si>
  <si>
    <t>PAGO FACT. NO.B1500024402/01-08-2022, SERVICIOS MEDICOS A EMPLEADOS VIGENTES Y EN TRÁMITE DE PENSIÓN, CONJUNTAMENTE CON SUS DEPENDIENTES DIRECTOS, (CÓNYUGES, HIJOS E HIJASTROS), CORRESP. AL MES DE AGOSTO/2022.</t>
  </si>
  <si>
    <t xml:space="preserve">EFT-385 </t>
  </si>
  <si>
    <t>PAGO FACT. NO. B1500000161/27-06-2022, O/S NO. OS2021-0217, COLOCACIÓN DE PUBLICIDAD INSTITUCIONAL DURANTE SEIS (6) MESES EN EL PROGRAMA DE TELEVISIÓN LOS COMENTARIOS DE JUAN CADENA, EL CUAL ES TRANSMITIDO POR CINE VISIÓN CANAL 19, EN HORARIO DE 7:00 PM A 8:00 PM, CORRESP. AL PERIODO DEL 25 DE MAYO  AL 25 DE JUNIO/2022.</t>
  </si>
  <si>
    <t xml:space="preserve">EFT-386 </t>
  </si>
  <si>
    <t>PAGO FACT. NO.B1500000146/27-05-2022, O/S NO.OS2022-0112 SERVICIO DE SUMINISTRO E INSTALACION DE PUERTAS PARA LA OFICINA REGIONAL COMERCIAL DE SFM Y LA SEDE CENTRAL INAPA.</t>
  </si>
  <si>
    <t xml:space="preserve">EFT-387 </t>
  </si>
  <si>
    <t>PAGO FACTS. DE CONSUMO ENERGETICO EN LA ZONA NORTE DEL PAIS CORRESP. AL MES DE JULIO/2022.</t>
  </si>
  <si>
    <t xml:space="preserve">EFT-388 </t>
  </si>
  <si>
    <t>PAGO FACT. NO.B1500000028/19-07-2022, TALLER DE ORATORIA Y COMUNICACIÓN PUBLICA ORDEN DE SERVICIO NO.OS2022-0311, CAPACITACION PARA CUATRO (4) SERVIDORES DE LA DIRECCION DE TECNOLOGIA DE LA INFORMACION Y COMUNICACION, CORRESP. AL DIA 24 DE JUNIO/2022.</t>
  </si>
  <si>
    <t xml:space="preserve">EFT-389 </t>
  </si>
  <si>
    <t>PAGO FACT. NO. B1500000004/12-08-2022 (CUB.NO.04 DE LOS TRABAJOS RED DE DISTRIBUCIÓN LA PALMITA - LA JABILLA - LA FELICITA, PROV. SANTO DOMINGO - MONTE PLATA, LOTE XII.</t>
  </si>
  <si>
    <t xml:space="preserve">EFT-390 </t>
  </si>
  <si>
    <t xml:space="preserve">EFT-391 </t>
  </si>
  <si>
    <t>PAGO FACT. NO. B1500004043/08-06-2022, O/S NO.OS2022-0077, CONTRATACION DE SERVICIO PARA LA PUBLICACIÓNES DE CONVOCATORIA A LICITACION PUBLICA NACIONAL, EN UN ( 1) DIARIO CIRCULAR NACIONAL, NO. INAPA-CCC-LPN-2022-0026, , NO. INAPA-CCC-LPN-2022-0027,  INAPA-CCC-LPN-2022-0030, CORRESP. AL PERIODO DESDE EL 01 DE MAYO HASTA 31 DE MAYO/2022.</t>
  </si>
  <si>
    <t xml:space="preserve">EFT-392 </t>
  </si>
  <si>
    <t>AVANCE DEL 20% AL CONTRATO NO. 062/2022, REHABILITACIÓN PLANTA DE TRATAMIENTO DE AGUAS RESIDUALES DEL ALCANTARILLADO SANITARIO REPARTO YUNA, SECTOR PALMARITO, BONAO, PROV. MONSEÑOR NOUEL.</t>
  </si>
  <si>
    <t xml:space="preserve">EFT-393 </t>
  </si>
  <si>
    <t>PAGO FACT. NO. B1500000008/04-07-2022, O/S NO. OS2022-0356, DISTRIBUCIÓN DE AGUA EN DIFERENTES SECTORES Y COMUNIDADES DE LA PROV. SANTIAGO RODRIGUEZ, CORRESP. A 28 DIAS DE JUNIO/2022.</t>
  </si>
  <si>
    <t xml:space="preserve">EFT-394 </t>
  </si>
  <si>
    <t>PAGO FACTS. NOS. B1500000068/03-06, 69/04-07-2022, O/S NO.OS2022-0346 SERVICIO DE DISTRIBUCION DE AGUA CON CAMION CISTERNA EN DIFERENTES SECTORES Y COMUNIDADES DE LA PROV. DUARTE,  CORRESP. A 31  DIAS DE MAYO Y 30 DIAS DE JUNIO/2022, .</t>
  </si>
  <si>
    <t xml:space="preserve">EFT-395 </t>
  </si>
  <si>
    <t>PAGO FACT. NO. B1500000001/24-08-2022 (CUB. NO. 1) PARA LOS TRABAJOS AMPLIACIÓN AC. MÚLTIPLE LOS LIMONES-EL COPEY A LOMA ATRAVESADA, LÍNEA DE CONDUCCIÓN Y REDES ESTACIÓN E0+700 HASTA E2+820, PROV. MONTE CRISTI, ZONA1 .</t>
  </si>
  <si>
    <t xml:space="preserve">EFT-396 </t>
  </si>
  <si>
    <t>PAGO FACT. NO. B1500003701/01-08-2022, CUENTA NO. (50015799) SERVICIO C&amp;W INTERNET 155 MBPS IP ASIGNADO A NIVEL CENTRAL, CORRESP. A LA FACTURACION DE 01-08  AL 31-08/2022.</t>
  </si>
  <si>
    <t xml:space="preserve">EFT-397 </t>
  </si>
  <si>
    <t>PAGO DE FACT. NO. B1500001987/26-07-2022, O/S NO. OS2021-0523, "SERVICIOS DE ALQUILER DE IMPRESORAS MULTIFUNCIONALES Y PLOTTERS PARA USO DEL INAPA CORRESP. AL MES DE JUNIO/2022 .</t>
  </si>
  <si>
    <t xml:space="preserve">EFT-398 </t>
  </si>
  <si>
    <t xml:space="preserve">EFT-399 </t>
  </si>
  <si>
    <t>PAGO FACTS. NOS. B1500003234/01-03, 3306/01-04, 3372/01-05, 3461/01-06, 3609/01-07-2022, CUENTA NO. (50015799) SERVICIO C&amp;W INTERNET 155 MBPS IP ASIGNADO A NIVEL CENTRAL, CORRESP. A LA FACTURACION DEL 01-03, AL 31-03-2022, 01-04 AL 30-04-2022, 01-05 AL 31-05-2022, 01-6 AL 30-06-2022 Y DEL 01-07 AL 31-07-2022.</t>
  </si>
  <si>
    <t xml:space="preserve">EFT-400 </t>
  </si>
  <si>
    <t>PAGO FACTS. NOS. B1500003236/01-03, 3304/01-04, 3374/01-05, 3459/01-06, 3611/01-07-2022, CUENTA NO. (50017176) SERVICIO C&amp;W INTERNET ASIGNADO A SAN CRISTÓBAL, CORRESP. A LA FACTURACION DEL 01-03 AL 31-03-2022, 01-04 AL 30-04-2022, 01-05 AL 31-05-2022, 01-06 AL 30-06-2022 Y DEL 01-07 AL 31-07-2022.</t>
  </si>
  <si>
    <t xml:space="preserve">EFT-401 </t>
  </si>
  <si>
    <t>PAGO FACTS. NOS. B1500000133/09, 134/12-08-2022 O/C OC2021-0217, ADQUISICIÓN DE SUSTANCIAS QUÍMICA (CLORO EN PASTILLAS EN KGS, CLORO GAS ENVASADO EN CILINDRO DE 2,000 LBS HIPOCLORITO DE CALCIO EN KGS Y (8,320.00) SACOS DE SULFATO DE ALUMINIO DE 50 KG Y (21,000.00) CLORO EN PASTILLAS CANECA POR 50 KGS PARA SER UTILIZADOS EN TODOS LOS ACS. DEL INAPA.</t>
  </si>
  <si>
    <t xml:space="preserve">EFT-402 </t>
  </si>
  <si>
    <t>PAGO FACT. NO. B1500000049/13-07-2022, ORDEN DE COMPRA NO. OC2022-0018, ADQUISICIÓN DE ACTUALIZACIÓN E IMPLEMENTACIÓN DE SOFTWARE PARA LA MARCA ARCGIS DE ESRI CONTRATO NO. 092/2021</t>
  </si>
  <si>
    <t xml:space="preserve">EFT-403 </t>
  </si>
  <si>
    <t>PAGO FACT. NO. B1500000007/07-06-2022 PAGO TRABAJO LEVANTAMIENTOS TOPOGRÁFICOS, AC. PARAÍSO- OJEDA, PROV. BARAHONA.</t>
  </si>
  <si>
    <t xml:space="preserve">EFT-404 </t>
  </si>
  <si>
    <t>PAGO FACT. NO. B15000001430/27-06-2022 ORDEN DE COMPRA OC2022-0265 COMPRA DE EQUIPOS PARA USO EN LOS LABORATORIOS PROVINCIALES.</t>
  </si>
  <si>
    <t xml:space="preserve">EFT-405 </t>
  </si>
  <si>
    <t>PAGO FACT. NO.B1500000001/26-08-2022, (CUB.NO.01) DE LOS TRABAJOS AMPLIACION DE RED DE AC. SABANA DE LA MAR, SECTOR LOS SOLARES, PROV. HATO MAYOR, LOTE Iii.</t>
  </si>
  <si>
    <t xml:space="preserve">EFT-406 </t>
  </si>
  <si>
    <t>PAGO FACT. NO. B1500000007/11-06-2022, O/S  NO. OS2022-0012, DISTRIBUCIÓN DE AGUA EN CAMIÓN CISTERNA EN LOS  DIFERENTES SECTORES Y COMUNIDADES DE LA PROV. PERAVIA, CORRESP. A 31  DÍAS DEL MES DE MAYO/2022.</t>
  </si>
  <si>
    <t xml:space="preserve">EFT-407 </t>
  </si>
  <si>
    <t>PAGO FACT. NO. B1500006191/12-08-2022 O/C NO. OC2022-0114, COMPRA DE RECARGA ELECTRÓNICA DEL SISTEMA DE PAGO DE PEAJES (PASO RÁPIDO), PARA USO DE LOS VEHÍCULOS DE LA INSTITUCIÓN.</t>
  </si>
  <si>
    <t xml:space="preserve">EFT-408 </t>
  </si>
  <si>
    <t>PAGO FACT.A NO.B1500000004/26-08-2022 (CUB. NO.03) DE LOS TRABAJOS REHABILITACIÓN PLANTA POTABILIZADORA DE 130 LPS E INTERCONEXIÓN AL DEPÓSITO REGULADOR DE H.A. CAP. 1,000,000, AC. MONTE PLATA, PROV. MONTE PLATA.</t>
  </si>
  <si>
    <t xml:space="preserve">EFT-409 </t>
  </si>
  <si>
    <t>PAGO FACTS.  NOS. B1500000010,  09, 08/04-08-2022,  O/S NOS. OS2021-0927, OS2022-0348, ABASTECIMIENTO DE AGUA EN DIFERENTES SECTORES Y COMUNIDADES DEL MUNICIPIO NAVARRATE, PROV. SANTIAGO , CORRESP. A 26 DIAS DE JUNIO,  25 DIAS DE MAYO. 25 DIAS DE ABRIL/2022.</t>
  </si>
  <si>
    <t xml:space="preserve">EFT-410 </t>
  </si>
  <si>
    <t>PAGO FACT. NO. B1500000079/23-08-2022 (CUB. NO.08) DE LOS TRABAJOS DE AMPLIACIÓN ACUEDUCTO VILLA ALTAGRACIA" PROV. SAN CRISTÓBAL, ZONA IV.</t>
  </si>
  <si>
    <t xml:space="preserve">EFT-411 </t>
  </si>
  <si>
    <t xml:space="preserve">PAGO FACT. NO.B1500000018/29-08-2022 ( CUB. NO.02) DE LOS TRABAJOS DE AMPLIACIÓN DE REDES BARRIO NUEVO, AC. MÚLTIPLE RAMON SANTANA, PROV. SAN PEDRO DE MACORÍS, ZONA VI. </t>
  </si>
  <si>
    <t xml:space="preserve">EFT-412 </t>
  </si>
  <si>
    <t>PAGO FACT. NO. B1500003603/31-01-2022 O/S 2022-0032 RENOVACION DE LA SUSCRIPCION ANUAL DE 1 (UN) EJEMPLAR DE PERIODICO CORRESP. AL PERIODO DEL11-01-2022 AL 11-01-2023.</t>
  </si>
  <si>
    <t xml:space="preserve">EFT-413 </t>
  </si>
  <si>
    <t>PAGO FACT. NO. B1500000078/18-08-2022 (CUB. NO.07) DE LOS TRABAJOS DE AMPLIACIÓN ACUEDUCTO EL CARRIL-LA PARED (CAMPO DE POZOS EL CARRIL-LA PARED, ITABO)" PROV. SAN CRISTÓBAL, ZONA IV .</t>
  </si>
  <si>
    <t xml:space="preserve">EFT-414 </t>
  </si>
  <si>
    <t>AVANCE 20% AL CONTRATO NO.047/2022, TRABAJOS DE REHABILITACIÓN DEPOSITO METÁLICO AC.PIMENTEL, ZONA III, PROV. DUARTE.</t>
  </si>
  <si>
    <t xml:space="preserve">EFT-415 </t>
  </si>
  <si>
    <t>PAGO DE FACT. NO.B1500000003/04-08-2022 (CUBICACION NO.03), DE LOS TRABAJOS LINEA DE CONDUCCION 08´ PVC DESDE EST. 7+435.60 HASTA 9+435.60, PROVINCIA SANTO DOMINGO-MONTE PLATA</t>
  </si>
  <si>
    <t xml:space="preserve">EFT-416 </t>
  </si>
  <si>
    <t>PAGO FACT. NO. B1500000001/29-08-2022 (CUB. NO. 1) DE LOS TRABAJOS LÍNEA MATRIZ Y TRAMO LÍNEA DE CONDUCCIÓN (EST. 0+325 H/EST.0+753), PROVINCIAS   SANTO DOMINGO - MONTE PLATA, LOTE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</si>
</sst>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indexed="8"/>
      <name val="Arial"/>
      <family val="2"/>
    </font>
    <font>
      <sz val="8"/>
      <name val="Calibri"/>
      <family val="2"/>
      <scheme val="minor"/>
    </font>
    <font>
      <b/>
      <sz val="8"/>
      <color indexed="8"/>
      <name val="Calibri"/>
      <family val="2"/>
      <scheme val="minor"/>
    </font>
    <font>
      <sz val="9"/>
      <color indexed="8"/>
      <name val="Arial"/>
      <family val="2"/>
    </font>
    <font>
      <sz val="9"/>
      <color theme="1"/>
      <name val="Calibri"/>
      <family val="2"/>
      <scheme val="minor"/>
    </font>
    <font>
      <sz val="8"/>
      <color rgb="FF000000"/>
      <name val="Calibri"/>
      <family val="2"/>
    </font>
    <font>
      <sz val="12"/>
      <color theme="1"/>
      <name val="Calibri"/>
      <family val="2"/>
      <scheme val="minor"/>
    </font>
    <font>
      <b/>
      <sz val="11"/>
      <color rgb="FF000000"/>
      <name val="Calibri"/>
      <family val="2"/>
    </font>
    <font>
      <sz val="11"/>
      <name val="Calibri"/>
      <family val="2"/>
      <scheme val="minor"/>
    </font>
    <font>
      <sz val="11"/>
      <color indexed="8"/>
      <name val="Calibri"/>
      <family val="2"/>
      <scheme val="minor"/>
    </font>
    <font>
      <sz val="8"/>
      <color indexed="1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s>
  <cellStyleXfs count="2">
    <xf numFmtId="0" fontId="0" fillId="0" borderId="0"/>
    <xf numFmtId="43" fontId="1" fillId="0" borderId="0" applyFont="0" applyFill="0" applyBorder="0" applyAlignment="0" applyProtection="0"/>
  </cellStyleXfs>
  <cellXfs count="225">
    <xf numFmtId="0" fontId="0" fillId="0" borderId="0" xfId="0"/>
    <xf numFmtId="0" fontId="3" fillId="0" borderId="0" xfId="0" applyFont="1" applyBorder="1"/>
    <xf numFmtId="0" fontId="3" fillId="0" borderId="0" xfId="0" applyFont="1"/>
    <xf numFmtId="0" fontId="0" fillId="0" borderId="0" xfId="0" applyFont="1" applyAlignment="1">
      <alignment vertical="center"/>
    </xf>
    <xf numFmtId="0" fontId="0"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14" fontId="4" fillId="0" borderId="0" xfId="0" applyNumberFormat="1" applyFont="1" applyBorder="1"/>
    <xf numFmtId="4" fontId="5" fillId="2" borderId="4" xfId="0" applyNumberFormat="1" applyFont="1" applyFill="1" applyBorder="1" applyAlignment="1"/>
    <xf numFmtId="0" fontId="5" fillId="2" borderId="5" xfId="0" applyFont="1" applyFill="1" applyBorder="1" applyAlignment="1">
      <alignment horizontal="center" vertical="center"/>
    </xf>
    <xf numFmtId="164" fontId="6" fillId="0" borderId="5" xfId="0" applyNumberFormat="1" applyFont="1" applyBorder="1" applyAlignment="1" applyProtection="1">
      <alignment horizontal="left" wrapText="1"/>
      <protection locked="0"/>
    </xf>
    <xf numFmtId="0" fontId="7" fillId="3" borderId="5" xfId="0" applyFont="1" applyFill="1" applyBorder="1" applyAlignment="1">
      <alignment horizontal="left" wrapText="1"/>
    </xf>
    <xf numFmtId="0" fontId="7"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7" fillId="0" borderId="5" xfId="0" applyFont="1" applyBorder="1" applyAlignment="1">
      <alignment horizontal="left"/>
    </xf>
    <xf numFmtId="43" fontId="6" fillId="3" borderId="0" xfId="1" applyFont="1" applyFill="1" applyBorder="1" applyAlignment="1">
      <alignment horizontal="right"/>
    </xf>
    <xf numFmtId="0" fontId="8"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164" fontId="6" fillId="0" borderId="5" xfId="0" applyNumberFormat="1" applyFont="1" applyFill="1" applyBorder="1" applyAlignment="1" applyProtection="1">
      <alignment horizontal="left" wrapText="1"/>
      <protection locked="0"/>
    </xf>
    <xf numFmtId="0" fontId="7" fillId="0" borderId="5" xfId="0" applyFont="1" applyFill="1" applyBorder="1" applyAlignment="1">
      <alignment horizontal="left" wrapText="1"/>
    </xf>
    <xf numFmtId="0" fontId="7" fillId="0" borderId="5" xfId="0" applyFont="1" applyFill="1" applyBorder="1" applyAlignment="1">
      <alignment horizontal="left"/>
    </xf>
    <xf numFmtId="4" fontId="3" fillId="0" borderId="5" xfId="0" applyNumberFormat="1" applyFont="1" applyFill="1" applyBorder="1" applyAlignment="1">
      <alignment horizontal="left"/>
    </xf>
    <xf numFmtId="4" fontId="3" fillId="3" borderId="5" xfId="0" applyNumberFormat="1" applyFont="1" applyFill="1" applyBorder="1" applyAlignment="1">
      <alignment horizontal="right"/>
    </xf>
    <xf numFmtId="0" fontId="3" fillId="0" borderId="0" xfId="0" applyFont="1" applyFill="1" applyBorder="1"/>
    <xf numFmtId="0" fontId="3" fillId="0" borderId="0" xfId="0" applyFont="1" applyFill="1"/>
    <xf numFmtId="4" fontId="9" fillId="3" borderId="5" xfId="0" applyNumberFormat="1" applyFont="1" applyFill="1" applyBorder="1" applyAlignment="1">
      <alignment horizontal="right"/>
    </xf>
    <xf numFmtId="0" fontId="8" fillId="0" borderId="5" xfId="0" applyFont="1" applyFill="1" applyBorder="1" applyAlignment="1">
      <alignment horizontal="left"/>
    </xf>
    <xf numFmtId="0" fontId="3" fillId="0" borderId="0" xfId="0" applyFont="1" applyFill="1" applyBorder="1" applyAlignment="1">
      <alignment horizontal="right"/>
    </xf>
    <xf numFmtId="4" fontId="9" fillId="0" borderId="5" xfId="0" applyNumberFormat="1" applyFont="1" applyFill="1" applyBorder="1" applyAlignment="1">
      <alignment horizontal="right"/>
    </xf>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4" fontId="3" fillId="0" borderId="6" xfId="0" applyNumberFormat="1" applyFont="1" applyFill="1" applyBorder="1" applyAlignment="1">
      <alignment horizontal="left"/>
    </xf>
    <xf numFmtId="4" fontId="9" fillId="0" borderId="0" xfId="0" applyNumberFormat="1" applyFont="1" applyFill="1" applyBorder="1" applyAlignment="1">
      <alignment horizontal="right"/>
    </xf>
    <xf numFmtId="165" fontId="6" fillId="0" borderId="7" xfId="0" applyNumberFormat="1" applyFont="1" applyBorder="1" applyAlignment="1" applyProtection="1">
      <alignment horizontal="left" wrapText="1" readingOrder="1"/>
      <protection locked="0"/>
    </xf>
    <xf numFmtId="0" fontId="6" fillId="0" borderId="7"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0" fontId="4" fillId="0" borderId="6" xfId="0" applyFont="1" applyFill="1" applyBorder="1" applyAlignment="1" applyProtection="1">
      <alignment horizontal="left" wrapText="1"/>
      <protection locked="0"/>
    </xf>
    <xf numFmtId="166" fontId="6" fillId="0" borderId="7" xfId="0" applyNumberFormat="1" applyFont="1" applyBorder="1" applyAlignment="1" applyProtection="1">
      <alignment horizontal="right" wrapText="1" readingOrder="1"/>
      <protection locked="0"/>
    </xf>
    <xf numFmtId="0" fontId="4" fillId="0" borderId="0" xfId="0" applyFont="1" applyFill="1" applyBorder="1" applyAlignment="1">
      <alignment wrapText="1"/>
    </xf>
    <xf numFmtId="0" fontId="4" fillId="0" borderId="3" xfId="0" applyFont="1" applyFill="1" applyBorder="1" applyAlignment="1">
      <alignment wrapText="1"/>
    </xf>
    <xf numFmtId="0" fontId="4" fillId="0" borderId="5" xfId="0" applyFont="1" applyFill="1" applyBorder="1" applyAlignment="1">
      <alignment wrapText="1"/>
    </xf>
    <xf numFmtId="0" fontId="4" fillId="0" borderId="5" xfId="0" applyFont="1" applyFill="1" applyBorder="1" applyAlignment="1" applyProtection="1">
      <alignment horizontal="left" wrapText="1" readingOrder="1"/>
      <protection locked="0"/>
    </xf>
    <xf numFmtId="0" fontId="4" fillId="0" borderId="5" xfId="0" applyFont="1" applyFill="1" applyBorder="1" applyAlignment="1" applyProtection="1">
      <alignment horizontal="left" wrapText="1"/>
      <protection locked="0"/>
    </xf>
    <xf numFmtId="0" fontId="4" fillId="0" borderId="0" xfId="0" applyFont="1" applyFill="1" applyBorder="1" applyAlignment="1">
      <alignment horizontal="left" wrapText="1"/>
    </xf>
    <xf numFmtId="0" fontId="4" fillId="0" borderId="4" xfId="0" applyFont="1" applyFill="1" applyBorder="1" applyAlignment="1" applyProtection="1">
      <alignment horizontal="left" wrapText="1"/>
      <protection locked="0"/>
    </xf>
    <xf numFmtId="166" fontId="10" fillId="0" borderId="7" xfId="0" applyNumberFormat="1" applyFont="1" applyBorder="1" applyAlignment="1" applyProtection="1">
      <alignment horizontal="right" wrapText="1" readingOrder="1"/>
      <protection locked="0"/>
    </xf>
    <xf numFmtId="166" fontId="6" fillId="0" borderId="5" xfId="0" applyNumberFormat="1" applyFont="1" applyBorder="1" applyAlignment="1" applyProtection="1">
      <alignment horizontal="right" wrapText="1" readingOrder="1"/>
      <protection locked="0"/>
    </xf>
    <xf numFmtId="0" fontId="6" fillId="0" borderId="7" xfId="0" applyFont="1" applyBorder="1" applyAlignment="1" applyProtection="1">
      <alignment wrapText="1" readingOrder="1"/>
      <protection locked="0"/>
    </xf>
    <xf numFmtId="0" fontId="6" fillId="0" borderId="7" xfId="0" applyFont="1" applyBorder="1" applyAlignment="1" applyProtection="1">
      <alignment horizontal="left" vertical="top" wrapText="1" readingOrder="1"/>
      <protection locked="0"/>
    </xf>
    <xf numFmtId="0" fontId="4" fillId="3" borderId="5" xfId="0" applyFont="1" applyFill="1" applyBorder="1" applyAlignment="1" applyProtection="1">
      <alignment horizontal="left" wrapText="1"/>
      <protection locked="0"/>
    </xf>
    <xf numFmtId="0" fontId="4" fillId="3" borderId="0" xfId="0" applyFont="1" applyFill="1" applyBorder="1" applyAlignment="1">
      <alignment wrapText="1"/>
    </xf>
    <xf numFmtId="165" fontId="6" fillId="0" borderId="8" xfId="0" applyNumberFormat="1" applyFont="1" applyBorder="1" applyAlignment="1" applyProtection="1">
      <alignment horizontal="left" wrapText="1" readingOrder="1"/>
      <protection locked="0"/>
    </xf>
    <xf numFmtId="0" fontId="6" fillId="0" borderId="8" xfId="0" applyFont="1" applyBorder="1" applyAlignment="1" applyProtection="1">
      <alignment horizontal="left" wrapText="1" readingOrder="1"/>
      <protection locked="0"/>
    </xf>
    <xf numFmtId="0" fontId="6" fillId="0" borderId="8" xfId="0" applyFont="1" applyBorder="1" applyAlignment="1" applyProtection="1">
      <alignment vertical="top" wrapText="1" readingOrder="1"/>
      <protection locked="0"/>
    </xf>
    <xf numFmtId="166" fontId="6" fillId="0" borderId="8" xfId="0" applyNumberFormat="1" applyFont="1" applyBorder="1" applyAlignment="1" applyProtection="1">
      <alignment horizontal="right" wrapText="1" readingOrder="1"/>
      <protection locked="0"/>
    </xf>
    <xf numFmtId="4" fontId="3" fillId="0" borderId="4" xfId="0" applyNumberFormat="1" applyFont="1" applyBorder="1" applyAlignment="1"/>
    <xf numFmtId="165" fontId="6" fillId="0" borderId="5" xfId="0" applyNumberFormat="1" applyFont="1" applyBorder="1" applyAlignment="1" applyProtection="1">
      <alignment horizontal="left" wrapText="1" readingOrder="1"/>
      <protection locked="0"/>
    </xf>
    <xf numFmtId="0" fontId="6" fillId="0" borderId="5" xfId="0" applyFont="1" applyBorder="1" applyAlignment="1" applyProtection="1">
      <alignment horizontal="left" wrapText="1" readingOrder="1"/>
      <protection locked="0"/>
    </xf>
    <xf numFmtId="0" fontId="6" fillId="0" borderId="5" xfId="0" applyFont="1" applyBorder="1" applyAlignment="1" applyProtection="1">
      <alignment vertical="top" wrapText="1" readingOrder="1"/>
      <protection locked="0"/>
    </xf>
    <xf numFmtId="0" fontId="6" fillId="0" borderId="9" xfId="0" applyFont="1" applyBorder="1" applyAlignment="1" applyProtection="1">
      <alignment vertical="top" wrapText="1" readingOrder="1"/>
      <protection locked="0"/>
    </xf>
    <xf numFmtId="165"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0" fontId="4" fillId="0" borderId="0" xfId="0" applyFont="1" applyFill="1" applyBorder="1" applyAlignment="1" applyProtection="1">
      <alignment horizontal="left" wrapText="1"/>
      <protection locked="0"/>
    </xf>
    <xf numFmtId="166" fontId="6" fillId="0" borderId="0" xfId="0" applyNumberFormat="1" applyFont="1" applyBorder="1" applyAlignment="1" applyProtection="1">
      <alignment horizontal="right" wrapText="1" readingOrder="1"/>
      <protection locked="0"/>
    </xf>
    <xf numFmtId="4" fontId="3" fillId="0" borderId="0" xfId="0" applyNumberFormat="1" applyFont="1" applyBorder="1" applyAlignment="1"/>
    <xf numFmtId="0" fontId="6" fillId="0" borderId="0" xfId="0" applyFont="1" applyBorder="1" applyAlignment="1" applyProtection="1">
      <alignment wrapText="1" readingOrder="1"/>
      <protection locked="0"/>
    </xf>
    <xf numFmtId="0" fontId="4" fillId="0" borderId="0" xfId="0" applyFont="1" applyBorder="1" applyAlignment="1" applyProtection="1">
      <alignment horizontal="left" wrapText="1"/>
      <protection locked="0"/>
    </xf>
    <xf numFmtId="0" fontId="4" fillId="0" borderId="0" xfId="0" applyFont="1" applyBorder="1" applyAlignment="1">
      <alignment wrapText="1"/>
    </xf>
    <xf numFmtId="0" fontId="10" fillId="0" borderId="0" xfId="0" applyFont="1" applyBorder="1" applyAlignment="1" applyProtection="1">
      <alignment horizontal="left" vertical="top" wrapText="1" readingOrder="1"/>
      <protection locked="0"/>
    </xf>
    <xf numFmtId="0" fontId="3" fillId="0" borderId="0" xfId="0" applyFont="1" applyBorder="1" applyAlignment="1">
      <alignment wrapText="1" readingOrder="1"/>
    </xf>
    <xf numFmtId="0" fontId="3" fillId="0" borderId="0" xfId="0" applyFont="1" applyAlignment="1">
      <alignment wrapText="1" readingOrder="1"/>
    </xf>
    <xf numFmtId="4" fontId="7" fillId="2" borderId="6" xfId="0" applyNumberFormat="1" applyFont="1" applyFill="1" applyBorder="1" applyAlignment="1">
      <alignment readingOrder="1"/>
    </xf>
    <xf numFmtId="0" fontId="7" fillId="2" borderId="5" xfId="0" applyFont="1" applyFill="1" applyBorder="1" applyAlignment="1">
      <alignment vertical="center" readingOrder="1"/>
    </xf>
    <xf numFmtId="0" fontId="7" fillId="2" borderId="5" xfId="0" applyFont="1" applyFill="1" applyBorder="1" applyAlignment="1"/>
    <xf numFmtId="4" fontId="7" fillId="2" borderId="5" xfId="0" applyNumberFormat="1" applyFont="1" applyFill="1" applyBorder="1" applyAlignment="1">
      <alignment readingOrder="1"/>
    </xf>
    <xf numFmtId="0" fontId="5" fillId="2" borderId="5" xfId="0" applyFont="1" applyFill="1" applyBorder="1" applyAlignment="1">
      <alignment horizontal="center" vertical="center" readingOrder="1"/>
    </xf>
    <xf numFmtId="14" fontId="8" fillId="3" borderId="5" xfId="0" applyNumberFormat="1" applyFont="1" applyFill="1" applyBorder="1" applyAlignment="1">
      <alignment horizontal="left" readingOrder="1"/>
    </xf>
    <xf numFmtId="0" fontId="8" fillId="3" borderId="5" xfId="0" applyFont="1" applyFill="1" applyBorder="1" applyAlignment="1">
      <alignment horizontal="left" readingOrder="1"/>
    </xf>
    <xf numFmtId="4" fontId="11" fillId="3" borderId="5" xfId="0" applyNumberFormat="1" applyFont="1" applyFill="1" applyBorder="1" applyAlignment="1">
      <alignment horizontal="right" readingOrder="1"/>
    </xf>
    <xf numFmtId="4" fontId="11" fillId="3" borderId="5" xfId="0" applyNumberFormat="1" applyFont="1" applyFill="1" applyBorder="1" applyAlignment="1">
      <alignment readingOrder="1"/>
    </xf>
    <xf numFmtId="4" fontId="9" fillId="0" borderId="5" xfId="0" applyNumberFormat="1" applyFont="1" applyBorder="1" applyAlignment="1">
      <alignment horizontal="right" readingOrder="1"/>
    </xf>
    <xf numFmtId="164" fontId="11" fillId="0" borderId="5" xfId="0" applyNumberFormat="1" applyFont="1" applyBorder="1" applyAlignment="1" applyProtection="1">
      <alignment horizontal="left" readingOrder="1"/>
      <protection locked="0"/>
    </xf>
    <xf numFmtId="0" fontId="6" fillId="0" borderId="5" xfId="0" applyFont="1" applyBorder="1" applyAlignment="1" applyProtection="1">
      <alignment horizontal="left"/>
      <protection locked="0"/>
    </xf>
    <xf numFmtId="4" fontId="11" fillId="3" borderId="5" xfId="0" applyNumberFormat="1" applyFont="1" applyFill="1" applyBorder="1" applyAlignment="1">
      <alignment horizontal="center" readingOrder="1"/>
    </xf>
    <xf numFmtId="4" fontId="11" fillId="3" borderId="5" xfId="0" applyNumberFormat="1" applyFont="1" applyFill="1" applyBorder="1" applyAlignment="1">
      <alignment horizontal="right" wrapText="1" readingOrder="1"/>
    </xf>
    <xf numFmtId="165" fontId="11" fillId="0" borderId="5" xfId="0" applyNumberFormat="1" applyFont="1" applyBorder="1" applyAlignment="1" applyProtection="1">
      <alignment horizontal="left" readingOrder="1"/>
      <protection locked="0"/>
    </xf>
    <xf numFmtId="0" fontId="7" fillId="3" borderId="5" xfId="0" applyFont="1" applyFill="1" applyBorder="1" applyAlignment="1">
      <alignment horizontal="left" readingOrder="1"/>
    </xf>
    <xf numFmtId="4" fontId="9" fillId="0" borderId="5" xfId="0" applyNumberFormat="1" applyFont="1" applyBorder="1" applyAlignment="1">
      <alignment horizontal="right" vertical="top" readingOrder="1"/>
    </xf>
    <xf numFmtId="0" fontId="8" fillId="0" borderId="5" xfId="0" applyFont="1" applyBorder="1" applyAlignment="1">
      <alignment horizontal="left" readingOrder="1"/>
    </xf>
    <xf numFmtId="4" fontId="9" fillId="0" borderId="5" xfId="0" applyNumberFormat="1" applyFont="1" applyBorder="1" applyAlignment="1">
      <alignment horizontal="right" wrapText="1" readingOrder="1"/>
    </xf>
    <xf numFmtId="0" fontId="11" fillId="0" borderId="4" xfId="0" applyFont="1" applyBorder="1" applyAlignment="1" applyProtection="1">
      <alignment horizontal="left" readingOrder="1"/>
      <protection locked="0"/>
    </xf>
    <xf numFmtId="0" fontId="11" fillId="0" borderId="5" xfId="0" applyFont="1" applyBorder="1" applyAlignment="1" applyProtection="1">
      <alignment horizontal="left" readingOrder="1"/>
      <protection locked="0"/>
    </xf>
    <xf numFmtId="0" fontId="3" fillId="0" borderId="0" xfId="0" applyFont="1" applyBorder="1" applyAlignment="1">
      <alignment vertical="top" wrapText="1" readingOrder="1"/>
    </xf>
    <xf numFmtId="0" fontId="11" fillId="0" borderId="6" xfId="0" applyFont="1" applyBorder="1" applyAlignment="1" applyProtection="1">
      <alignment horizontal="left" readingOrder="1"/>
      <protection locked="0"/>
    </xf>
    <xf numFmtId="0" fontId="11" fillId="0" borderId="5" xfId="0" applyFont="1" applyBorder="1" applyAlignment="1" applyProtection="1">
      <alignment horizontal="left" wrapText="1" readingOrder="1"/>
      <protection locked="0"/>
    </xf>
    <xf numFmtId="0" fontId="11" fillId="0" borderId="4" xfId="0" applyFont="1" applyBorder="1" applyAlignment="1" applyProtection="1">
      <alignment horizontal="left" wrapText="1" readingOrder="1"/>
      <protection locked="0"/>
    </xf>
    <xf numFmtId="0" fontId="11" fillId="0" borderId="16" xfId="0" applyFont="1" applyBorder="1" applyAlignment="1" applyProtection="1">
      <alignment horizontal="left" wrapText="1" readingOrder="1"/>
      <protection locked="0"/>
    </xf>
    <xf numFmtId="14" fontId="9" fillId="4" borderId="5" xfId="0" applyNumberFormat="1" applyFont="1" applyFill="1" applyBorder="1" applyAlignment="1">
      <alignment horizontal="left" wrapText="1" readingOrder="1"/>
    </xf>
    <xf numFmtId="14" fontId="9" fillId="4" borderId="4" xfId="0" applyNumberFormat="1" applyFont="1" applyFill="1" applyBorder="1" applyAlignment="1">
      <alignment horizontal="left" wrapText="1" readingOrder="1"/>
    </xf>
    <xf numFmtId="4" fontId="11" fillId="3" borderId="4" xfId="0" applyNumberFormat="1" applyFont="1" applyFill="1" applyBorder="1" applyAlignment="1">
      <alignment readingOrder="1"/>
    </xf>
    <xf numFmtId="14" fontId="9" fillId="4" borderId="0" xfId="0" applyNumberFormat="1" applyFont="1" applyFill="1" applyBorder="1" applyAlignment="1">
      <alignment horizontal="left" wrapText="1" readingOrder="1"/>
    </xf>
    <xf numFmtId="0" fontId="11" fillId="0" borderId="0" xfId="0" applyFont="1" applyBorder="1" applyAlignment="1" applyProtection="1">
      <alignment horizontal="left" wrapText="1" readingOrder="1"/>
      <protection locked="0"/>
    </xf>
    <xf numFmtId="4" fontId="11" fillId="3" borderId="0" xfId="0" applyNumberFormat="1" applyFont="1" applyFill="1" applyBorder="1" applyAlignment="1">
      <alignment readingOrder="1"/>
    </xf>
    <xf numFmtId="165" fontId="11" fillId="0" borderId="0" xfId="0" applyNumberFormat="1" applyFont="1" applyBorder="1" applyAlignment="1" applyProtection="1">
      <alignment horizontal="left" wrapText="1"/>
      <protection locked="0"/>
    </xf>
    <xf numFmtId="4" fontId="5" fillId="2" borderId="5" xfId="0" applyNumberFormat="1" applyFont="1" applyFill="1" applyBorder="1" applyAlignment="1"/>
    <xf numFmtId="0" fontId="7" fillId="0" borderId="5" xfId="0" applyFont="1" applyFill="1" applyBorder="1" applyAlignment="1">
      <alignment horizontal="center" vertical="center"/>
    </xf>
    <xf numFmtId="0" fontId="7" fillId="0" borderId="5" xfId="0" applyFont="1" applyFill="1" applyBorder="1" applyAlignment="1">
      <alignment vertical="center"/>
    </xf>
    <xf numFmtId="43" fontId="11"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1" fillId="0" borderId="5" xfId="0" applyNumberFormat="1" applyFont="1" applyBorder="1" applyAlignment="1">
      <alignment horizontal="right"/>
    </xf>
    <xf numFmtId="4" fontId="9" fillId="0" borderId="5" xfId="0" applyNumberFormat="1" applyFont="1" applyBorder="1" applyAlignment="1">
      <alignment horizontal="right"/>
    </xf>
    <xf numFmtId="0" fontId="8" fillId="0" borderId="5" xfId="0" applyFont="1" applyBorder="1" applyAlignment="1">
      <alignment horizontal="left"/>
    </xf>
    <xf numFmtId="4" fontId="3" fillId="0" borderId="5" xfId="0" applyNumberFormat="1" applyFont="1" applyFill="1" applyBorder="1" applyAlignment="1">
      <alignment horizontal="right"/>
    </xf>
    <xf numFmtId="0" fontId="3" fillId="3" borderId="5" xfId="0" applyFont="1" applyFill="1" applyBorder="1" applyAlignment="1">
      <alignment horizontal="left" wrapText="1"/>
    </xf>
    <xf numFmtId="165" fontId="11" fillId="0" borderId="5" xfId="0" applyNumberFormat="1"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12" fillId="0" borderId="5" xfId="0" applyFont="1" applyBorder="1" applyAlignment="1" applyProtection="1">
      <alignment horizontal="left" wrapText="1" readingOrder="1"/>
      <protection locked="0"/>
    </xf>
    <xf numFmtId="0" fontId="0" fillId="0" borderId="0" xfId="0" applyFont="1" applyBorder="1"/>
    <xf numFmtId="43" fontId="3" fillId="0" borderId="0" xfId="0" applyNumberFormat="1" applyFont="1" applyFill="1" applyBorder="1" applyAlignment="1"/>
    <xf numFmtId="0" fontId="13" fillId="0" borderId="0" xfId="0" applyFont="1" applyBorder="1" applyAlignment="1" applyProtection="1">
      <alignment vertical="top" wrapText="1" readingOrder="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1" fillId="0" borderId="5" xfId="0" applyNumberFormat="1" applyFont="1" applyBorder="1" applyAlignment="1" applyProtection="1">
      <alignment horizontal="left" wrapText="1"/>
      <protection locked="0"/>
    </xf>
    <xf numFmtId="164" fontId="11" fillId="0" borderId="0" xfId="0" applyNumberFormat="1" applyFont="1" applyBorder="1" applyAlignment="1" applyProtection="1">
      <alignment horizontal="left" wrapText="1"/>
      <protection locked="0"/>
    </xf>
    <xf numFmtId="0" fontId="3" fillId="0" borderId="0" xfId="0" applyFont="1" applyBorder="1" applyAlignment="1">
      <alignment horizontal="left"/>
    </xf>
    <xf numFmtId="0" fontId="7" fillId="3" borderId="0" xfId="0" applyFont="1" applyFill="1" applyBorder="1" applyAlignment="1">
      <alignment horizontal="left"/>
    </xf>
    <xf numFmtId="4" fontId="3" fillId="0" borderId="0" xfId="0" applyNumberFormat="1" applyFont="1" applyBorder="1" applyAlignment="1">
      <alignment horizontal="left"/>
    </xf>
    <xf numFmtId="4" fontId="9" fillId="0" borderId="0" xfId="0" applyNumberFormat="1" applyFont="1" applyBorder="1" applyAlignment="1">
      <alignment horizontal="right"/>
    </xf>
    <xf numFmtId="43" fontId="3" fillId="0" borderId="0" xfId="1" applyFont="1" applyBorder="1" applyAlignment="1"/>
    <xf numFmtId="0" fontId="0" fillId="0" borderId="0" xfId="0" applyFont="1" applyAlignment="1">
      <alignment horizontal="left" vertical="center"/>
    </xf>
    <xf numFmtId="166" fontId="6" fillId="0" borderId="5" xfId="0" applyNumberFormat="1" applyFont="1" applyBorder="1" applyAlignment="1" applyProtection="1">
      <alignment horizontal="right" wrapText="1"/>
      <protection locked="0"/>
    </xf>
    <xf numFmtId="4" fontId="3" fillId="0" borderId="0" xfId="0" applyNumberFormat="1" applyFont="1" applyBorder="1" applyAlignment="1">
      <alignment horizontal="right"/>
    </xf>
    <xf numFmtId="0" fontId="14" fillId="0" borderId="0" xfId="0" applyFont="1" applyBorder="1"/>
    <xf numFmtId="0" fontId="14" fillId="0" borderId="0" xfId="0" applyFont="1"/>
    <xf numFmtId="49" fontId="3" fillId="3" borderId="0" xfId="0" quotePrefix="1" applyNumberFormat="1" applyFont="1" applyFill="1" applyBorder="1" applyAlignment="1">
      <alignment horizontal="left"/>
    </xf>
    <xf numFmtId="0" fontId="7" fillId="3" borderId="0" xfId="0" applyFont="1" applyFill="1" applyBorder="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0" fontId="6" fillId="0" borderId="0" xfId="0" applyFont="1" applyBorder="1" applyAlignment="1" applyProtection="1">
      <alignment horizontal="left" wrapText="1"/>
      <protection locked="0"/>
    </xf>
    <xf numFmtId="0" fontId="6"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166" fontId="6"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14" fontId="9" fillId="0" borderId="0" xfId="0" applyNumberFormat="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top" wrapText="1"/>
    </xf>
    <xf numFmtId="0" fontId="3" fillId="0" borderId="0" xfId="0" applyFont="1" applyBorder="1" applyAlignment="1">
      <alignment horizontal="center"/>
    </xf>
    <xf numFmtId="0" fontId="4" fillId="0" borderId="0" xfId="0" applyFont="1" applyBorder="1" applyAlignment="1"/>
    <xf numFmtId="0" fontId="3" fillId="0" borderId="0" xfId="0" applyFont="1" applyBorder="1" applyAlignment="1"/>
    <xf numFmtId="14" fontId="15" fillId="0" borderId="0" xfId="0" applyNumberFormat="1" applyFont="1" applyBorder="1" applyAlignment="1">
      <alignment horizontal="left" wrapText="1"/>
    </xf>
    <xf numFmtId="49" fontId="16" fillId="3" borderId="0" xfId="0" applyNumberFormat="1" applyFont="1" applyFill="1" applyBorder="1" applyAlignment="1">
      <alignment horizontal="center"/>
    </xf>
    <xf numFmtId="0" fontId="15" fillId="0" borderId="0" xfId="0" applyFont="1" applyBorder="1" applyAlignment="1">
      <alignment vertical="top"/>
    </xf>
    <xf numFmtId="4" fontId="15" fillId="0" borderId="0" xfId="0" applyNumberFormat="1" applyFont="1" applyBorder="1" applyAlignment="1">
      <alignment horizontal="right"/>
    </xf>
    <xf numFmtId="164" fontId="18" fillId="0" borderId="0" xfId="0" applyNumberFormat="1" applyFont="1" applyBorder="1" applyAlignment="1" applyProtection="1">
      <alignment horizontal="left" wrapText="1"/>
      <protection locked="0"/>
    </xf>
    <xf numFmtId="0" fontId="19" fillId="0" borderId="0" xfId="0" applyFont="1" applyBorder="1" applyAlignment="1" applyProtection="1">
      <alignment horizontal="left" wrapText="1"/>
      <protection locked="0"/>
    </xf>
    <xf numFmtId="0" fontId="19"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19"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43" fontId="3" fillId="3" borderId="17" xfId="1" applyFont="1" applyFill="1" applyBorder="1"/>
    <xf numFmtId="14" fontId="3" fillId="3" borderId="18" xfId="0" applyNumberFormat="1" applyFont="1" applyFill="1" applyBorder="1" applyAlignment="1"/>
    <xf numFmtId="49" fontId="3" fillId="3" borderId="19" xfId="0" applyNumberFormat="1" applyFont="1" applyFill="1" applyBorder="1" applyAlignment="1">
      <alignment horizontal="left"/>
    </xf>
    <xf numFmtId="0" fontId="3" fillId="3" borderId="18" xfId="0" applyFont="1" applyFill="1" applyBorder="1" applyAlignment="1">
      <alignment vertical="top" wrapText="1"/>
    </xf>
    <xf numFmtId="4" fontId="3" fillId="0" borderId="5" xfId="0" applyNumberFormat="1" applyFont="1" applyBorder="1" applyAlignment="1">
      <alignment horizontal="center" wrapText="1"/>
    </xf>
    <xf numFmtId="43" fontId="3" fillId="3" borderId="18" xfId="1" applyFont="1" applyFill="1" applyBorder="1" applyAlignment="1">
      <alignment wrapText="1"/>
    </xf>
    <xf numFmtId="4" fontId="3" fillId="0" borderId="5" xfId="0" applyNumberFormat="1" applyFont="1" applyBorder="1" applyAlignment="1">
      <alignment wrapText="1"/>
    </xf>
    <xf numFmtId="0" fontId="11" fillId="3" borderId="5" xfId="0" applyFont="1" applyFill="1" applyBorder="1" applyAlignment="1">
      <alignment vertical="top" wrapText="1"/>
    </xf>
    <xf numFmtId="14" fontId="3" fillId="3" borderId="20" xfId="0" applyNumberFormat="1" applyFont="1" applyFill="1" applyBorder="1" applyAlignment="1"/>
    <xf numFmtId="49" fontId="3" fillId="3" borderId="21" xfId="0" applyNumberFormat="1" applyFont="1" applyFill="1" applyBorder="1" applyAlignment="1">
      <alignment horizontal="left"/>
    </xf>
    <xf numFmtId="0" fontId="11" fillId="3" borderId="4" xfId="0" applyFont="1" applyFill="1" applyBorder="1" applyAlignment="1">
      <alignment vertical="top" wrapText="1"/>
    </xf>
    <xf numFmtId="4" fontId="3" fillId="0" borderId="4" xfId="0" applyNumberFormat="1" applyFont="1" applyBorder="1" applyAlignment="1">
      <alignment horizontal="center" wrapText="1"/>
    </xf>
    <xf numFmtId="14" fontId="3" fillId="3" borderId="18" xfId="0" applyNumberFormat="1" applyFont="1" applyFill="1" applyBorder="1" applyAlignment="1">
      <alignment horizontal="left"/>
    </xf>
    <xf numFmtId="2" fontId="3" fillId="3" borderId="18" xfId="1" applyNumberFormat="1" applyFont="1" applyFill="1" applyBorder="1" applyAlignment="1">
      <alignment wrapText="1"/>
    </xf>
    <xf numFmtId="14" fontId="3" fillId="3" borderId="0" xfId="0" applyNumberFormat="1" applyFont="1" applyFill="1" applyBorder="1" applyAlignment="1">
      <alignment horizontal="left"/>
    </xf>
    <xf numFmtId="49" fontId="3" fillId="3" borderId="0" xfId="0" applyNumberFormat="1" applyFont="1" applyFill="1" applyBorder="1" applyAlignment="1">
      <alignment horizontal="left"/>
    </xf>
    <xf numFmtId="0" fontId="11" fillId="3" borderId="0" xfId="0" applyFont="1" applyFill="1" applyBorder="1" applyAlignment="1">
      <alignment vertical="top" wrapText="1"/>
    </xf>
    <xf numFmtId="43" fontId="3" fillId="3" borderId="0" xfId="1" applyFont="1" applyFill="1" applyBorder="1" applyAlignment="1">
      <alignment wrapText="1"/>
    </xf>
    <xf numFmtId="164" fontId="6" fillId="0" borderId="0" xfId="0" applyNumberFormat="1" applyFont="1" applyBorder="1" applyAlignment="1" applyProtection="1">
      <alignment horizontal="left" wrapText="1"/>
      <protection locked="0"/>
    </xf>
    <xf numFmtId="0" fontId="3" fillId="0" borderId="0" xfId="0" applyFont="1" applyBorder="1" applyAlignment="1">
      <alignment horizontal="right"/>
    </xf>
    <xf numFmtId="4" fontId="5" fillId="2" borderId="5" xfId="0" applyNumberFormat="1" applyFont="1" applyFill="1" applyBorder="1" applyAlignment="1">
      <alignment horizontal="right"/>
    </xf>
    <xf numFmtId="14" fontId="6" fillId="0" borderId="5" xfId="0" applyNumberFormat="1" applyFont="1" applyBorder="1" applyAlignment="1" applyProtection="1">
      <alignment horizontal="left" wrapText="1"/>
      <protection locked="0"/>
    </xf>
    <xf numFmtId="4" fontId="3" fillId="0" borderId="5" xfId="0" applyNumberFormat="1" applyFont="1" applyFill="1" applyBorder="1" applyAlignment="1">
      <alignment horizontal="center" wrapText="1"/>
    </xf>
    <xf numFmtId="14" fontId="9" fillId="0" borderId="5" xfId="0" applyNumberFormat="1" applyFont="1" applyBorder="1" applyAlignment="1">
      <alignment horizontal="left"/>
    </xf>
    <xf numFmtId="4" fontId="3" fillId="3" borderId="5" xfId="0" applyNumberFormat="1" applyFont="1" applyFill="1" applyBorder="1" applyAlignment="1">
      <alignment horizontal="center" wrapText="1"/>
    </xf>
    <xf numFmtId="0" fontId="3" fillId="0" borderId="5" xfId="0" applyFont="1" applyBorder="1" applyAlignment="1">
      <alignment horizontal="center"/>
    </xf>
    <xf numFmtId="0" fontId="3" fillId="0" borderId="5" xfId="0" applyFont="1" applyBorder="1"/>
    <xf numFmtId="0" fontId="6" fillId="0" borderId="5" xfId="0" applyFont="1" applyBorder="1" applyAlignment="1" applyProtection="1">
      <alignment wrapText="1" readingOrder="1"/>
      <protection locked="0"/>
    </xf>
    <xf numFmtId="165" fontId="6" fillId="3" borderId="5" xfId="0" applyNumberFormat="1" applyFont="1" applyFill="1" applyBorder="1" applyAlignment="1" applyProtection="1">
      <alignment horizontal="left" wrapText="1" readingOrder="1"/>
      <protection locked="0"/>
    </xf>
    <xf numFmtId="0" fontId="6" fillId="3" borderId="5" xfId="0" applyFont="1" applyFill="1" applyBorder="1" applyAlignment="1" applyProtection="1">
      <alignment horizontal="left" wrapText="1" readingOrder="1"/>
      <protection locked="0"/>
    </xf>
    <xf numFmtId="0" fontId="9" fillId="3" borderId="5" xfId="0" applyFont="1" applyFill="1" applyBorder="1" applyAlignment="1">
      <alignment vertical="top" wrapText="1"/>
    </xf>
    <xf numFmtId="0" fontId="3" fillId="3" borderId="5" xfId="0" applyFont="1" applyFill="1" applyBorder="1" applyAlignment="1">
      <alignment horizontal="center"/>
    </xf>
    <xf numFmtId="166" fontId="6" fillId="3" borderId="5" xfId="0" applyNumberFormat="1" applyFont="1" applyFill="1" applyBorder="1" applyAlignment="1" applyProtection="1">
      <alignment horizontal="right" wrapText="1" readingOrder="1"/>
      <protection locked="0"/>
    </xf>
    <xf numFmtId="0" fontId="3" fillId="3" borderId="0" xfId="0" applyFont="1" applyFill="1" applyBorder="1"/>
    <xf numFmtId="0" fontId="3" fillId="3" borderId="0" xfId="0" applyFont="1" applyFill="1"/>
    <xf numFmtId="0" fontId="9" fillId="0" borderId="0" xfId="0" applyFont="1" applyAlignment="1">
      <alignment vertical="top" wrapText="1"/>
    </xf>
    <xf numFmtId="0" fontId="13" fillId="0" borderId="0" xfId="0" applyFont="1" applyBorder="1" applyAlignment="1" applyProtection="1">
      <alignment wrapText="1" readingOrder="1"/>
      <protection locked="0"/>
    </xf>
    <xf numFmtId="0" fontId="2" fillId="0" borderId="0" xfId="0" applyFont="1" applyAlignment="1">
      <alignment horizontal="center"/>
    </xf>
    <xf numFmtId="0" fontId="2" fillId="0" borderId="0" xfId="0" applyFont="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4" fontId="17" fillId="0" borderId="0" xfId="0" applyNumberFormat="1" applyFont="1" applyBorder="1" applyAlignment="1">
      <alignment horizontal="center"/>
    </xf>
    <xf numFmtId="0" fontId="5" fillId="2" borderId="5" xfId="0" applyFont="1" applyFill="1" applyBorder="1" applyAlignment="1">
      <alignment horizontal="center" vertical="center"/>
    </xf>
    <xf numFmtId="0" fontId="5" fillId="2" borderId="10" xfId="0" applyFont="1" applyFill="1" applyBorder="1" applyAlignment="1">
      <alignment horizontal="center" readingOrder="1"/>
    </xf>
    <xf numFmtId="0" fontId="5" fillId="2" borderId="11" xfId="0" applyFont="1" applyFill="1" applyBorder="1" applyAlignment="1">
      <alignment horizontal="center" readingOrder="1"/>
    </xf>
    <xf numFmtId="0" fontId="5" fillId="2" borderId="12" xfId="0" applyFont="1" applyFill="1" applyBorder="1" applyAlignment="1">
      <alignment horizontal="center" readingOrder="1"/>
    </xf>
    <xf numFmtId="0" fontId="5" fillId="2" borderId="13" xfId="0" applyFont="1" applyFill="1" applyBorder="1" applyAlignment="1">
      <alignment horizontal="center" readingOrder="1"/>
    </xf>
    <xf numFmtId="0" fontId="5" fillId="2" borderId="14" xfId="0" applyFont="1" applyFill="1" applyBorder="1" applyAlignment="1">
      <alignment horizontal="center" readingOrder="1"/>
    </xf>
    <xf numFmtId="0" fontId="5" fillId="2" borderId="15" xfId="0" applyFont="1" applyFill="1" applyBorder="1" applyAlignment="1">
      <alignment horizontal="center" readingOrder="1"/>
    </xf>
    <xf numFmtId="0" fontId="5" fillId="2" borderId="6" xfId="0" applyFont="1" applyFill="1" applyBorder="1" applyAlignment="1">
      <alignment horizontal="center" vertical="center" readingOrder="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935990</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78814" cy="63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283</xdr:row>
      <xdr:rowOff>95250</xdr:rowOff>
    </xdr:from>
    <xdr:ext cx="733424" cy="710683"/>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11690150"/>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346</xdr:row>
      <xdr:rowOff>0</xdr:rowOff>
    </xdr:from>
    <xdr:ext cx="724835" cy="600075"/>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9651" y="124186950"/>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306</xdr:row>
      <xdr:rowOff>38101</xdr:rowOff>
    </xdr:from>
    <xdr:ext cx="697914" cy="6762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1679555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320</xdr:row>
      <xdr:rowOff>47626</xdr:rowOff>
    </xdr:from>
    <xdr:ext cx="695324" cy="673764"/>
    <xdr:pic>
      <xdr:nvPicPr>
        <xdr:cNvPr id="6"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38226" y="119433976"/>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205</xdr:row>
      <xdr:rowOff>114301</xdr:rowOff>
    </xdr:from>
    <xdr:ext cx="762000" cy="716380"/>
    <xdr:pic>
      <xdr:nvPicPr>
        <xdr:cNvPr id="7" name="2 Imagen" descr="Resultado de imagen para logo de inapa">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90601" y="86744176"/>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714375</xdr:colOff>
      <xdr:row>672</xdr:row>
      <xdr:rowOff>66676</xdr:rowOff>
    </xdr:from>
    <xdr:to>
      <xdr:col>3</xdr:col>
      <xdr:colOff>278404</xdr:colOff>
      <xdr:row>679</xdr:row>
      <xdr:rowOff>28576</xdr:rowOff>
    </xdr:to>
    <xdr:pic>
      <xdr:nvPicPr>
        <xdr:cNvPr id="8" name="Imagen 7">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7"/>
        <a:stretch>
          <a:fillRect/>
        </a:stretch>
      </xdr:blipFill>
      <xdr:spPr>
        <a:xfrm>
          <a:off x="2581275" y="263728201"/>
          <a:ext cx="2973979" cy="971550"/>
        </a:xfrm>
        <a:prstGeom prst="rect">
          <a:avLst/>
        </a:prstGeom>
      </xdr:spPr>
    </xdr:pic>
    <xdr:clientData/>
  </xdr:twoCellAnchor>
  <xdr:oneCellAnchor>
    <xdr:from>
      <xdr:col>1</xdr:col>
      <xdr:colOff>200025</xdr:colOff>
      <xdr:row>456</xdr:row>
      <xdr:rowOff>0</xdr:rowOff>
    </xdr:from>
    <xdr:ext cx="733425" cy="607186"/>
    <xdr:pic>
      <xdr:nvPicPr>
        <xdr:cNvPr id="9" name="2 Imagen" descr="Resultado de imagen para logo de inapa">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81075" y="148837650"/>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673"/>
  <sheetViews>
    <sheetView tabSelected="1" workbookViewId="0">
      <selection activeCell="H673" sqref="H673"/>
    </sheetView>
  </sheetViews>
  <sheetFormatPr baseColWidth="10" defaultRowHeight="11.25" x14ac:dyDescent="0.2"/>
  <cols>
    <col min="1" max="1" width="11.7109375" style="2" customWidth="1"/>
    <col min="2" max="2" width="16.28515625" style="127" customWidth="1"/>
    <col min="3" max="3" width="51.140625" style="2" customWidth="1"/>
    <col min="4" max="4" width="14.7109375" style="128" customWidth="1"/>
    <col min="5" max="5" width="16.85546875" style="129" customWidth="1"/>
    <col min="6" max="6" width="16" style="130" customWidth="1"/>
    <col min="7" max="7" width="11.42578125" style="1"/>
    <col min="8" max="8" width="13" style="1" bestFit="1" customWidth="1"/>
    <col min="9" max="60" width="11.42578125" style="1"/>
    <col min="61" max="16384" width="11.42578125" style="2"/>
  </cols>
  <sheetData>
    <row r="1" spans="1:60" ht="15" x14ac:dyDescent="0.25">
      <c r="A1" s="208" t="s">
        <v>0</v>
      </c>
      <c r="B1" s="208"/>
      <c r="C1" s="208"/>
      <c r="D1" s="208"/>
      <c r="E1" s="208"/>
      <c r="F1" s="208"/>
    </row>
    <row r="2" spans="1:60" ht="15" x14ac:dyDescent="0.25">
      <c r="A2" s="208" t="s">
        <v>1</v>
      </c>
      <c r="B2" s="208"/>
      <c r="C2" s="208"/>
      <c r="D2" s="208"/>
      <c r="E2" s="208"/>
      <c r="F2" s="208"/>
    </row>
    <row r="3" spans="1:60" ht="15" customHeight="1" x14ac:dyDescent="0.25">
      <c r="A3" s="209" t="s">
        <v>2</v>
      </c>
      <c r="B3" s="209"/>
      <c r="C3" s="209"/>
      <c r="D3" s="209"/>
      <c r="E3" s="209"/>
      <c r="F3" s="209"/>
    </row>
    <row r="4" spans="1:60" ht="15" customHeight="1" x14ac:dyDescent="0.25">
      <c r="A4" s="209" t="s">
        <v>3</v>
      </c>
      <c r="B4" s="209"/>
      <c r="C4" s="209"/>
      <c r="D4" s="209"/>
      <c r="E4" s="209"/>
      <c r="F4" s="209"/>
    </row>
    <row r="5" spans="1:60" ht="15" x14ac:dyDescent="0.25">
      <c r="A5" s="3"/>
      <c r="B5" s="4"/>
      <c r="C5" s="5"/>
      <c r="D5" s="6"/>
      <c r="E5" s="7"/>
      <c r="F5" s="8"/>
      <c r="G5" s="9"/>
    </row>
    <row r="6" spans="1:60" ht="15" customHeight="1" x14ac:dyDescent="0.2">
      <c r="A6" s="222" t="s">
        <v>4</v>
      </c>
      <c r="B6" s="223"/>
      <c r="C6" s="223"/>
      <c r="D6" s="223"/>
      <c r="E6" s="223"/>
      <c r="F6" s="224"/>
      <c r="G6" s="9"/>
    </row>
    <row r="7" spans="1:60" ht="15" customHeight="1" x14ac:dyDescent="0.2">
      <c r="A7" s="222" t="s">
        <v>5</v>
      </c>
      <c r="B7" s="223"/>
      <c r="C7" s="223"/>
      <c r="D7" s="223"/>
      <c r="E7" s="224"/>
      <c r="F7" s="10">
        <v>58837544.75</v>
      </c>
    </row>
    <row r="8" spans="1:60" ht="12" x14ac:dyDescent="0.2">
      <c r="A8" s="11" t="s">
        <v>6</v>
      </c>
      <c r="B8" s="11" t="s">
        <v>7</v>
      </c>
      <c r="C8" s="11" t="s">
        <v>8</v>
      </c>
      <c r="D8" s="11" t="s">
        <v>9</v>
      </c>
      <c r="E8" s="11" t="s">
        <v>10</v>
      </c>
      <c r="F8" s="11" t="s">
        <v>11</v>
      </c>
    </row>
    <row r="9" spans="1:60" ht="15" customHeight="1" x14ac:dyDescent="0.2">
      <c r="A9" s="12"/>
      <c r="B9" s="13"/>
      <c r="C9" s="14" t="s">
        <v>12</v>
      </c>
      <c r="D9" s="15">
        <v>66480581.469999999</v>
      </c>
      <c r="E9" s="15"/>
      <c r="F9" s="16">
        <f>F7+D9</f>
        <v>125318126.22</v>
      </c>
    </row>
    <row r="10" spans="1:60" ht="15" customHeight="1" x14ac:dyDescent="0.2">
      <c r="A10" s="12"/>
      <c r="B10" s="13"/>
      <c r="C10" s="17" t="s">
        <v>13</v>
      </c>
      <c r="D10" s="15"/>
      <c r="E10" s="15"/>
      <c r="F10" s="16">
        <f>F9+D10</f>
        <v>125318126.22</v>
      </c>
    </row>
    <row r="11" spans="1:60" ht="15" customHeight="1" x14ac:dyDescent="0.2">
      <c r="A11" s="12"/>
      <c r="B11" s="13"/>
      <c r="C11" s="14" t="s">
        <v>14</v>
      </c>
      <c r="D11" s="18"/>
      <c r="E11" s="15"/>
      <c r="F11" s="16">
        <f>F10+D11</f>
        <v>125318126.22</v>
      </c>
    </row>
    <row r="12" spans="1:60" ht="15" customHeight="1" x14ac:dyDescent="0.2">
      <c r="A12" s="12"/>
      <c r="B12" s="13"/>
      <c r="C12" s="19" t="s">
        <v>15</v>
      </c>
      <c r="D12" s="20">
        <v>126825</v>
      </c>
      <c r="E12" s="20"/>
      <c r="F12" s="16">
        <f>F11+D12</f>
        <v>125444951.22</v>
      </c>
    </row>
    <row r="13" spans="1:60" ht="15" customHeight="1" x14ac:dyDescent="0.2">
      <c r="A13" s="12"/>
      <c r="B13" s="13"/>
      <c r="C13" s="17" t="s">
        <v>13</v>
      </c>
      <c r="D13" s="21"/>
      <c r="E13" s="15">
        <v>2000000</v>
      </c>
      <c r="F13" s="16">
        <f>F12-E13</f>
        <v>123444951.22</v>
      </c>
    </row>
    <row r="14" spans="1:60" s="28" customFormat="1" ht="15" customHeight="1" x14ac:dyDescent="0.2">
      <c r="A14" s="22"/>
      <c r="B14" s="23"/>
      <c r="C14" s="24" t="s">
        <v>16</v>
      </c>
      <c r="D14" s="25"/>
      <c r="E14" s="26">
        <v>9636.5</v>
      </c>
      <c r="F14" s="16">
        <f t="shared" ref="F14:F77" si="0">F13-E14</f>
        <v>123435314.72</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row>
    <row r="15" spans="1:60" s="28" customFormat="1" ht="15" customHeight="1" x14ac:dyDescent="0.2">
      <c r="A15" s="22"/>
      <c r="B15" s="23"/>
      <c r="C15" s="24" t="s">
        <v>17</v>
      </c>
      <c r="D15" s="25"/>
      <c r="E15" s="29">
        <v>3013.12</v>
      </c>
      <c r="F15" s="16">
        <f t="shared" si="0"/>
        <v>123432301.59999999</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row>
    <row r="16" spans="1:60" s="28" customFormat="1" ht="14.25" customHeight="1" x14ac:dyDescent="0.2">
      <c r="A16" s="22"/>
      <c r="B16" s="23"/>
      <c r="C16" s="30" t="s">
        <v>18</v>
      </c>
      <c r="D16" s="25"/>
      <c r="E16" s="29">
        <v>26477.59</v>
      </c>
      <c r="F16" s="16">
        <f t="shared" si="0"/>
        <v>123405824.00999999</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row>
    <row r="17" spans="1:61" s="28" customFormat="1" ht="15" customHeight="1" x14ac:dyDescent="0.2">
      <c r="A17" s="22"/>
      <c r="B17" s="23"/>
      <c r="C17" s="24" t="s">
        <v>19</v>
      </c>
      <c r="D17" s="25"/>
      <c r="E17" s="29">
        <v>2500</v>
      </c>
      <c r="F17" s="16">
        <f t="shared" si="0"/>
        <v>123403324.00999999</v>
      </c>
      <c r="G17" s="27"/>
      <c r="H17" s="27"/>
      <c r="I17" s="27"/>
      <c r="J17" s="27"/>
      <c r="K17" s="27"/>
      <c r="L17" s="31"/>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row>
    <row r="18" spans="1:61" s="28" customFormat="1" ht="15" customHeight="1" x14ac:dyDescent="0.2">
      <c r="A18" s="22"/>
      <c r="B18" s="23"/>
      <c r="C18" s="24" t="s">
        <v>20</v>
      </c>
      <c r="D18" s="25"/>
      <c r="E18" s="29">
        <v>175</v>
      </c>
      <c r="F18" s="16">
        <f t="shared" si="0"/>
        <v>123403149.00999999</v>
      </c>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row>
    <row r="19" spans="1:61" s="28" customFormat="1" ht="15" customHeight="1" x14ac:dyDescent="0.2">
      <c r="A19" s="22"/>
      <c r="B19" s="23"/>
      <c r="C19" s="24" t="s">
        <v>21</v>
      </c>
      <c r="D19" s="25"/>
      <c r="E19" s="29">
        <v>2800</v>
      </c>
      <c r="F19" s="16">
        <f t="shared" si="0"/>
        <v>123400349.00999999</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row>
    <row r="20" spans="1:61" s="28" customFormat="1" ht="15" customHeight="1" x14ac:dyDescent="0.2">
      <c r="A20" s="22"/>
      <c r="B20" s="23"/>
      <c r="C20" s="30" t="s">
        <v>22</v>
      </c>
      <c r="D20" s="25"/>
      <c r="E20" s="29">
        <v>300</v>
      </c>
      <c r="F20" s="16">
        <f t="shared" si="0"/>
        <v>123400049.00999999</v>
      </c>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row>
    <row r="21" spans="1:61" s="28" customFormat="1" ht="15" customHeight="1" x14ac:dyDescent="0.2">
      <c r="A21" s="22"/>
      <c r="B21" s="23"/>
      <c r="C21" s="30" t="s">
        <v>23</v>
      </c>
      <c r="D21" s="25"/>
      <c r="E21" s="29">
        <v>0.03</v>
      </c>
      <c r="F21" s="16">
        <f t="shared" si="0"/>
        <v>123400048.97999999</v>
      </c>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row>
    <row r="22" spans="1:61" s="28" customFormat="1" ht="15" customHeight="1" x14ac:dyDescent="0.2">
      <c r="A22" s="22"/>
      <c r="B22" s="23"/>
      <c r="C22" s="30" t="s">
        <v>24</v>
      </c>
      <c r="D22" s="25"/>
      <c r="E22" s="29">
        <v>435.75</v>
      </c>
      <c r="F22" s="16">
        <f t="shared" si="0"/>
        <v>123399613.22999999</v>
      </c>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row r="23" spans="1:61" s="28" customFormat="1" ht="15" customHeight="1" x14ac:dyDescent="0.2">
      <c r="A23" s="22"/>
      <c r="B23" s="23"/>
      <c r="C23" s="30" t="s">
        <v>25</v>
      </c>
      <c r="D23" s="25"/>
      <c r="E23" s="29">
        <v>1980</v>
      </c>
      <c r="F23" s="16">
        <f t="shared" si="0"/>
        <v>123397633.22999999</v>
      </c>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row>
    <row r="24" spans="1:61" s="28" customFormat="1" ht="17.25" customHeight="1" x14ac:dyDescent="0.2">
      <c r="A24" s="22"/>
      <c r="B24" s="23"/>
      <c r="C24" s="30" t="s">
        <v>26</v>
      </c>
      <c r="D24" s="25"/>
      <c r="E24" s="32">
        <v>16800</v>
      </c>
      <c r="F24" s="16">
        <f t="shared" si="0"/>
        <v>123380833.22999999</v>
      </c>
      <c r="G24" s="27"/>
      <c r="H24" s="27"/>
      <c r="I24" s="27"/>
      <c r="J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row>
    <row r="25" spans="1:61" s="28" customFormat="1" ht="17.25" customHeight="1" x14ac:dyDescent="0.2">
      <c r="A25" s="33"/>
      <c r="B25" s="34"/>
      <c r="C25" s="30" t="s">
        <v>27</v>
      </c>
      <c r="D25" s="35"/>
      <c r="E25" s="36">
        <v>16800</v>
      </c>
      <c r="F25" s="16">
        <f t="shared" si="0"/>
        <v>123364033.22999999</v>
      </c>
      <c r="G25" s="27"/>
      <c r="H25" s="27"/>
      <c r="I25" s="27"/>
      <c r="J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row>
    <row r="26" spans="1:61" s="44" customFormat="1" ht="20.25" customHeight="1" x14ac:dyDescent="0.2">
      <c r="A26" s="37">
        <v>44775</v>
      </c>
      <c r="B26" s="38">
        <v>63151</v>
      </c>
      <c r="C26" s="39" t="s">
        <v>28</v>
      </c>
      <c r="D26" s="40"/>
      <c r="E26" s="41">
        <v>0</v>
      </c>
      <c r="F26" s="16">
        <f t="shared" si="0"/>
        <v>123364033.22999999</v>
      </c>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s="42" customFormat="1" ht="30" customHeight="1" x14ac:dyDescent="0.2">
      <c r="A27" s="37">
        <v>44775</v>
      </c>
      <c r="B27" s="38">
        <v>63152</v>
      </c>
      <c r="C27" s="39" t="s">
        <v>29</v>
      </c>
      <c r="D27" s="45"/>
      <c r="E27" s="41">
        <v>202288.36</v>
      </c>
      <c r="F27" s="16">
        <f t="shared" si="0"/>
        <v>123161744.86999999</v>
      </c>
    </row>
    <row r="28" spans="1:61" s="42" customFormat="1" ht="51.75" customHeight="1" x14ac:dyDescent="0.2">
      <c r="A28" s="37">
        <v>44775</v>
      </c>
      <c r="B28" s="38">
        <v>63153</v>
      </c>
      <c r="C28" s="39" t="s">
        <v>30</v>
      </c>
      <c r="D28" s="46"/>
      <c r="E28" s="41">
        <v>520709.78</v>
      </c>
      <c r="F28" s="16">
        <f t="shared" si="0"/>
        <v>122641035.08999999</v>
      </c>
      <c r="M28" s="47"/>
    </row>
    <row r="29" spans="1:61" s="42" customFormat="1" ht="27.75" customHeight="1" x14ac:dyDescent="0.2">
      <c r="A29" s="37">
        <v>44776</v>
      </c>
      <c r="B29" s="38">
        <v>63154</v>
      </c>
      <c r="C29" s="39" t="s">
        <v>31</v>
      </c>
      <c r="D29" s="46"/>
      <c r="E29" s="41">
        <v>134536.68</v>
      </c>
      <c r="F29" s="16">
        <f t="shared" si="0"/>
        <v>122506498.40999998</v>
      </c>
    </row>
    <row r="30" spans="1:61" s="42" customFormat="1" ht="33.75" customHeight="1" x14ac:dyDescent="0.2">
      <c r="A30" s="37">
        <v>44776</v>
      </c>
      <c r="B30" s="38">
        <v>63155</v>
      </c>
      <c r="C30" s="39" t="s">
        <v>32</v>
      </c>
      <c r="D30" s="46"/>
      <c r="E30" s="41">
        <v>55523.34</v>
      </c>
      <c r="F30" s="16">
        <f t="shared" si="0"/>
        <v>122450975.06999998</v>
      </c>
    </row>
    <row r="31" spans="1:61" s="42" customFormat="1" ht="21" customHeight="1" x14ac:dyDescent="0.2">
      <c r="A31" s="37">
        <v>44777</v>
      </c>
      <c r="B31" s="38">
        <v>63156</v>
      </c>
      <c r="C31" s="39" t="s">
        <v>28</v>
      </c>
      <c r="D31" s="46"/>
      <c r="E31" s="41">
        <v>0</v>
      </c>
      <c r="F31" s="16">
        <f t="shared" si="0"/>
        <v>122450975.06999998</v>
      </c>
    </row>
    <row r="32" spans="1:61" s="42" customFormat="1" ht="41.25" customHeight="1" x14ac:dyDescent="0.2">
      <c r="A32" s="37">
        <v>44777</v>
      </c>
      <c r="B32" s="38">
        <v>63157</v>
      </c>
      <c r="C32" s="39" t="s">
        <v>33</v>
      </c>
      <c r="D32" s="46"/>
      <c r="E32" s="41">
        <v>15038</v>
      </c>
      <c r="F32" s="16">
        <f t="shared" si="0"/>
        <v>122435937.06999998</v>
      </c>
    </row>
    <row r="33" spans="1:6" s="42" customFormat="1" ht="32.25" customHeight="1" x14ac:dyDescent="0.2">
      <c r="A33" s="37">
        <v>44777</v>
      </c>
      <c r="B33" s="38">
        <v>63158</v>
      </c>
      <c r="C33" s="39" t="s">
        <v>34</v>
      </c>
      <c r="D33" s="46"/>
      <c r="E33" s="41">
        <v>12676</v>
      </c>
      <c r="F33" s="16">
        <f t="shared" si="0"/>
        <v>122423261.06999998</v>
      </c>
    </row>
    <row r="34" spans="1:6" s="42" customFormat="1" ht="33.75" customHeight="1" x14ac:dyDescent="0.2">
      <c r="A34" s="37">
        <v>44777</v>
      </c>
      <c r="B34" s="38">
        <v>63159</v>
      </c>
      <c r="C34" s="39" t="s">
        <v>35</v>
      </c>
      <c r="D34" s="46"/>
      <c r="E34" s="41">
        <v>11802.7</v>
      </c>
      <c r="F34" s="16">
        <f t="shared" si="0"/>
        <v>122411458.36999997</v>
      </c>
    </row>
    <row r="35" spans="1:6" s="42" customFormat="1" ht="33" customHeight="1" x14ac:dyDescent="0.2">
      <c r="A35" s="37">
        <v>44777</v>
      </c>
      <c r="B35" s="38">
        <v>63160</v>
      </c>
      <c r="C35" s="39" t="s">
        <v>36</v>
      </c>
      <c r="D35" s="46"/>
      <c r="E35" s="41">
        <v>2335.2199999999998</v>
      </c>
      <c r="F35" s="16">
        <f t="shared" si="0"/>
        <v>122409123.14999998</v>
      </c>
    </row>
    <row r="36" spans="1:6" s="42" customFormat="1" ht="33" customHeight="1" x14ac:dyDescent="0.2">
      <c r="A36" s="37">
        <v>44778</v>
      </c>
      <c r="B36" s="38">
        <v>63161</v>
      </c>
      <c r="C36" s="39" t="s">
        <v>37</v>
      </c>
      <c r="D36" s="46"/>
      <c r="E36" s="41">
        <v>89350.37</v>
      </c>
      <c r="F36" s="16">
        <f t="shared" si="0"/>
        <v>122319772.77999997</v>
      </c>
    </row>
    <row r="37" spans="1:6" s="42" customFormat="1" ht="32.25" customHeight="1" x14ac:dyDescent="0.2">
      <c r="A37" s="37">
        <v>44778</v>
      </c>
      <c r="B37" s="38">
        <v>63162</v>
      </c>
      <c r="C37" s="39" t="s">
        <v>38</v>
      </c>
      <c r="D37" s="46"/>
      <c r="E37" s="41">
        <v>54176.23</v>
      </c>
      <c r="F37" s="16">
        <f t="shared" si="0"/>
        <v>122265596.54999997</v>
      </c>
    </row>
    <row r="38" spans="1:6" s="42" customFormat="1" ht="36" customHeight="1" x14ac:dyDescent="0.2">
      <c r="A38" s="37">
        <v>44778</v>
      </c>
      <c r="B38" s="38">
        <v>63163</v>
      </c>
      <c r="C38" s="39" t="s">
        <v>39</v>
      </c>
      <c r="D38" s="46"/>
      <c r="E38" s="41">
        <v>297916.2</v>
      </c>
      <c r="F38" s="16">
        <f t="shared" si="0"/>
        <v>121967680.34999996</v>
      </c>
    </row>
    <row r="39" spans="1:6" s="42" customFormat="1" ht="22.5" customHeight="1" x14ac:dyDescent="0.2">
      <c r="A39" s="37">
        <v>44778</v>
      </c>
      <c r="B39" s="38">
        <v>63164</v>
      </c>
      <c r="C39" s="39" t="s">
        <v>28</v>
      </c>
      <c r="D39" s="46"/>
      <c r="E39" s="41">
        <v>0</v>
      </c>
      <c r="F39" s="16">
        <f t="shared" si="0"/>
        <v>121967680.34999996</v>
      </c>
    </row>
    <row r="40" spans="1:6" s="42" customFormat="1" ht="19.5" customHeight="1" x14ac:dyDescent="0.2">
      <c r="A40" s="37">
        <v>44778</v>
      </c>
      <c r="B40" s="38">
        <v>63165</v>
      </c>
      <c r="C40" s="39" t="s">
        <v>28</v>
      </c>
      <c r="D40" s="46"/>
      <c r="E40" s="41">
        <v>0</v>
      </c>
      <c r="F40" s="16">
        <f t="shared" si="0"/>
        <v>121967680.34999996</v>
      </c>
    </row>
    <row r="41" spans="1:6" s="42" customFormat="1" ht="50.25" customHeight="1" x14ac:dyDescent="0.2">
      <c r="A41" s="37">
        <v>44778</v>
      </c>
      <c r="B41" s="38">
        <v>63166</v>
      </c>
      <c r="C41" s="39" t="s">
        <v>40</v>
      </c>
      <c r="D41" s="46"/>
      <c r="E41" s="41">
        <v>21600</v>
      </c>
      <c r="F41" s="16">
        <f t="shared" si="0"/>
        <v>121946080.34999996</v>
      </c>
    </row>
    <row r="42" spans="1:6" s="42" customFormat="1" ht="43.5" customHeight="1" x14ac:dyDescent="0.2">
      <c r="A42" s="37">
        <v>44778</v>
      </c>
      <c r="B42" s="38">
        <v>63167</v>
      </c>
      <c r="C42" s="39" t="s">
        <v>41</v>
      </c>
      <c r="D42" s="46"/>
      <c r="E42" s="41">
        <v>9000</v>
      </c>
      <c r="F42" s="16">
        <f t="shared" si="0"/>
        <v>121937080.34999996</v>
      </c>
    </row>
    <row r="43" spans="1:6" s="42" customFormat="1" ht="42" customHeight="1" x14ac:dyDescent="0.2">
      <c r="A43" s="37">
        <v>44778</v>
      </c>
      <c r="B43" s="38">
        <v>63168</v>
      </c>
      <c r="C43" s="39" t="s">
        <v>42</v>
      </c>
      <c r="D43" s="46"/>
      <c r="E43" s="41">
        <v>8910</v>
      </c>
      <c r="F43" s="16">
        <f t="shared" si="0"/>
        <v>121928170.34999996</v>
      </c>
    </row>
    <row r="44" spans="1:6" s="42" customFormat="1" ht="41.25" customHeight="1" x14ac:dyDescent="0.2">
      <c r="A44" s="37">
        <v>44778</v>
      </c>
      <c r="B44" s="38">
        <v>63169</v>
      </c>
      <c r="C44" s="39" t="s">
        <v>43</v>
      </c>
      <c r="D44" s="46"/>
      <c r="E44" s="41">
        <v>27000</v>
      </c>
      <c r="F44" s="16">
        <f t="shared" si="0"/>
        <v>121901170.34999996</v>
      </c>
    </row>
    <row r="45" spans="1:6" s="42" customFormat="1" ht="52.5" customHeight="1" x14ac:dyDescent="0.2">
      <c r="A45" s="37">
        <v>44778</v>
      </c>
      <c r="B45" s="38" t="s">
        <v>44</v>
      </c>
      <c r="C45" s="39" t="s">
        <v>45</v>
      </c>
      <c r="D45" s="46"/>
      <c r="E45" s="41">
        <v>51975</v>
      </c>
      <c r="F45" s="16">
        <f t="shared" si="0"/>
        <v>121849195.34999996</v>
      </c>
    </row>
    <row r="46" spans="1:6" s="42" customFormat="1" ht="54" customHeight="1" x14ac:dyDescent="0.2">
      <c r="A46" s="37">
        <v>44778</v>
      </c>
      <c r="B46" s="38" t="s">
        <v>46</v>
      </c>
      <c r="C46" s="39" t="s">
        <v>47</v>
      </c>
      <c r="D46" s="46"/>
      <c r="E46" s="41">
        <v>44100</v>
      </c>
      <c r="F46" s="16">
        <f t="shared" si="0"/>
        <v>121805095.34999996</v>
      </c>
    </row>
    <row r="47" spans="1:6" s="42" customFormat="1" ht="55.5" customHeight="1" x14ac:dyDescent="0.2">
      <c r="A47" s="37">
        <v>44778</v>
      </c>
      <c r="B47" s="38" t="s">
        <v>48</v>
      </c>
      <c r="C47" s="39" t="s">
        <v>49</v>
      </c>
      <c r="D47" s="46"/>
      <c r="E47" s="41">
        <v>56160</v>
      </c>
      <c r="F47" s="16">
        <f t="shared" si="0"/>
        <v>121748935.34999996</v>
      </c>
    </row>
    <row r="48" spans="1:6" s="42" customFormat="1" ht="75" customHeight="1" x14ac:dyDescent="0.2">
      <c r="A48" s="37">
        <v>44778</v>
      </c>
      <c r="B48" s="38" t="s">
        <v>50</v>
      </c>
      <c r="C48" s="39" t="s">
        <v>51</v>
      </c>
      <c r="D48" s="46"/>
      <c r="E48" s="41">
        <v>20435.599999999999</v>
      </c>
      <c r="F48" s="16">
        <f t="shared" si="0"/>
        <v>121728499.74999997</v>
      </c>
    </row>
    <row r="49" spans="1:6" s="42" customFormat="1" ht="41.25" customHeight="1" x14ac:dyDescent="0.2">
      <c r="A49" s="37">
        <v>44778</v>
      </c>
      <c r="B49" s="38" t="s">
        <v>52</v>
      </c>
      <c r="C49" s="39" t="s">
        <v>53</v>
      </c>
      <c r="D49" s="46"/>
      <c r="E49" s="41">
        <v>5940</v>
      </c>
      <c r="F49" s="16">
        <f t="shared" si="0"/>
        <v>121722559.74999997</v>
      </c>
    </row>
    <row r="50" spans="1:6" s="42" customFormat="1" ht="36" customHeight="1" x14ac:dyDescent="0.2">
      <c r="A50" s="37">
        <v>44778</v>
      </c>
      <c r="B50" s="38" t="s">
        <v>54</v>
      </c>
      <c r="C50" s="39" t="s">
        <v>55</v>
      </c>
      <c r="D50" s="46"/>
      <c r="E50" s="41">
        <v>5400</v>
      </c>
      <c r="F50" s="16">
        <f t="shared" si="0"/>
        <v>121717159.74999997</v>
      </c>
    </row>
    <row r="51" spans="1:6" s="42" customFormat="1" ht="45" customHeight="1" x14ac:dyDescent="0.2">
      <c r="A51" s="37">
        <v>44778</v>
      </c>
      <c r="B51" s="38" t="s">
        <v>56</v>
      </c>
      <c r="C51" s="39" t="s">
        <v>57</v>
      </c>
      <c r="D51" s="48"/>
      <c r="E51" s="41">
        <v>15300</v>
      </c>
      <c r="F51" s="16">
        <f t="shared" si="0"/>
        <v>121701859.74999997</v>
      </c>
    </row>
    <row r="52" spans="1:6" s="42" customFormat="1" ht="62.25" customHeight="1" x14ac:dyDescent="0.2">
      <c r="A52" s="37">
        <v>44781</v>
      </c>
      <c r="B52" s="38">
        <v>63170</v>
      </c>
      <c r="C52" s="39" t="s">
        <v>58</v>
      </c>
      <c r="D52" s="46"/>
      <c r="E52" s="41">
        <v>58883.25</v>
      </c>
      <c r="F52" s="16">
        <f t="shared" si="0"/>
        <v>121642976.49999997</v>
      </c>
    </row>
    <row r="53" spans="1:6" s="42" customFormat="1" ht="44.25" customHeight="1" x14ac:dyDescent="0.2">
      <c r="A53" s="37">
        <v>44781</v>
      </c>
      <c r="B53" s="38">
        <v>63171</v>
      </c>
      <c r="C53" s="39" t="s">
        <v>59</v>
      </c>
      <c r="D53" s="46"/>
      <c r="E53" s="41">
        <v>454317.6</v>
      </c>
      <c r="F53" s="16">
        <f t="shared" si="0"/>
        <v>121188658.89999998</v>
      </c>
    </row>
    <row r="54" spans="1:6" s="42" customFormat="1" ht="66" customHeight="1" x14ac:dyDescent="0.2">
      <c r="A54" s="37">
        <v>44781</v>
      </c>
      <c r="B54" s="38">
        <v>63172</v>
      </c>
      <c r="C54" s="39" t="s">
        <v>60</v>
      </c>
      <c r="D54" s="46"/>
      <c r="E54" s="41">
        <v>51167.51</v>
      </c>
      <c r="F54" s="16">
        <f t="shared" si="0"/>
        <v>121137491.38999997</v>
      </c>
    </row>
    <row r="55" spans="1:6" s="42" customFormat="1" ht="35.25" customHeight="1" x14ac:dyDescent="0.2">
      <c r="A55" s="37">
        <v>44781</v>
      </c>
      <c r="B55" s="38">
        <v>63173</v>
      </c>
      <c r="C55" s="39" t="s">
        <v>61</v>
      </c>
      <c r="D55" s="46"/>
      <c r="E55" s="41">
        <v>299076.51</v>
      </c>
      <c r="F55" s="16">
        <f t="shared" si="0"/>
        <v>120838414.87999997</v>
      </c>
    </row>
    <row r="56" spans="1:6" s="42" customFormat="1" ht="49.5" customHeight="1" x14ac:dyDescent="0.2">
      <c r="A56" s="37">
        <v>44781</v>
      </c>
      <c r="B56" s="38">
        <v>63174</v>
      </c>
      <c r="C56" s="39" t="s">
        <v>62</v>
      </c>
      <c r="D56" s="46"/>
      <c r="E56" s="41">
        <v>15840</v>
      </c>
      <c r="F56" s="16">
        <f t="shared" si="0"/>
        <v>120822574.87999997</v>
      </c>
    </row>
    <row r="57" spans="1:6" s="42" customFormat="1" ht="40.5" customHeight="1" x14ac:dyDescent="0.2">
      <c r="A57" s="37">
        <v>44781</v>
      </c>
      <c r="B57" s="38">
        <v>63175</v>
      </c>
      <c r="C57" s="39" t="s">
        <v>63</v>
      </c>
      <c r="D57" s="46"/>
      <c r="E57" s="41">
        <v>3600</v>
      </c>
      <c r="F57" s="16">
        <f t="shared" si="0"/>
        <v>120818974.87999997</v>
      </c>
    </row>
    <row r="58" spans="1:6" s="42" customFormat="1" ht="41.25" customHeight="1" x14ac:dyDescent="0.2">
      <c r="A58" s="37">
        <v>44781</v>
      </c>
      <c r="B58" s="38">
        <v>63176</v>
      </c>
      <c r="C58" s="39" t="s">
        <v>64</v>
      </c>
      <c r="D58" s="46"/>
      <c r="E58" s="41">
        <v>53100</v>
      </c>
      <c r="F58" s="16">
        <f t="shared" si="0"/>
        <v>120765874.87999997</v>
      </c>
    </row>
    <row r="59" spans="1:6" s="42" customFormat="1" ht="38.25" customHeight="1" x14ac:dyDescent="0.2">
      <c r="A59" s="37">
        <v>44781</v>
      </c>
      <c r="B59" s="38">
        <v>63177</v>
      </c>
      <c r="C59" s="39" t="s">
        <v>65</v>
      </c>
      <c r="D59" s="46"/>
      <c r="E59" s="41">
        <v>18000</v>
      </c>
      <c r="F59" s="16">
        <f t="shared" si="0"/>
        <v>120747874.87999997</v>
      </c>
    </row>
    <row r="60" spans="1:6" s="42" customFormat="1" ht="31.5" customHeight="1" x14ac:dyDescent="0.2">
      <c r="A60" s="37">
        <v>44781</v>
      </c>
      <c r="B60" s="38">
        <v>63178</v>
      </c>
      <c r="C60" s="39" t="s">
        <v>66</v>
      </c>
      <c r="D60" s="46"/>
      <c r="E60" s="41">
        <v>1790</v>
      </c>
      <c r="F60" s="16">
        <f t="shared" si="0"/>
        <v>120746084.87999997</v>
      </c>
    </row>
    <row r="61" spans="1:6" s="42" customFormat="1" ht="30.75" customHeight="1" x14ac:dyDescent="0.2">
      <c r="A61" s="37">
        <v>44781</v>
      </c>
      <c r="B61" s="38">
        <v>63179</v>
      </c>
      <c r="C61" s="39" t="s">
        <v>67</v>
      </c>
      <c r="D61" s="46"/>
      <c r="E61" s="41">
        <v>16650</v>
      </c>
      <c r="F61" s="16">
        <f t="shared" si="0"/>
        <v>120729434.87999997</v>
      </c>
    </row>
    <row r="62" spans="1:6" s="42" customFormat="1" ht="34.5" customHeight="1" x14ac:dyDescent="0.2">
      <c r="A62" s="37">
        <v>44781</v>
      </c>
      <c r="B62" s="38" t="s">
        <v>68</v>
      </c>
      <c r="C62" s="39" t="s">
        <v>69</v>
      </c>
      <c r="D62" s="46"/>
      <c r="E62" s="41">
        <v>1800</v>
      </c>
      <c r="F62" s="16">
        <f t="shared" si="0"/>
        <v>120727634.87999997</v>
      </c>
    </row>
    <row r="63" spans="1:6" s="42" customFormat="1" ht="39.75" customHeight="1" x14ac:dyDescent="0.2">
      <c r="A63" s="37">
        <v>44781</v>
      </c>
      <c r="B63" s="38" t="s">
        <v>70</v>
      </c>
      <c r="C63" s="39" t="s">
        <v>71</v>
      </c>
      <c r="D63" s="46"/>
      <c r="E63" s="41">
        <v>20070</v>
      </c>
      <c r="F63" s="16">
        <f t="shared" si="0"/>
        <v>120707564.87999997</v>
      </c>
    </row>
    <row r="64" spans="1:6" s="42" customFormat="1" ht="42" customHeight="1" x14ac:dyDescent="0.2">
      <c r="A64" s="37">
        <v>44782</v>
      </c>
      <c r="B64" s="38">
        <v>63180</v>
      </c>
      <c r="C64" s="39" t="s">
        <v>72</v>
      </c>
      <c r="D64" s="46"/>
      <c r="E64" s="41">
        <v>880370.32</v>
      </c>
      <c r="F64" s="16">
        <f t="shared" si="0"/>
        <v>119827194.55999997</v>
      </c>
    </row>
    <row r="65" spans="1:6" s="42" customFormat="1" ht="41.25" customHeight="1" x14ac:dyDescent="0.2">
      <c r="A65" s="37">
        <v>44782</v>
      </c>
      <c r="B65" s="38">
        <v>63181</v>
      </c>
      <c r="C65" s="39" t="s">
        <v>73</v>
      </c>
      <c r="D65" s="46"/>
      <c r="E65" s="41">
        <v>11979</v>
      </c>
      <c r="F65" s="16">
        <f t="shared" si="0"/>
        <v>119815215.55999997</v>
      </c>
    </row>
    <row r="66" spans="1:6" s="42" customFormat="1" ht="42.75" customHeight="1" x14ac:dyDescent="0.2">
      <c r="A66" s="37">
        <v>44782</v>
      </c>
      <c r="B66" s="38">
        <v>63182</v>
      </c>
      <c r="C66" s="39" t="s">
        <v>74</v>
      </c>
      <c r="D66" s="40"/>
      <c r="E66" s="41">
        <v>16200</v>
      </c>
      <c r="F66" s="16">
        <f t="shared" si="0"/>
        <v>119799015.55999997</v>
      </c>
    </row>
    <row r="67" spans="1:6" s="42" customFormat="1" ht="48" customHeight="1" x14ac:dyDescent="0.2">
      <c r="A67" s="37">
        <v>44782</v>
      </c>
      <c r="B67" s="38">
        <v>63183</v>
      </c>
      <c r="C67" s="39" t="s">
        <v>75</v>
      </c>
      <c r="D67" s="46"/>
      <c r="E67" s="41">
        <v>14850</v>
      </c>
      <c r="F67" s="16">
        <f t="shared" si="0"/>
        <v>119784165.55999997</v>
      </c>
    </row>
    <row r="68" spans="1:6" s="42" customFormat="1" ht="38.25" customHeight="1" x14ac:dyDescent="0.2">
      <c r="A68" s="37">
        <v>44782</v>
      </c>
      <c r="B68" s="38">
        <v>63184</v>
      </c>
      <c r="C68" s="39" t="s">
        <v>76</v>
      </c>
      <c r="D68" s="46"/>
      <c r="E68" s="41">
        <v>7200</v>
      </c>
      <c r="F68" s="16">
        <f t="shared" si="0"/>
        <v>119776965.55999997</v>
      </c>
    </row>
    <row r="69" spans="1:6" s="42" customFormat="1" ht="45" customHeight="1" x14ac:dyDescent="0.2">
      <c r="A69" s="37">
        <v>44782</v>
      </c>
      <c r="B69" s="38">
        <v>63185</v>
      </c>
      <c r="C69" s="39" t="s">
        <v>77</v>
      </c>
      <c r="D69" s="46"/>
      <c r="E69" s="41">
        <v>7236</v>
      </c>
      <c r="F69" s="16">
        <f t="shared" si="0"/>
        <v>119769729.55999997</v>
      </c>
    </row>
    <row r="70" spans="1:6" s="42" customFormat="1" ht="38.25" customHeight="1" x14ac:dyDescent="0.2">
      <c r="A70" s="37">
        <v>44782</v>
      </c>
      <c r="B70" s="38">
        <v>63186</v>
      </c>
      <c r="C70" s="39" t="s">
        <v>78</v>
      </c>
      <c r="D70" s="46"/>
      <c r="E70" s="41">
        <v>20700</v>
      </c>
      <c r="F70" s="16">
        <f t="shared" si="0"/>
        <v>119749029.55999997</v>
      </c>
    </row>
    <row r="71" spans="1:6" s="42" customFormat="1" ht="62.25" customHeight="1" x14ac:dyDescent="0.2">
      <c r="A71" s="37">
        <v>44782</v>
      </c>
      <c r="B71" s="38">
        <v>63187</v>
      </c>
      <c r="C71" s="39" t="s">
        <v>79</v>
      </c>
      <c r="D71" s="46"/>
      <c r="E71" s="41">
        <v>10274.68</v>
      </c>
      <c r="F71" s="16">
        <f t="shared" si="0"/>
        <v>119738754.87999997</v>
      </c>
    </row>
    <row r="72" spans="1:6" s="42" customFormat="1" ht="60.75" customHeight="1" x14ac:dyDescent="0.2">
      <c r="A72" s="37">
        <v>44782</v>
      </c>
      <c r="B72" s="38">
        <v>63188</v>
      </c>
      <c r="C72" s="39" t="s">
        <v>80</v>
      </c>
      <c r="D72" s="46"/>
      <c r="E72" s="41">
        <v>12798.69</v>
      </c>
      <c r="F72" s="16">
        <f t="shared" si="0"/>
        <v>119725956.18999997</v>
      </c>
    </row>
    <row r="73" spans="1:6" s="42" customFormat="1" ht="52.5" customHeight="1" x14ac:dyDescent="0.2">
      <c r="A73" s="37">
        <v>44782</v>
      </c>
      <c r="B73" s="38">
        <v>63189</v>
      </c>
      <c r="C73" s="39" t="s">
        <v>81</v>
      </c>
      <c r="D73" s="46"/>
      <c r="E73" s="41">
        <v>42275</v>
      </c>
      <c r="F73" s="16">
        <f t="shared" si="0"/>
        <v>119683681.18999997</v>
      </c>
    </row>
    <row r="74" spans="1:6" s="42" customFormat="1" ht="37.5" customHeight="1" x14ac:dyDescent="0.2">
      <c r="A74" s="37">
        <v>44782</v>
      </c>
      <c r="B74" s="38">
        <v>63190</v>
      </c>
      <c r="C74" s="39" t="s">
        <v>82</v>
      </c>
      <c r="D74" s="46"/>
      <c r="E74" s="41">
        <v>5400</v>
      </c>
      <c r="F74" s="16">
        <f t="shared" si="0"/>
        <v>119678281.18999997</v>
      </c>
    </row>
    <row r="75" spans="1:6" s="42" customFormat="1" ht="44.25" customHeight="1" x14ac:dyDescent="0.2">
      <c r="A75" s="37">
        <v>44782</v>
      </c>
      <c r="B75" s="38" t="s">
        <v>83</v>
      </c>
      <c r="C75" s="39" t="s">
        <v>84</v>
      </c>
      <c r="D75" s="46"/>
      <c r="E75" s="41">
        <v>25200</v>
      </c>
      <c r="F75" s="16">
        <f t="shared" si="0"/>
        <v>119653081.18999997</v>
      </c>
    </row>
    <row r="76" spans="1:6" s="42" customFormat="1" ht="53.25" customHeight="1" x14ac:dyDescent="0.2">
      <c r="A76" s="37">
        <v>44782</v>
      </c>
      <c r="B76" s="38" t="s">
        <v>85</v>
      </c>
      <c r="C76" s="39" t="s">
        <v>86</v>
      </c>
      <c r="D76" s="46"/>
      <c r="E76" s="41">
        <v>18000</v>
      </c>
      <c r="F76" s="16">
        <f t="shared" si="0"/>
        <v>119635081.18999997</v>
      </c>
    </row>
    <row r="77" spans="1:6" s="42" customFormat="1" ht="42" customHeight="1" x14ac:dyDescent="0.2">
      <c r="A77" s="37">
        <v>44782</v>
      </c>
      <c r="B77" s="38" t="s">
        <v>87</v>
      </c>
      <c r="C77" s="39" t="s">
        <v>88</v>
      </c>
      <c r="D77" s="46"/>
      <c r="E77" s="41">
        <v>9000</v>
      </c>
      <c r="F77" s="16">
        <f t="shared" si="0"/>
        <v>119626081.18999997</v>
      </c>
    </row>
    <row r="78" spans="1:6" s="42" customFormat="1" ht="31.5" customHeight="1" x14ac:dyDescent="0.2">
      <c r="A78" s="37">
        <v>44783</v>
      </c>
      <c r="B78" s="38">
        <v>63191</v>
      </c>
      <c r="C78" s="39" t="s">
        <v>89</v>
      </c>
      <c r="D78" s="46"/>
      <c r="E78" s="41">
        <v>5430</v>
      </c>
      <c r="F78" s="16">
        <f t="shared" ref="F78:F141" si="1">F77-E78</f>
        <v>119620651.18999997</v>
      </c>
    </row>
    <row r="79" spans="1:6" s="42" customFormat="1" ht="40.5" customHeight="1" x14ac:dyDescent="0.2">
      <c r="A79" s="37">
        <v>44783</v>
      </c>
      <c r="B79" s="38">
        <v>63192</v>
      </c>
      <c r="C79" s="39" t="s">
        <v>90</v>
      </c>
      <c r="D79" s="46"/>
      <c r="E79" s="41">
        <v>11930</v>
      </c>
      <c r="F79" s="16">
        <f t="shared" si="1"/>
        <v>119608721.18999997</v>
      </c>
    </row>
    <row r="80" spans="1:6" s="42" customFormat="1" ht="50.25" customHeight="1" x14ac:dyDescent="0.2">
      <c r="A80" s="37">
        <v>44783</v>
      </c>
      <c r="B80" s="38" t="s">
        <v>91</v>
      </c>
      <c r="C80" s="39" t="s">
        <v>92</v>
      </c>
      <c r="D80" s="46"/>
      <c r="E80" s="41">
        <v>18450</v>
      </c>
      <c r="F80" s="16">
        <f t="shared" si="1"/>
        <v>119590271.18999997</v>
      </c>
    </row>
    <row r="81" spans="1:6" s="42" customFormat="1" ht="56.25" customHeight="1" x14ac:dyDescent="0.2">
      <c r="A81" s="37">
        <v>44784</v>
      </c>
      <c r="B81" s="38">
        <v>63193</v>
      </c>
      <c r="C81" s="39" t="s">
        <v>93</v>
      </c>
      <c r="D81" s="46"/>
      <c r="E81" s="41">
        <v>40500</v>
      </c>
      <c r="F81" s="16">
        <f t="shared" si="1"/>
        <v>119549771.18999997</v>
      </c>
    </row>
    <row r="82" spans="1:6" s="42" customFormat="1" ht="45.75" customHeight="1" x14ac:dyDescent="0.2">
      <c r="A82" s="37">
        <v>44784</v>
      </c>
      <c r="B82" s="38">
        <v>63194</v>
      </c>
      <c r="C82" s="39" t="s">
        <v>94</v>
      </c>
      <c r="D82" s="46"/>
      <c r="E82" s="41">
        <v>295488.15999999997</v>
      </c>
      <c r="F82" s="16">
        <f t="shared" si="1"/>
        <v>119254283.02999997</v>
      </c>
    </row>
    <row r="83" spans="1:6" s="42" customFormat="1" ht="29.25" customHeight="1" x14ac:dyDescent="0.2">
      <c r="A83" s="37">
        <v>44784</v>
      </c>
      <c r="B83" s="38">
        <v>63195</v>
      </c>
      <c r="C83" s="39" t="s">
        <v>95</v>
      </c>
      <c r="D83" s="46"/>
      <c r="E83" s="41">
        <v>209555.7</v>
      </c>
      <c r="F83" s="16">
        <f t="shared" si="1"/>
        <v>119044727.32999997</v>
      </c>
    </row>
    <row r="84" spans="1:6" s="42" customFormat="1" ht="34.5" customHeight="1" x14ac:dyDescent="0.2">
      <c r="A84" s="37">
        <v>44784</v>
      </c>
      <c r="B84" s="38">
        <v>63196</v>
      </c>
      <c r="C84" s="39" t="s">
        <v>96</v>
      </c>
      <c r="D84" s="46"/>
      <c r="E84" s="41">
        <v>7101</v>
      </c>
      <c r="F84" s="16">
        <f t="shared" si="1"/>
        <v>119037626.32999997</v>
      </c>
    </row>
    <row r="85" spans="1:6" s="42" customFormat="1" ht="37.5" customHeight="1" x14ac:dyDescent="0.2">
      <c r="A85" s="37">
        <v>44784</v>
      </c>
      <c r="B85" s="38">
        <v>63197</v>
      </c>
      <c r="C85" s="39" t="s">
        <v>97</v>
      </c>
      <c r="D85" s="46"/>
      <c r="E85" s="41">
        <v>9000</v>
      </c>
      <c r="F85" s="16">
        <f t="shared" si="1"/>
        <v>119028626.32999997</v>
      </c>
    </row>
    <row r="86" spans="1:6" s="42" customFormat="1" ht="36" customHeight="1" x14ac:dyDescent="0.2">
      <c r="A86" s="37">
        <v>44784</v>
      </c>
      <c r="B86" s="38">
        <v>63198</v>
      </c>
      <c r="C86" s="39" t="s">
        <v>98</v>
      </c>
      <c r="D86" s="46"/>
      <c r="E86" s="41">
        <v>5361</v>
      </c>
      <c r="F86" s="16">
        <f t="shared" si="1"/>
        <v>119023265.32999997</v>
      </c>
    </row>
    <row r="87" spans="1:6" s="42" customFormat="1" ht="33.75" customHeight="1" x14ac:dyDescent="0.2">
      <c r="A87" s="37">
        <v>44784</v>
      </c>
      <c r="B87" s="38" t="s">
        <v>99</v>
      </c>
      <c r="C87" s="39" t="s">
        <v>100</v>
      </c>
      <c r="D87" s="46"/>
      <c r="E87" s="41">
        <v>1644001</v>
      </c>
      <c r="F87" s="16">
        <f t="shared" si="1"/>
        <v>117379264.32999997</v>
      </c>
    </row>
    <row r="88" spans="1:6" s="42" customFormat="1" ht="31.5" customHeight="1" x14ac:dyDescent="0.2">
      <c r="A88" s="37">
        <v>44785</v>
      </c>
      <c r="B88" s="38">
        <v>63199</v>
      </c>
      <c r="C88" s="39" t="s">
        <v>101</v>
      </c>
      <c r="D88" s="46"/>
      <c r="E88" s="41">
        <v>89856</v>
      </c>
      <c r="F88" s="16">
        <f t="shared" si="1"/>
        <v>117289408.32999997</v>
      </c>
    </row>
    <row r="89" spans="1:6" s="42" customFormat="1" ht="50.25" customHeight="1" x14ac:dyDescent="0.2">
      <c r="A89" s="37">
        <v>44785</v>
      </c>
      <c r="B89" s="38">
        <v>63200</v>
      </c>
      <c r="C89" s="39" t="s">
        <v>102</v>
      </c>
      <c r="D89" s="46"/>
      <c r="E89" s="41">
        <v>59400</v>
      </c>
      <c r="F89" s="16">
        <f t="shared" si="1"/>
        <v>117230008.32999997</v>
      </c>
    </row>
    <row r="90" spans="1:6" s="42" customFormat="1" ht="33" customHeight="1" x14ac:dyDescent="0.2">
      <c r="A90" s="37">
        <v>44785</v>
      </c>
      <c r="B90" s="38">
        <v>63201</v>
      </c>
      <c r="C90" s="39" t="s">
        <v>103</v>
      </c>
      <c r="D90" s="46"/>
      <c r="E90" s="41">
        <v>7560</v>
      </c>
      <c r="F90" s="16">
        <f t="shared" si="1"/>
        <v>117222448.32999997</v>
      </c>
    </row>
    <row r="91" spans="1:6" s="42" customFormat="1" ht="35.25" customHeight="1" x14ac:dyDescent="0.2">
      <c r="A91" s="37">
        <v>44788</v>
      </c>
      <c r="B91" s="38">
        <v>63202</v>
      </c>
      <c r="C91" s="39" t="s">
        <v>104</v>
      </c>
      <c r="D91" s="46"/>
      <c r="E91" s="41">
        <v>175202.72</v>
      </c>
      <c r="F91" s="16">
        <f t="shared" si="1"/>
        <v>117047245.60999997</v>
      </c>
    </row>
    <row r="92" spans="1:6" s="42" customFormat="1" ht="31.5" customHeight="1" x14ac:dyDescent="0.2">
      <c r="A92" s="37">
        <v>44788</v>
      </c>
      <c r="B92" s="38">
        <v>63203</v>
      </c>
      <c r="C92" s="39" t="s">
        <v>105</v>
      </c>
      <c r="D92" s="46"/>
      <c r="E92" s="41">
        <v>238140</v>
      </c>
      <c r="F92" s="16">
        <f t="shared" si="1"/>
        <v>116809105.60999997</v>
      </c>
    </row>
    <row r="93" spans="1:6" s="42" customFormat="1" ht="45.75" customHeight="1" x14ac:dyDescent="0.2">
      <c r="A93" s="37">
        <v>44788</v>
      </c>
      <c r="B93" s="38">
        <v>63204</v>
      </c>
      <c r="C93" s="39" t="s">
        <v>106</v>
      </c>
      <c r="D93" s="46"/>
      <c r="E93" s="41">
        <v>1356444.74</v>
      </c>
      <c r="F93" s="16">
        <f t="shared" si="1"/>
        <v>115452660.86999997</v>
      </c>
    </row>
    <row r="94" spans="1:6" s="42" customFormat="1" ht="32.25" customHeight="1" x14ac:dyDescent="0.2">
      <c r="A94" s="37">
        <v>44788</v>
      </c>
      <c r="B94" s="38">
        <v>63205</v>
      </c>
      <c r="C94" s="39" t="s">
        <v>107</v>
      </c>
      <c r="D94" s="46"/>
      <c r="E94" s="41">
        <v>146149.79999999999</v>
      </c>
      <c r="F94" s="16">
        <f t="shared" si="1"/>
        <v>115306511.06999998</v>
      </c>
    </row>
    <row r="95" spans="1:6" s="42" customFormat="1" ht="36" customHeight="1" x14ac:dyDescent="0.2">
      <c r="A95" s="37">
        <v>44788</v>
      </c>
      <c r="B95" s="38">
        <v>63206</v>
      </c>
      <c r="C95" s="39" t="s">
        <v>108</v>
      </c>
      <c r="D95" s="46"/>
      <c r="E95" s="41">
        <v>10296.83</v>
      </c>
      <c r="F95" s="16">
        <f t="shared" si="1"/>
        <v>115296214.23999998</v>
      </c>
    </row>
    <row r="96" spans="1:6" s="42" customFormat="1" ht="50.25" customHeight="1" x14ac:dyDescent="0.2">
      <c r="A96" s="37">
        <v>44790</v>
      </c>
      <c r="B96" s="38" t="s">
        <v>109</v>
      </c>
      <c r="C96" s="39" t="s">
        <v>110</v>
      </c>
      <c r="D96" s="46"/>
      <c r="E96" s="49">
        <v>117681.74</v>
      </c>
      <c r="F96" s="16">
        <f t="shared" si="1"/>
        <v>115178532.49999999</v>
      </c>
    </row>
    <row r="97" spans="1:6" s="42" customFormat="1" ht="49.5" customHeight="1" x14ac:dyDescent="0.2">
      <c r="A97" s="37">
        <v>44790</v>
      </c>
      <c r="B97" s="38" t="s">
        <v>111</v>
      </c>
      <c r="C97" s="39" t="s">
        <v>112</v>
      </c>
      <c r="D97" s="46"/>
      <c r="E97" s="49">
        <v>2997.5</v>
      </c>
      <c r="F97" s="16">
        <f t="shared" si="1"/>
        <v>115175534.99999999</v>
      </c>
    </row>
    <row r="98" spans="1:6" s="42" customFormat="1" ht="71.25" customHeight="1" x14ac:dyDescent="0.2">
      <c r="A98" s="37">
        <v>44790</v>
      </c>
      <c r="B98" s="38" t="s">
        <v>113</v>
      </c>
      <c r="C98" s="39" t="s">
        <v>114</v>
      </c>
      <c r="D98" s="46"/>
      <c r="E98" s="49">
        <v>717738.64</v>
      </c>
      <c r="F98" s="16">
        <f t="shared" si="1"/>
        <v>114457796.35999998</v>
      </c>
    </row>
    <row r="99" spans="1:6" s="42" customFormat="1" ht="53.25" customHeight="1" x14ac:dyDescent="0.2">
      <c r="A99" s="37">
        <v>44790</v>
      </c>
      <c r="B99" s="38" t="s">
        <v>115</v>
      </c>
      <c r="C99" s="39" t="s">
        <v>116</v>
      </c>
      <c r="D99" s="46"/>
      <c r="E99" s="49">
        <v>6750</v>
      </c>
      <c r="F99" s="16">
        <f t="shared" si="1"/>
        <v>114451046.35999998</v>
      </c>
    </row>
    <row r="100" spans="1:6" s="42" customFormat="1" ht="40.5" customHeight="1" x14ac:dyDescent="0.2">
      <c r="A100" s="37">
        <v>44791</v>
      </c>
      <c r="B100" s="38" t="s">
        <v>117</v>
      </c>
      <c r="C100" s="39" t="s">
        <v>118</v>
      </c>
      <c r="D100" s="46"/>
      <c r="E100" s="49">
        <v>74194.33</v>
      </c>
      <c r="F100" s="16">
        <f t="shared" si="1"/>
        <v>114376852.02999999</v>
      </c>
    </row>
    <row r="101" spans="1:6" s="42" customFormat="1" ht="50.25" customHeight="1" x14ac:dyDescent="0.2">
      <c r="A101" s="37">
        <v>44791</v>
      </c>
      <c r="B101" s="38" t="s">
        <v>119</v>
      </c>
      <c r="C101" s="39" t="s">
        <v>120</v>
      </c>
      <c r="D101" s="46"/>
      <c r="E101" s="49">
        <v>239961.21</v>
      </c>
      <c r="F101" s="16">
        <f t="shared" si="1"/>
        <v>114136890.81999999</v>
      </c>
    </row>
    <row r="102" spans="1:6" s="42" customFormat="1" ht="52.5" customHeight="1" x14ac:dyDescent="0.2">
      <c r="A102" s="37">
        <v>44791</v>
      </c>
      <c r="B102" s="38" t="s">
        <v>121</v>
      </c>
      <c r="C102" s="39" t="s">
        <v>122</v>
      </c>
      <c r="D102" s="46"/>
      <c r="E102" s="49">
        <v>7110</v>
      </c>
      <c r="F102" s="16">
        <f t="shared" si="1"/>
        <v>114129780.81999999</v>
      </c>
    </row>
    <row r="103" spans="1:6" s="42" customFormat="1" ht="51" customHeight="1" x14ac:dyDescent="0.2">
      <c r="A103" s="37">
        <v>44791</v>
      </c>
      <c r="B103" s="38" t="s">
        <v>123</v>
      </c>
      <c r="C103" s="39" t="s">
        <v>124</v>
      </c>
      <c r="D103" s="46"/>
      <c r="E103" s="49">
        <v>4500</v>
      </c>
      <c r="F103" s="16">
        <f t="shared" si="1"/>
        <v>114125280.81999999</v>
      </c>
    </row>
    <row r="104" spans="1:6" s="42" customFormat="1" ht="51.75" customHeight="1" x14ac:dyDescent="0.2">
      <c r="A104" s="37">
        <v>44791</v>
      </c>
      <c r="B104" s="38" t="s">
        <v>125</v>
      </c>
      <c r="C104" s="39" t="s">
        <v>126</v>
      </c>
      <c r="D104" s="46"/>
      <c r="E104" s="49">
        <v>4500</v>
      </c>
      <c r="F104" s="16">
        <f t="shared" si="1"/>
        <v>114120780.81999999</v>
      </c>
    </row>
    <row r="105" spans="1:6" s="42" customFormat="1" ht="42" customHeight="1" x14ac:dyDescent="0.2">
      <c r="A105" s="37">
        <v>44791</v>
      </c>
      <c r="B105" s="38" t="s">
        <v>127</v>
      </c>
      <c r="C105" s="39" t="s">
        <v>128</v>
      </c>
      <c r="D105" s="46"/>
      <c r="E105" s="49">
        <v>346330.77</v>
      </c>
      <c r="F105" s="16">
        <f t="shared" si="1"/>
        <v>113774450.05</v>
      </c>
    </row>
    <row r="106" spans="1:6" s="42" customFormat="1" ht="38.25" customHeight="1" x14ac:dyDescent="0.2">
      <c r="A106" s="37">
        <v>44791</v>
      </c>
      <c r="B106" s="38" t="s">
        <v>129</v>
      </c>
      <c r="C106" s="39" t="s">
        <v>130</v>
      </c>
      <c r="D106" s="46"/>
      <c r="E106" s="41">
        <v>5850</v>
      </c>
      <c r="F106" s="16">
        <f t="shared" si="1"/>
        <v>113768600.05</v>
      </c>
    </row>
    <row r="107" spans="1:6" s="42" customFormat="1" ht="42" customHeight="1" x14ac:dyDescent="0.2">
      <c r="A107" s="37">
        <v>44791</v>
      </c>
      <c r="B107" s="38" t="s">
        <v>131</v>
      </c>
      <c r="C107" s="39" t="s">
        <v>132</v>
      </c>
      <c r="D107" s="46"/>
      <c r="E107" s="41">
        <v>5850</v>
      </c>
      <c r="F107" s="16">
        <f t="shared" si="1"/>
        <v>113762750.05</v>
      </c>
    </row>
    <row r="108" spans="1:6" s="42" customFormat="1" ht="47.25" customHeight="1" x14ac:dyDescent="0.2">
      <c r="A108" s="37">
        <v>44792</v>
      </c>
      <c r="B108" s="38" t="s">
        <v>133</v>
      </c>
      <c r="C108" s="39" t="s">
        <v>134</v>
      </c>
      <c r="D108" s="46"/>
      <c r="E108" s="41">
        <v>101642.75</v>
      </c>
      <c r="F108" s="16">
        <f t="shared" si="1"/>
        <v>113661107.3</v>
      </c>
    </row>
    <row r="109" spans="1:6" s="42" customFormat="1" ht="23.25" customHeight="1" x14ac:dyDescent="0.2">
      <c r="A109" s="37">
        <v>44792</v>
      </c>
      <c r="B109" s="38">
        <v>63217</v>
      </c>
      <c r="C109" s="39" t="s">
        <v>28</v>
      </c>
      <c r="D109" s="46"/>
      <c r="E109" s="41">
        <v>0</v>
      </c>
      <c r="F109" s="16">
        <f t="shared" si="1"/>
        <v>113661107.3</v>
      </c>
    </row>
    <row r="110" spans="1:6" s="42" customFormat="1" ht="59.25" customHeight="1" x14ac:dyDescent="0.2">
      <c r="A110" s="37">
        <v>44792</v>
      </c>
      <c r="B110" s="38" t="s">
        <v>135</v>
      </c>
      <c r="C110" s="39" t="s">
        <v>136</v>
      </c>
      <c r="D110" s="46"/>
      <c r="E110" s="41">
        <v>10800</v>
      </c>
      <c r="F110" s="16">
        <f t="shared" si="1"/>
        <v>113650307.3</v>
      </c>
    </row>
    <row r="111" spans="1:6" s="42" customFormat="1" ht="50.25" customHeight="1" x14ac:dyDescent="0.2">
      <c r="A111" s="37">
        <v>44792</v>
      </c>
      <c r="B111" s="38" t="s">
        <v>137</v>
      </c>
      <c r="C111" s="39" t="s">
        <v>138</v>
      </c>
      <c r="D111" s="46"/>
      <c r="E111" s="41">
        <v>15930</v>
      </c>
      <c r="F111" s="16">
        <f t="shared" si="1"/>
        <v>113634377.3</v>
      </c>
    </row>
    <row r="112" spans="1:6" s="42" customFormat="1" ht="50.25" customHeight="1" x14ac:dyDescent="0.2">
      <c r="A112" s="37">
        <v>44792</v>
      </c>
      <c r="B112" s="38" t="s">
        <v>139</v>
      </c>
      <c r="C112" s="39" t="s">
        <v>140</v>
      </c>
      <c r="D112" s="46"/>
      <c r="E112" s="41">
        <v>15930</v>
      </c>
      <c r="F112" s="16">
        <f t="shared" si="1"/>
        <v>113618447.3</v>
      </c>
    </row>
    <row r="113" spans="1:6" s="42" customFormat="1" ht="54" customHeight="1" x14ac:dyDescent="0.2">
      <c r="A113" s="37">
        <v>44792</v>
      </c>
      <c r="B113" s="38" t="s">
        <v>141</v>
      </c>
      <c r="C113" s="39" t="s">
        <v>142</v>
      </c>
      <c r="D113" s="46"/>
      <c r="E113" s="41">
        <v>9000</v>
      </c>
      <c r="F113" s="16">
        <f t="shared" si="1"/>
        <v>113609447.3</v>
      </c>
    </row>
    <row r="114" spans="1:6" s="42" customFormat="1" ht="57" customHeight="1" x14ac:dyDescent="0.2">
      <c r="A114" s="37">
        <v>44792</v>
      </c>
      <c r="B114" s="38" t="s">
        <v>143</v>
      </c>
      <c r="C114" s="39" t="s">
        <v>144</v>
      </c>
      <c r="D114" s="46"/>
      <c r="E114" s="41">
        <v>5400</v>
      </c>
      <c r="F114" s="16">
        <f t="shared" si="1"/>
        <v>113604047.3</v>
      </c>
    </row>
    <row r="115" spans="1:6" s="42" customFormat="1" ht="67.5" customHeight="1" x14ac:dyDescent="0.2">
      <c r="A115" s="37">
        <v>44792</v>
      </c>
      <c r="B115" s="38" t="s">
        <v>145</v>
      </c>
      <c r="C115" s="39" t="s">
        <v>146</v>
      </c>
      <c r="D115" s="46"/>
      <c r="E115" s="41">
        <v>25200</v>
      </c>
      <c r="F115" s="16">
        <f t="shared" si="1"/>
        <v>113578847.3</v>
      </c>
    </row>
    <row r="116" spans="1:6" s="42" customFormat="1" ht="54.75" customHeight="1" x14ac:dyDescent="0.2">
      <c r="A116" s="37">
        <v>44792</v>
      </c>
      <c r="B116" s="38" t="s">
        <v>147</v>
      </c>
      <c r="C116" s="39" t="s">
        <v>148</v>
      </c>
      <c r="D116" s="46"/>
      <c r="E116" s="41">
        <v>3510</v>
      </c>
      <c r="F116" s="16">
        <f t="shared" si="1"/>
        <v>113575337.3</v>
      </c>
    </row>
    <row r="117" spans="1:6" s="42" customFormat="1" ht="54.75" customHeight="1" x14ac:dyDescent="0.2">
      <c r="A117" s="37">
        <v>44792</v>
      </c>
      <c r="B117" s="38" t="s">
        <v>149</v>
      </c>
      <c r="C117" s="39" t="s">
        <v>150</v>
      </c>
      <c r="D117" s="46"/>
      <c r="E117" s="41">
        <v>10080</v>
      </c>
      <c r="F117" s="16">
        <f t="shared" si="1"/>
        <v>113565257.3</v>
      </c>
    </row>
    <row r="118" spans="1:6" s="42" customFormat="1" ht="24.75" customHeight="1" x14ac:dyDescent="0.2">
      <c r="A118" s="37">
        <v>44792</v>
      </c>
      <c r="B118" s="38">
        <v>63226</v>
      </c>
      <c r="C118" s="39" t="s">
        <v>28</v>
      </c>
      <c r="D118" s="46"/>
      <c r="E118" s="41">
        <v>0</v>
      </c>
      <c r="F118" s="16">
        <f t="shared" si="1"/>
        <v>113565257.3</v>
      </c>
    </row>
    <row r="119" spans="1:6" s="42" customFormat="1" ht="51" customHeight="1" x14ac:dyDescent="0.2">
      <c r="A119" s="37">
        <v>44792</v>
      </c>
      <c r="B119" s="38" t="s">
        <v>151</v>
      </c>
      <c r="C119" s="39" t="s">
        <v>152</v>
      </c>
      <c r="D119" s="46"/>
      <c r="E119" s="41">
        <v>9000</v>
      </c>
      <c r="F119" s="16">
        <f t="shared" si="1"/>
        <v>113556257.3</v>
      </c>
    </row>
    <row r="120" spans="1:6" s="42" customFormat="1" ht="54.75" customHeight="1" x14ac:dyDescent="0.2">
      <c r="A120" s="37">
        <v>44792</v>
      </c>
      <c r="B120" s="38" t="s">
        <v>153</v>
      </c>
      <c r="C120" s="39" t="s">
        <v>154</v>
      </c>
      <c r="D120" s="46"/>
      <c r="E120" s="41">
        <v>175358.95</v>
      </c>
      <c r="F120" s="16">
        <f t="shared" si="1"/>
        <v>113380898.34999999</v>
      </c>
    </row>
    <row r="121" spans="1:6" s="42" customFormat="1" ht="47.25" customHeight="1" x14ac:dyDescent="0.2">
      <c r="A121" s="37">
        <v>44792</v>
      </c>
      <c r="B121" s="38" t="s">
        <v>155</v>
      </c>
      <c r="C121" s="39" t="s">
        <v>156</v>
      </c>
      <c r="D121" s="46"/>
      <c r="E121" s="41">
        <v>5400</v>
      </c>
      <c r="F121" s="16">
        <f t="shared" si="1"/>
        <v>113375498.34999999</v>
      </c>
    </row>
    <row r="122" spans="1:6" s="42" customFormat="1" ht="53.25" customHeight="1" x14ac:dyDescent="0.2">
      <c r="A122" s="37">
        <v>44792</v>
      </c>
      <c r="B122" s="38" t="s">
        <v>157</v>
      </c>
      <c r="C122" s="39" t="s">
        <v>158</v>
      </c>
      <c r="D122" s="46"/>
      <c r="E122" s="41">
        <v>4500</v>
      </c>
      <c r="F122" s="16">
        <f t="shared" si="1"/>
        <v>113370998.34999999</v>
      </c>
    </row>
    <row r="123" spans="1:6" s="42" customFormat="1" ht="78.75" customHeight="1" x14ac:dyDescent="0.2">
      <c r="A123" s="37">
        <v>44792</v>
      </c>
      <c r="B123" s="38" t="s">
        <v>159</v>
      </c>
      <c r="C123" s="39" t="s">
        <v>160</v>
      </c>
      <c r="D123" s="46"/>
      <c r="E123" s="41">
        <v>27688.05</v>
      </c>
      <c r="F123" s="16">
        <f t="shared" si="1"/>
        <v>113343310.3</v>
      </c>
    </row>
    <row r="124" spans="1:6" s="42" customFormat="1" ht="52.5" customHeight="1" x14ac:dyDescent="0.2">
      <c r="A124" s="37">
        <v>44792</v>
      </c>
      <c r="B124" s="38" t="s">
        <v>161</v>
      </c>
      <c r="C124" s="39" t="s">
        <v>162</v>
      </c>
      <c r="D124" s="46"/>
      <c r="E124" s="41">
        <v>179891.5</v>
      </c>
      <c r="F124" s="16">
        <f t="shared" si="1"/>
        <v>113163418.8</v>
      </c>
    </row>
    <row r="125" spans="1:6" s="42" customFormat="1" ht="62.25" customHeight="1" x14ac:dyDescent="0.2">
      <c r="A125" s="37">
        <v>44792</v>
      </c>
      <c r="B125" s="38" t="s">
        <v>163</v>
      </c>
      <c r="C125" s="39" t="s">
        <v>164</v>
      </c>
      <c r="D125" s="46"/>
      <c r="E125" s="41">
        <v>33300</v>
      </c>
      <c r="F125" s="16">
        <f t="shared" si="1"/>
        <v>113130118.8</v>
      </c>
    </row>
    <row r="126" spans="1:6" s="42" customFormat="1" ht="69.75" customHeight="1" x14ac:dyDescent="0.2">
      <c r="A126" s="37">
        <v>44792</v>
      </c>
      <c r="B126" s="38" t="s">
        <v>165</v>
      </c>
      <c r="C126" s="39" t="s">
        <v>166</v>
      </c>
      <c r="D126" s="46"/>
      <c r="E126" s="41">
        <v>14400</v>
      </c>
      <c r="F126" s="16">
        <f t="shared" si="1"/>
        <v>113115718.8</v>
      </c>
    </row>
    <row r="127" spans="1:6" s="42" customFormat="1" ht="56.25" customHeight="1" x14ac:dyDescent="0.2">
      <c r="A127" s="37">
        <v>44792</v>
      </c>
      <c r="B127" s="38" t="s">
        <v>167</v>
      </c>
      <c r="C127" s="39" t="s">
        <v>168</v>
      </c>
      <c r="D127" s="50"/>
      <c r="E127" s="41">
        <v>6750</v>
      </c>
      <c r="F127" s="16">
        <f t="shared" si="1"/>
        <v>113108968.8</v>
      </c>
    </row>
    <row r="128" spans="1:6" s="42" customFormat="1" ht="57" customHeight="1" x14ac:dyDescent="0.2">
      <c r="A128" s="37">
        <v>44795</v>
      </c>
      <c r="B128" s="38" t="s">
        <v>169</v>
      </c>
      <c r="C128" s="39" t="s">
        <v>170</v>
      </c>
      <c r="D128" s="46"/>
      <c r="E128" s="41">
        <v>409838.51</v>
      </c>
      <c r="F128" s="16">
        <f t="shared" si="1"/>
        <v>112699130.28999999</v>
      </c>
    </row>
    <row r="129" spans="1:6" s="42" customFormat="1" ht="54.75" customHeight="1" x14ac:dyDescent="0.2">
      <c r="A129" s="37">
        <v>44796</v>
      </c>
      <c r="B129" s="38" t="s">
        <v>171</v>
      </c>
      <c r="C129" s="39" t="s">
        <v>172</v>
      </c>
      <c r="D129" s="46"/>
      <c r="E129" s="41">
        <v>24750</v>
      </c>
      <c r="F129" s="16">
        <f t="shared" si="1"/>
        <v>112674380.28999999</v>
      </c>
    </row>
    <row r="130" spans="1:6" s="42" customFormat="1" ht="45.75" customHeight="1" x14ac:dyDescent="0.2">
      <c r="A130" s="37">
        <v>44797</v>
      </c>
      <c r="B130" s="38" t="s">
        <v>173</v>
      </c>
      <c r="C130" s="39" t="s">
        <v>174</v>
      </c>
      <c r="D130" s="46"/>
      <c r="E130" s="41">
        <v>473207.45</v>
      </c>
      <c r="F130" s="16">
        <f t="shared" si="1"/>
        <v>112201172.83999999</v>
      </c>
    </row>
    <row r="131" spans="1:6" s="42" customFormat="1" ht="35.25" customHeight="1" x14ac:dyDescent="0.2">
      <c r="A131" s="37">
        <v>44797</v>
      </c>
      <c r="B131" s="38" t="s">
        <v>175</v>
      </c>
      <c r="C131" s="39" t="s">
        <v>176</v>
      </c>
      <c r="D131" s="46"/>
      <c r="E131" s="41">
        <v>36000</v>
      </c>
      <c r="F131" s="16">
        <f t="shared" si="1"/>
        <v>112165172.83999999</v>
      </c>
    </row>
    <row r="132" spans="1:6" s="42" customFormat="1" ht="59.25" customHeight="1" x14ac:dyDescent="0.2">
      <c r="A132" s="37">
        <v>44798</v>
      </c>
      <c r="B132" s="38" t="s">
        <v>177</v>
      </c>
      <c r="C132" s="39" t="s">
        <v>178</v>
      </c>
      <c r="D132" s="46"/>
      <c r="E132" s="41">
        <v>50000</v>
      </c>
      <c r="F132" s="16">
        <f t="shared" si="1"/>
        <v>112115172.83999999</v>
      </c>
    </row>
    <row r="133" spans="1:6" s="42" customFormat="1" ht="21" customHeight="1" x14ac:dyDescent="0.2">
      <c r="A133" s="37">
        <v>44798</v>
      </c>
      <c r="B133" s="38" t="s">
        <v>179</v>
      </c>
      <c r="C133" s="39" t="s">
        <v>28</v>
      </c>
      <c r="D133" s="46"/>
      <c r="E133" s="41">
        <v>0</v>
      </c>
      <c r="F133" s="16">
        <f t="shared" si="1"/>
        <v>112115172.83999999</v>
      </c>
    </row>
    <row r="134" spans="1:6" s="42" customFormat="1" ht="27" customHeight="1" x14ac:dyDescent="0.2">
      <c r="A134" s="37">
        <v>44798</v>
      </c>
      <c r="B134" s="38" t="s">
        <v>180</v>
      </c>
      <c r="C134" s="39" t="s">
        <v>28</v>
      </c>
      <c r="D134" s="46"/>
      <c r="E134" s="41">
        <v>0</v>
      </c>
      <c r="F134" s="16">
        <f t="shared" si="1"/>
        <v>112115172.83999999</v>
      </c>
    </row>
    <row r="135" spans="1:6" s="42" customFormat="1" ht="36.75" customHeight="1" x14ac:dyDescent="0.2">
      <c r="A135" s="37">
        <v>44798</v>
      </c>
      <c r="B135" s="51" t="s">
        <v>181</v>
      </c>
      <c r="C135" s="52" t="s">
        <v>182</v>
      </c>
      <c r="D135" s="46"/>
      <c r="E135" s="41">
        <v>65627.5</v>
      </c>
      <c r="F135" s="16">
        <f t="shared" si="1"/>
        <v>112049545.33999999</v>
      </c>
    </row>
    <row r="136" spans="1:6" s="42" customFormat="1" ht="30.75" customHeight="1" x14ac:dyDescent="0.2">
      <c r="A136" s="37">
        <v>44798</v>
      </c>
      <c r="B136" s="51" t="s">
        <v>183</v>
      </c>
      <c r="C136" s="52" t="s">
        <v>184</v>
      </c>
      <c r="D136" s="46"/>
      <c r="E136" s="41">
        <v>135045</v>
      </c>
      <c r="F136" s="16">
        <f t="shared" si="1"/>
        <v>111914500.33999999</v>
      </c>
    </row>
    <row r="137" spans="1:6" s="42" customFormat="1" ht="32.25" customHeight="1" x14ac:dyDescent="0.2">
      <c r="A137" s="37">
        <v>44798</v>
      </c>
      <c r="B137" s="51" t="s">
        <v>185</v>
      </c>
      <c r="C137" s="52" t="s">
        <v>186</v>
      </c>
      <c r="D137" s="46"/>
      <c r="E137" s="41">
        <v>56542.5</v>
      </c>
      <c r="F137" s="16">
        <f t="shared" si="1"/>
        <v>111857957.83999999</v>
      </c>
    </row>
    <row r="138" spans="1:6" s="42" customFormat="1" ht="25.5" customHeight="1" x14ac:dyDescent="0.2">
      <c r="A138" s="37">
        <v>44798</v>
      </c>
      <c r="B138" s="51" t="s">
        <v>187</v>
      </c>
      <c r="C138" s="52" t="s">
        <v>188</v>
      </c>
      <c r="D138" s="46"/>
      <c r="E138" s="41">
        <v>30700</v>
      </c>
      <c r="F138" s="16">
        <f t="shared" si="1"/>
        <v>111827257.83999999</v>
      </c>
    </row>
    <row r="139" spans="1:6" s="42" customFormat="1" ht="33" customHeight="1" x14ac:dyDescent="0.2">
      <c r="A139" s="37">
        <v>44798</v>
      </c>
      <c r="B139" s="51" t="s">
        <v>189</v>
      </c>
      <c r="C139" s="52" t="s">
        <v>190</v>
      </c>
      <c r="D139" s="46"/>
      <c r="E139" s="41">
        <v>1894239.55</v>
      </c>
      <c r="F139" s="16">
        <f t="shared" si="1"/>
        <v>109933018.28999999</v>
      </c>
    </row>
    <row r="140" spans="1:6" s="42" customFormat="1" ht="30.75" customHeight="1" x14ac:dyDescent="0.2">
      <c r="A140" s="37">
        <v>44798</v>
      </c>
      <c r="B140" s="51" t="s">
        <v>191</v>
      </c>
      <c r="C140" s="52" t="s">
        <v>192</v>
      </c>
      <c r="D140" s="46"/>
      <c r="E140" s="41">
        <v>1938529.73</v>
      </c>
      <c r="F140" s="16">
        <f t="shared" si="1"/>
        <v>107994488.55999999</v>
      </c>
    </row>
    <row r="141" spans="1:6" s="42" customFormat="1" ht="35.25" customHeight="1" x14ac:dyDescent="0.2">
      <c r="A141" s="37">
        <v>44798</v>
      </c>
      <c r="B141" s="51" t="s">
        <v>193</v>
      </c>
      <c r="C141" s="52" t="s">
        <v>194</v>
      </c>
      <c r="D141" s="46"/>
      <c r="E141" s="41">
        <v>70000</v>
      </c>
      <c r="F141" s="16">
        <f t="shared" si="1"/>
        <v>107924488.55999999</v>
      </c>
    </row>
    <row r="142" spans="1:6" s="42" customFormat="1" ht="34.5" customHeight="1" x14ac:dyDescent="0.2">
      <c r="A142" s="37">
        <v>44799</v>
      </c>
      <c r="B142" s="38" t="s">
        <v>195</v>
      </c>
      <c r="C142" s="39" t="s">
        <v>196</v>
      </c>
      <c r="D142" s="46"/>
      <c r="E142" s="41">
        <v>51318</v>
      </c>
      <c r="F142" s="16">
        <f t="shared" ref="F142:F159" si="2">F141-E142</f>
        <v>107873170.55999999</v>
      </c>
    </row>
    <row r="143" spans="1:6" s="42" customFormat="1" ht="33" customHeight="1" x14ac:dyDescent="0.2">
      <c r="A143" s="37">
        <v>44802</v>
      </c>
      <c r="B143" s="38" t="s">
        <v>197</v>
      </c>
      <c r="C143" s="39" t="s">
        <v>198</v>
      </c>
      <c r="D143" s="46"/>
      <c r="E143" s="41">
        <v>14506.62</v>
      </c>
      <c r="F143" s="16">
        <f t="shared" si="2"/>
        <v>107858663.93999998</v>
      </c>
    </row>
    <row r="144" spans="1:6" s="42" customFormat="1" ht="31.5" customHeight="1" x14ac:dyDescent="0.2">
      <c r="A144" s="37">
        <v>44803</v>
      </c>
      <c r="B144" s="38" t="s">
        <v>199</v>
      </c>
      <c r="C144" s="39" t="s">
        <v>200</v>
      </c>
      <c r="D144" s="46"/>
      <c r="E144" s="41">
        <v>288197.37</v>
      </c>
      <c r="F144" s="16">
        <f t="shared" si="2"/>
        <v>107570466.56999998</v>
      </c>
    </row>
    <row r="145" spans="1:6" s="42" customFormat="1" ht="33.75" customHeight="1" x14ac:dyDescent="0.2">
      <c r="A145" s="37">
        <v>44803</v>
      </c>
      <c r="B145" s="38" t="s">
        <v>201</v>
      </c>
      <c r="C145" s="39" t="s">
        <v>202</v>
      </c>
      <c r="D145" s="46"/>
      <c r="E145" s="41">
        <v>1630.05</v>
      </c>
      <c r="F145" s="16">
        <f t="shared" si="2"/>
        <v>107568836.51999998</v>
      </c>
    </row>
    <row r="146" spans="1:6" s="42" customFormat="1" ht="42" customHeight="1" x14ac:dyDescent="0.2">
      <c r="A146" s="37">
        <v>44803</v>
      </c>
      <c r="B146" s="38" t="s">
        <v>203</v>
      </c>
      <c r="C146" s="39" t="s">
        <v>204</v>
      </c>
      <c r="D146" s="46"/>
      <c r="E146" s="41">
        <v>17075.349999999999</v>
      </c>
      <c r="F146" s="16">
        <f t="shared" si="2"/>
        <v>107551761.16999999</v>
      </c>
    </row>
    <row r="147" spans="1:6" s="54" customFormat="1" ht="51" customHeight="1" x14ac:dyDescent="0.2">
      <c r="A147" s="37">
        <v>44803</v>
      </c>
      <c r="B147" s="38" t="s">
        <v>205</v>
      </c>
      <c r="C147" s="39" t="s">
        <v>206</v>
      </c>
      <c r="D147" s="53"/>
      <c r="E147" s="41">
        <v>198193.73</v>
      </c>
      <c r="F147" s="16">
        <f t="shared" si="2"/>
        <v>107353567.43999998</v>
      </c>
    </row>
    <row r="148" spans="1:6" s="42" customFormat="1" ht="55.5" customHeight="1" x14ac:dyDescent="0.2">
      <c r="A148" s="37">
        <v>44803</v>
      </c>
      <c r="B148" s="38" t="s">
        <v>207</v>
      </c>
      <c r="C148" s="39" t="s">
        <v>208</v>
      </c>
      <c r="D148" s="46"/>
      <c r="E148" s="41">
        <v>8100</v>
      </c>
      <c r="F148" s="16">
        <f t="shared" si="2"/>
        <v>107345467.43999998</v>
      </c>
    </row>
    <row r="149" spans="1:6" s="42" customFormat="1" ht="35.25" customHeight="1" x14ac:dyDescent="0.2">
      <c r="A149" s="37">
        <v>44803</v>
      </c>
      <c r="B149" s="38" t="s">
        <v>209</v>
      </c>
      <c r="C149" s="39" t="s">
        <v>210</v>
      </c>
      <c r="D149" s="46"/>
      <c r="E149" s="41">
        <v>691950.92</v>
      </c>
      <c r="F149" s="16">
        <f t="shared" si="2"/>
        <v>106653516.51999998</v>
      </c>
    </row>
    <row r="150" spans="1:6" s="42" customFormat="1" ht="34.5" customHeight="1" x14ac:dyDescent="0.2">
      <c r="A150" s="37">
        <v>44803</v>
      </c>
      <c r="B150" s="38" t="s">
        <v>211</v>
      </c>
      <c r="C150" s="39" t="s">
        <v>212</v>
      </c>
      <c r="D150" s="46"/>
      <c r="E150" s="41">
        <v>701891.17</v>
      </c>
      <c r="F150" s="16">
        <f t="shared" si="2"/>
        <v>105951625.34999998</v>
      </c>
    </row>
    <row r="151" spans="1:6" s="42" customFormat="1" ht="27" customHeight="1" x14ac:dyDescent="0.2">
      <c r="A151" s="37">
        <v>44803</v>
      </c>
      <c r="B151" s="38" t="s">
        <v>213</v>
      </c>
      <c r="C151" s="39" t="s">
        <v>214</v>
      </c>
      <c r="D151" s="46"/>
      <c r="E151" s="41">
        <v>603064.27</v>
      </c>
      <c r="F151" s="16">
        <f t="shared" si="2"/>
        <v>105348561.07999998</v>
      </c>
    </row>
    <row r="152" spans="1:6" s="42" customFormat="1" ht="28.5" customHeight="1" x14ac:dyDescent="0.2">
      <c r="A152" s="37">
        <v>44803</v>
      </c>
      <c r="B152" s="38" t="s">
        <v>215</v>
      </c>
      <c r="C152" s="39" t="s">
        <v>216</v>
      </c>
      <c r="D152" s="46"/>
      <c r="E152" s="41">
        <v>134196.49</v>
      </c>
      <c r="F152" s="16">
        <f t="shared" si="2"/>
        <v>105214364.58999999</v>
      </c>
    </row>
    <row r="153" spans="1:6" s="42" customFormat="1" ht="34.5" customHeight="1" x14ac:dyDescent="0.2">
      <c r="A153" s="37">
        <v>44803</v>
      </c>
      <c r="B153" s="38" t="s">
        <v>217</v>
      </c>
      <c r="C153" s="39" t="s">
        <v>218</v>
      </c>
      <c r="D153" s="46"/>
      <c r="E153" s="41">
        <v>832602.5</v>
      </c>
      <c r="F153" s="16">
        <f t="shared" si="2"/>
        <v>104381762.08999999</v>
      </c>
    </row>
    <row r="154" spans="1:6" s="42" customFormat="1" ht="29.25" customHeight="1" x14ac:dyDescent="0.2">
      <c r="A154" s="37">
        <v>44803</v>
      </c>
      <c r="B154" s="38" t="s">
        <v>219</v>
      </c>
      <c r="C154" s="39" t="s">
        <v>220</v>
      </c>
      <c r="D154" s="46"/>
      <c r="E154" s="41">
        <v>815749.26</v>
      </c>
      <c r="F154" s="16">
        <f t="shared" si="2"/>
        <v>103566012.82999998</v>
      </c>
    </row>
    <row r="155" spans="1:6" s="42" customFormat="1" ht="30" customHeight="1" x14ac:dyDescent="0.2">
      <c r="A155" s="37">
        <v>44804</v>
      </c>
      <c r="B155" s="38" t="s">
        <v>221</v>
      </c>
      <c r="C155" s="39" t="s">
        <v>222</v>
      </c>
      <c r="D155" s="46"/>
      <c r="E155" s="41">
        <v>20059.990000000002</v>
      </c>
      <c r="F155" s="16">
        <f t="shared" si="2"/>
        <v>103545952.83999999</v>
      </c>
    </row>
    <row r="156" spans="1:6" s="42" customFormat="1" ht="31.5" customHeight="1" x14ac:dyDescent="0.2">
      <c r="A156" s="37">
        <v>44804</v>
      </c>
      <c r="B156" s="38" t="s">
        <v>223</v>
      </c>
      <c r="C156" s="39" t="s">
        <v>224</v>
      </c>
      <c r="D156" s="46"/>
      <c r="E156" s="41">
        <v>2550</v>
      </c>
      <c r="F156" s="16">
        <f t="shared" si="2"/>
        <v>103543402.83999999</v>
      </c>
    </row>
    <row r="157" spans="1:6" s="42" customFormat="1" ht="39" customHeight="1" x14ac:dyDescent="0.2">
      <c r="A157" s="55">
        <v>44804</v>
      </c>
      <c r="B157" s="56" t="s">
        <v>225</v>
      </c>
      <c r="C157" s="57" t="s">
        <v>226</v>
      </c>
      <c r="D157" s="48"/>
      <c r="E157" s="58">
        <v>69350</v>
      </c>
      <c r="F157" s="59">
        <f t="shared" si="2"/>
        <v>103474052.83999999</v>
      </c>
    </row>
    <row r="158" spans="1:6" s="42" customFormat="1" ht="30" customHeight="1" x14ac:dyDescent="0.2">
      <c r="A158" s="60">
        <v>44804</v>
      </c>
      <c r="B158" s="61" t="s">
        <v>227</v>
      </c>
      <c r="C158" s="62" t="s">
        <v>228</v>
      </c>
      <c r="D158" s="46"/>
      <c r="E158" s="50">
        <v>209203.65</v>
      </c>
      <c r="F158" s="16">
        <f t="shared" si="2"/>
        <v>103264849.18999998</v>
      </c>
    </row>
    <row r="159" spans="1:6" s="42" customFormat="1" ht="38.25" customHeight="1" x14ac:dyDescent="0.2">
      <c r="A159" s="60">
        <v>44804</v>
      </c>
      <c r="B159" s="38" t="s">
        <v>229</v>
      </c>
      <c r="C159" s="63" t="s">
        <v>230</v>
      </c>
      <c r="D159" s="46"/>
      <c r="E159" s="41">
        <v>860631.14</v>
      </c>
      <c r="F159" s="16">
        <f t="shared" si="2"/>
        <v>102404218.04999998</v>
      </c>
    </row>
    <row r="160" spans="1:6" s="42" customFormat="1" ht="18" customHeight="1" x14ac:dyDescent="0.2">
      <c r="A160" s="64"/>
      <c r="B160" s="65"/>
      <c r="C160" s="66"/>
      <c r="D160" s="67"/>
      <c r="E160" s="68"/>
      <c r="F160" s="69"/>
    </row>
    <row r="161" spans="1:6" s="42" customFormat="1" ht="18.75" customHeight="1" x14ac:dyDescent="0.2">
      <c r="A161" s="64"/>
      <c r="B161" s="65"/>
      <c r="C161" s="66"/>
      <c r="D161" s="67"/>
      <c r="E161" s="68"/>
      <c r="F161" s="69"/>
    </row>
    <row r="162" spans="1:6" s="42" customFormat="1" ht="18.75" customHeight="1" x14ac:dyDescent="0.2">
      <c r="A162" s="64"/>
      <c r="B162" s="65"/>
      <c r="C162" s="66"/>
      <c r="D162" s="67"/>
      <c r="E162" s="68"/>
      <c r="F162" s="69"/>
    </row>
    <row r="163" spans="1:6" s="42" customFormat="1" ht="18.75" customHeight="1" x14ac:dyDescent="0.2">
      <c r="A163" s="64"/>
      <c r="B163" s="65"/>
      <c r="C163" s="66"/>
      <c r="D163" s="67"/>
      <c r="E163" s="68"/>
      <c r="F163" s="69"/>
    </row>
    <row r="164" spans="1:6" s="42" customFormat="1" ht="18.75" customHeight="1" x14ac:dyDescent="0.2">
      <c r="A164" s="64"/>
      <c r="B164" s="65"/>
      <c r="C164" s="66"/>
      <c r="D164" s="67"/>
      <c r="E164" s="68"/>
      <c r="F164" s="69"/>
    </row>
    <row r="165" spans="1:6" s="42" customFormat="1" ht="18.75" customHeight="1" x14ac:dyDescent="0.2">
      <c r="A165" s="64"/>
      <c r="B165" s="65"/>
      <c r="C165" s="66"/>
      <c r="D165" s="67"/>
      <c r="E165" s="68"/>
      <c r="F165" s="69"/>
    </row>
    <row r="166" spans="1:6" s="42" customFormat="1" ht="18.75" customHeight="1" x14ac:dyDescent="0.2">
      <c r="A166" s="64"/>
      <c r="B166" s="65"/>
      <c r="C166" s="66"/>
      <c r="D166" s="67"/>
      <c r="E166" s="68"/>
      <c r="F166" s="69"/>
    </row>
    <row r="167" spans="1:6" s="42" customFormat="1" ht="18.75" customHeight="1" x14ac:dyDescent="0.2">
      <c r="A167" s="64"/>
      <c r="B167" s="65"/>
      <c r="C167" s="66"/>
      <c r="D167" s="67"/>
      <c r="E167" s="68"/>
      <c r="F167" s="69"/>
    </row>
    <row r="168" spans="1:6" s="42" customFormat="1" ht="18.75" customHeight="1" x14ac:dyDescent="0.2">
      <c r="A168" s="64"/>
      <c r="B168" s="65"/>
      <c r="C168" s="66"/>
      <c r="D168" s="67"/>
      <c r="E168" s="68"/>
      <c r="F168" s="69"/>
    </row>
    <row r="169" spans="1:6" s="42" customFormat="1" ht="18.75" customHeight="1" x14ac:dyDescent="0.2">
      <c r="A169" s="64"/>
      <c r="B169" s="65"/>
      <c r="C169" s="66"/>
      <c r="D169" s="67"/>
      <c r="E169" s="68"/>
      <c r="F169" s="69"/>
    </row>
    <row r="170" spans="1:6" s="42" customFormat="1" ht="18.75" customHeight="1" x14ac:dyDescent="0.2">
      <c r="A170" s="64"/>
      <c r="B170" s="65"/>
      <c r="C170" s="66"/>
      <c r="D170" s="67"/>
      <c r="E170" s="68"/>
      <c r="F170" s="69"/>
    </row>
    <row r="171" spans="1:6" s="42" customFormat="1" ht="18.75" customHeight="1" x14ac:dyDescent="0.2">
      <c r="A171" s="64"/>
      <c r="B171" s="65"/>
      <c r="C171" s="66"/>
      <c r="D171" s="67"/>
      <c r="E171" s="68"/>
      <c r="F171" s="69"/>
    </row>
    <row r="172" spans="1:6" s="42" customFormat="1" ht="18.75" customHeight="1" x14ac:dyDescent="0.2">
      <c r="A172" s="64"/>
      <c r="B172" s="65"/>
      <c r="C172" s="66"/>
      <c r="D172" s="67"/>
      <c r="E172" s="68"/>
      <c r="F172" s="69"/>
    </row>
    <row r="173" spans="1:6" s="42" customFormat="1" ht="18.75" customHeight="1" x14ac:dyDescent="0.2">
      <c r="A173" s="64"/>
      <c r="B173" s="65"/>
      <c r="C173" s="66"/>
      <c r="D173" s="67"/>
      <c r="E173" s="68"/>
      <c r="F173" s="69"/>
    </row>
    <row r="174" spans="1:6" s="42" customFormat="1" ht="18.75" customHeight="1" x14ac:dyDescent="0.2">
      <c r="A174" s="64"/>
      <c r="B174" s="65"/>
      <c r="C174" s="66"/>
      <c r="D174" s="67"/>
      <c r="E174" s="68"/>
      <c r="F174" s="69"/>
    </row>
    <row r="175" spans="1:6" s="42" customFormat="1" ht="18.75" customHeight="1" x14ac:dyDescent="0.2">
      <c r="A175" s="64"/>
      <c r="B175" s="65"/>
      <c r="C175" s="66"/>
      <c r="D175" s="67"/>
      <c r="E175" s="68"/>
      <c r="F175" s="69"/>
    </row>
    <row r="176" spans="1:6" s="42" customFormat="1" ht="18.75" customHeight="1" x14ac:dyDescent="0.2">
      <c r="A176" s="64"/>
      <c r="B176" s="65"/>
      <c r="C176" s="66"/>
      <c r="D176" s="67"/>
      <c r="E176" s="68"/>
      <c r="F176" s="69"/>
    </row>
    <row r="177" spans="1:10" s="42" customFormat="1" ht="18.75" customHeight="1" x14ac:dyDescent="0.2">
      <c r="A177" s="64"/>
      <c r="B177" s="65"/>
      <c r="C177" s="66"/>
      <c r="D177" s="67"/>
      <c r="E177" s="68"/>
      <c r="F177" s="69"/>
    </row>
    <row r="178" spans="1:10" s="42" customFormat="1" ht="14.25" customHeight="1" x14ac:dyDescent="0.2">
      <c r="A178" s="64"/>
      <c r="B178" s="65"/>
      <c r="C178" s="66"/>
      <c r="D178" s="67"/>
      <c r="E178" s="68"/>
      <c r="F178" s="69"/>
    </row>
    <row r="179" spans="1:10" s="42" customFormat="1" ht="16.5" customHeight="1" x14ac:dyDescent="0.2">
      <c r="A179" s="64"/>
      <c r="B179" s="65"/>
      <c r="C179" s="66"/>
      <c r="D179" s="67"/>
      <c r="E179" s="68"/>
      <c r="F179" s="69"/>
    </row>
    <row r="180" spans="1:10" s="42" customFormat="1" ht="17.25" customHeight="1" x14ac:dyDescent="0.2">
      <c r="A180" s="64"/>
      <c r="B180" s="65"/>
      <c r="C180" s="66"/>
      <c r="D180" s="67"/>
      <c r="E180" s="68"/>
      <c r="F180" s="69"/>
    </row>
    <row r="181" spans="1:10" s="72" customFormat="1" ht="16.5" customHeight="1" x14ac:dyDescent="0.2">
      <c r="A181" s="64"/>
      <c r="B181" s="70"/>
      <c r="C181" s="66"/>
      <c r="D181" s="71"/>
      <c r="E181" s="68"/>
      <c r="F181" s="69"/>
    </row>
    <row r="182" spans="1:10" s="72" customFormat="1" ht="14.25" customHeight="1" x14ac:dyDescent="0.2">
      <c r="A182" s="64"/>
      <c r="B182" s="70"/>
      <c r="C182" s="66"/>
      <c r="D182" s="71"/>
      <c r="E182" s="68"/>
      <c r="F182" s="69"/>
    </row>
    <row r="183" spans="1:10" s="72" customFormat="1" ht="17.25" customHeight="1" x14ac:dyDescent="0.2">
      <c r="A183" s="64"/>
      <c r="B183" s="70"/>
      <c r="C183" s="66"/>
      <c r="D183" s="71"/>
      <c r="E183" s="68"/>
      <c r="F183" s="69"/>
    </row>
    <row r="184" spans="1:10" s="72" customFormat="1" ht="15.75" customHeight="1" x14ac:dyDescent="0.2">
      <c r="A184" s="64"/>
      <c r="B184" s="70"/>
      <c r="C184" s="66"/>
      <c r="D184" s="71"/>
      <c r="E184" s="68"/>
      <c r="F184" s="69"/>
    </row>
    <row r="185" spans="1:10" s="72" customFormat="1" ht="15.75" customHeight="1" x14ac:dyDescent="0.2">
      <c r="A185" s="64"/>
      <c r="B185" s="70"/>
      <c r="C185" s="66"/>
      <c r="D185" s="71"/>
      <c r="E185" s="68"/>
      <c r="F185" s="69"/>
      <c r="J185" s="72" t="s">
        <v>231</v>
      </c>
    </row>
    <row r="186" spans="1:10" s="72" customFormat="1" ht="15.75" customHeight="1" x14ac:dyDescent="0.2">
      <c r="A186" s="64"/>
      <c r="B186" s="65"/>
      <c r="C186" s="66"/>
      <c r="D186" s="71"/>
      <c r="E186" s="68"/>
      <c r="F186" s="69"/>
    </row>
    <row r="187" spans="1:10" s="72" customFormat="1" ht="14.25" customHeight="1" x14ac:dyDescent="0.2">
      <c r="A187" s="64"/>
      <c r="B187" s="65"/>
      <c r="C187" s="66"/>
      <c r="D187" s="71"/>
      <c r="E187" s="68"/>
      <c r="F187" s="69"/>
    </row>
    <row r="188" spans="1:10" s="72" customFormat="1" ht="15" customHeight="1" x14ac:dyDescent="0.2">
      <c r="A188" s="64"/>
      <c r="B188" s="73"/>
      <c r="C188" s="70"/>
      <c r="D188" s="71"/>
      <c r="E188" s="68"/>
      <c r="F188" s="69"/>
    </row>
    <row r="189" spans="1:10" s="72" customFormat="1" ht="15" customHeight="1" x14ac:dyDescent="0.2">
      <c r="A189" s="64"/>
      <c r="B189" s="73"/>
      <c r="C189" s="70"/>
      <c r="D189" s="71"/>
      <c r="E189" s="68"/>
      <c r="F189" s="69"/>
    </row>
    <row r="190" spans="1:10" s="72" customFormat="1" ht="15" customHeight="1" x14ac:dyDescent="0.2">
      <c r="A190" s="64"/>
      <c r="B190" s="73"/>
      <c r="C190" s="70"/>
      <c r="D190" s="71"/>
      <c r="E190" s="68"/>
      <c r="F190" s="69"/>
    </row>
    <row r="191" spans="1:10" s="72" customFormat="1" ht="15" customHeight="1" x14ac:dyDescent="0.2">
      <c r="A191" s="64"/>
      <c r="B191" s="73"/>
      <c r="C191" s="70"/>
      <c r="D191" s="71"/>
      <c r="E191" s="68"/>
      <c r="F191" s="69"/>
    </row>
    <row r="192" spans="1:10" s="72" customFormat="1" ht="15" customHeight="1" x14ac:dyDescent="0.2">
      <c r="A192" s="64"/>
      <c r="B192" s="73"/>
      <c r="C192" s="70"/>
      <c r="D192" s="71"/>
      <c r="E192" s="68"/>
      <c r="F192" s="69"/>
    </row>
    <row r="193" spans="1:60" s="72" customFormat="1" ht="15" customHeight="1" x14ac:dyDescent="0.2">
      <c r="A193" s="64"/>
      <c r="B193" s="73"/>
      <c r="C193" s="70"/>
      <c r="D193" s="71"/>
      <c r="E193" s="68"/>
      <c r="F193" s="69"/>
    </row>
    <row r="194" spans="1:60" s="72" customFormat="1" ht="15" customHeight="1" x14ac:dyDescent="0.2">
      <c r="A194" s="64"/>
      <c r="B194" s="73"/>
      <c r="C194" s="70"/>
      <c r="D194" s="71"/>
      <c r="E194" s="68"/>
      <c r="F194" s="69"/>
    </row>
    <row r="195" spans="1:60" s="72" customFormat="1" ht="15" customHeight="1" x14ac:dyDescent="0.2">
      <c r="A195" s="64"/>
      <c r="B195" s="73"/>
      <c r="C195" s="70"/>
      <c r="D195" s="71"/>
      <c r="E195" s="68"/>
      <c r="F195" s="69"/>
    </row>
    <row r="196" spans="1:60" s="72" customFormat="1" ht="15" customHeight="1" x14ac:dyDescent="0.2">
      <c r="A196" s="64"/>
      <c r="B196" s="73"/>
      <c r="C196" s="70"/>
      <c r="D196" s="71"/>
      <c r="E196" s="68"/>
      <c r="F196" s="69"/>
    </row>
    <row r="197" spans="1:60" s="72" customFormat="1" ht="15" customHeight="1" x14ac:dyDescent="0.2">
      <c r="A197" s="64"/>
      <c r="B197" s="73"/>
      <c r="C197" s="70"/>
      <c r="D197" s="71"/>
      <c r="E197" s="68"/>
      <c r="F197" s="69"/>
    </row>
    <row r="198" spans="1:60" s="72" customFormat="1" ht="15" customHeight="1" x14ac:dyDescent="0.2">
      <c r="A198" s="64"/>
      <c r="B198" s="73"/>
      <c r="C198" s="70"/>
      <c r="D198" s="71"/>
      <c r="E198" s="68"/>
      <c r="F198" s="69"/>
    </row>
    <row r="199" spans="1:60" s="72" customFormat="1" ht="15" customHeight="1" x14ac:dyDescent="0.2">
      <c r="A199" s="64"/>
      <c r="B199" s="73"/>
      <c r="C199" s="70"/>
      <c r="D199" s="71"/>
      <c r="E199" s="68"/>
      <c r="F199" s="69"/>
    </row>
    <row r="200" spans="1:60" s="72" customFormat="1" ht="15" customHeight="1" x14ac:dyDescent="0.2">
      <c r="A200" s="64"/>
      <c r="B200" s="73"/>
      <c r="C200" s="70"/>
      <c r="D200" s="71"/>
      <c r="E200" s="68"/>
      <c r="F200" s="69"/>
    </row>
    <row r="201" spans="1:60" s="72" customFormat="1" ht="15" customHeight="1" x14ac:dyDescent="0.2">
      <c r="A201" s="64"/>
      <c r="B201" s="73"/>
      <c r="C201" s="70"/>
      <c r="D201" s="71"/>
      <c r="E201" s="68"/>
      <c r="F201" s="69"/>
    </row>
    <row r="202" spans="1:60" s="72" customFormat="1" ht="15" customHeight="1" x14ac:dyDescent="0.2">
      <c r="A202" s="64"/>
      <c r="B202" s="73"/>
      <c r="C202" s="70"/>
      <c r="D202" s="71"/>
      <c r="E202" s="68"/>
      <c r="F202" s="69"/>
    </row>
    <row r="203" spans="1:60" s="72" customFormat="1" ht="15" customHeight="1" x14ac:dyDescent="0.2">
      <c r="A203" s="64"/>
      <c r="B203" s="73"/>
      <c r="C203" s="70"/>
      <c r="D203" s="71"/>
      <c r="E203" s="68"/>
      <c r="F203" s="69"/>
    </row>
    <row r="204" spans="1:60" s="72" customFormat="1" ht="15" customHeight="1" x14ac:dyDescent="0.2">
      <c r="A204" s="64"/>
      <c r="B204" s="73"/>
      <c r="C204" s="70"/>
      <c r="D204" s="71"/>
      <c r="E204" s="68"/>
      <c r="F204" s="69"/>
    </row>
    <row r="205" spans="1:60" s="72" customFormat="1" ht="15" customHeight="1" x14ac:dyDescent="0.2">
      <c r="A205" s="64"/>
      <c r="B205" s="73"/>
      <c r="C205" s="70"/>
      <c r="D205" s="71"/>
      <c r="E205" s="68"/>
      <c r="F205" s="69"/>
    </row>
    <row r="206" spans="1:60" s="75" customFormat="1" ht="15" customHeight="1" x14ac:dyDescent="0.25">
      <c r="A206" s="208" t="s">
        <v>0</v>
      </c>
      <c r="B206" s="208"/>
      <c r="C206" s="208"/>
      <c r="D206" s="208"/>
      <c r="E206" s="208"/>
      <c r="F206" s="208"/>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c r="AR206" s="74"/>
      <c r="AS206" s="74"/>
      <c r="AT206" s="74"/>
      <c r="AU206" s="74"/>
      <c r="AV206" s="74"/>
      <c r="AW206" s="74"/>
      <c r="AX206" s="74"/>
      <c r="AY206" s="74"/>
      <c r="AZ206" s="74"/>
      <c r="BA206" s="74"/>
      <c r="BB206" s="74"/>
      <c r="BC206" s="74"/>
      <c r="BD206" s="74"/>
      <c r="BE206" s="74"/>
      <c r="BF206" s="74"/>
      <c r="BG206" s="74"/>
      <c r="BH206" s="74"/>
    </row>
    <row r="207" spans="1:60" s="75" customFormat="1" ht="15" customHeight="1" x14ac:dyDescent="0.25">
      <c r="A207" s="208" t="s">
        <v>1</v>
      </c>
      <c r="B207" s="208"/>
      <c r="C207" s="208"/>
      <c r="D207" s="208"/>
      <c r="E207" s="208"/>
      <c r="F207" s="208"/>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c r="BB207" s="74"/>
      <c r="BC207" s="74"/>
      <c r="BD207" s="74"/>
      <c r="BE207" s="74"/>
      <c r="BF207" s="74"/>
      <c r="BG207" s="74"/>
      <c r="BH207" s="74"/>
    </row>
    <row r="208" spans="1:60" s="75" customFormat="1" ht="15" customHeight="1" x14ac:dyDescent="0.25">
      <c r="A208" s="209" t="s">
        <v>2</v>
      </c>
      <c r="B208" s="209"/>
      <c r="C208" s="209"/>
      <c r="D208" s="209"/>
      <c r="E208" s="209"/>
      <c r="F208" s="209"/>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c r="AR208" s="74"/>
      <c r="AS208" s="74"/>
      <c r="AT208" s="74"/>
      <c r="AU208" s="74"/>
      <c r="AV208" s="74"/>
      <c r="AW208" s="74"/>
      <c r="AX208" s="74"/>
      <c r="AY208" s="74"/>
      <c r="AZ208" s="74"/>
      <c r="BA208" s="74"/>
      <c r="BB208" s="74"/>
      <c r="BC208" s="74"/>
      <c r="BD208" s="74"/>
      <c r="BE208" s="74"/>
      <c r="BF208" s="74"/>
      <c r="BG208" s="74"/>
      <c r="BH208" s="74"/>
    </row>
    <row r="209" spans="1:60" s="75" customFormat="1" ht="15" customHeight="1" x14ac:dyDescent="0.25">
      <c r="A209" s="209" t="s">
        <v>3</v>
      </c>
      <c r="B209" s="209"/>
      <c r="C209" s="209"/>
      <c r="D209" s="209"/>
      <c r="E209" s="209"/>
      <c r="F209" s="209"/>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c r="AR209" s="74"/>
      <c r="AS209" s="74"/>
      <c r="AT209" s="74"/>
      <c r="AU209" s="74"/>
      <c r="AV209" s="74"/>
      <c r="AW209" s="74"/>
      <c r="AX209" s="74"/>
      <c r="AY209" s="74"/>
      <c r="AZ209" s="74"/>
      <c r="BA209" s="74"/>
      <c r="BB209" s="74"/>
      <c r="BC209" s="74"/>
      <c r="BD209" s="74"/>
      <c r="BE209" s="74"/>
      <c r="BF209" s="74"/>
      <c r="BG209" s="74"/>
      <c r="BH209" s="74"/>
    </row>
    <row r="210" spans="1:60" s="75" customFormat="1" ht="15" customHeight="1" x14ac:dyDescent="0.25">
      <c r="A210" s="3"/>
      <c r="B210" s="4"/>
      <c r="C210" s="5"/>
      <c r="D210" s="6"/>
      <c r="E210" s="7"/>
      <c r="F210" s="8"/>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c r="BC210" s="74"/>
      <c r="BD210" s="74"/>
      <c r="BE210" s="74"/>
      <c r="BF210" s="74"/>
      <c r="BG210" s="74"/>
      <c r="BH210" s="74"/>
    </row>
    <row r="211" spans="1:60" s="75" customFormat="1" ht="12" customHeight="1" x14ac:dyDescent="0.2">
      <c r="A211" s="215" t="s">
        <v>232</v>
      </c>
      <c r="B211" s="216"/>
      <c r="C211" s="216"/>
      <c r="D211" s="216"/>
      <c r="E211" s="216"/>
      <c r="F211" s="217"/>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c r="AR211" s="74"/>
      <c r="AS211" s="74"/>
      <c r="AT211" s="74"/>
      <c r="AU211" s="74"/>
      <c r="AV211" s="74"/>
      <c r="AW211" s="74"/>
      <c r="AX211" s="74"/>
      <c r="AY211" s="74"/>
      <c r="AZ211" s="74"/>
      <c r="BA211" s="74"/>
      <c r="BB211" s="74"/>
      <c r="BC211" s="74"/>
      <c r="BD211" s="74"/>
      <c r="BE211" s="74"/>
      <c r="BF211" s="74"/>
      <c r="BG211" s="74"/>
      <c r="BH211" s="74"/>
    </row>
    <row r="212" spans="1:60" s="75" customFormat="1" ht="12" customHeight="1" x14ac:dyDescent="0.2">
      <c r="A212" s="218"/>
      <c r="B212" s="219"/>
      <c r="C212" s="219"/>
      <c r="D212" s="219"/>
      <c r="E212" s="219"/>
      <c r="F212" s="220"/>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c r="BB212" s="74"/>
      <c r="BC212" s="74"/>
      <c r="BD212" s="74"/>
      <c r="BE212" s="74"/>
      <c r="BF212" s="74"/>
      <c r="BG212" s="74"/>
      <c r="BH212" s="74"/>
    </row>
    <row r="213" spans="1:60" s="75" customFormat="1" ht="15" customHeight="1" x14ac:dyDescent="0.2">
      <c r="A213" s="221" t="s">
        <v>5</v>
      </c>
      <c r="B213" s="221"/>
      <c r="C213" s="221"/>
      <c r="D213" s="221"/>
      <c r="E213" s="221"/>
      <c r="F213" s="76">
        <v>327351626.19999999</v>
      </c>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4"/>
      <c r="AY213" s="74"/>
      <c r="AZ213" s="74"/>
      <c r="BA213" s="74"/>
      <c r="BB213" s="74"/>
      <c r="BC213" s="74"/>
      <c r="BD213" s="74"/>
      <c r="BE213" s="74"/>
      <c r="BF213" s="74"/>
      <c r="BG213" s="74"/>
      <c r="BH213" s="74"/>
    </row>
    <row r="214" spans="1:60" s="75" customFormat="1" ht="15" customHeight="1" x14ac:dyDescent="0.2">
      <c r="A214" s="77"/>
      <c r="B214" s="78"/>
      <c r="C214" s="77"/>
      <c r="D214" s="77"/>
      <c r="E214" s="77"/>
      <c r="F214" s="79"/>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c r="AR214" s="74"/>
      <c r="AS214" s="74"/>
      <c r="AT214" s="74"/>
      <c r="AU214" s="74"/>
      <c r="AV214" s="74"/>
      <c r="AW214" s="74"/>
      <c r="AX214" s="74"/>
      <c r="AY214" s="74"/>
      <c r="AZ214" s="74"/>
      <c r="BA214" s="74"/>
      <c r="BB214" s="74"/>
      <c r="BC214" s="74"/>
      <c r="BD214" s="74"/>
      <c r="BE214" s="74"/>
      <c r="BF214" s="74"/>
      <c r="BG214" s="74"/>
      <c r="BH214" s="74"/>
    </row>
    <row r="215" spans="1:60" s="75" customFormat="1" ht="15" customHeight="1" x14ac:dyDescent="0.2">
      <c r="A215" s="80" t="s">
        <v>6</v>
      </c>
      <c r="B215" s="80" t="s">
        <v>7</v>
      </c>
      <c r="C215" s="80" t="s">
        <v>233</v>
      </c>
      <c r="D215" s="80" t="s">
        <v>9</v>
      </c>
      <c r="E215" s="80" t="s">
        <v>10</v>
      </c>
      <c r="F215" s="80" t="s">
        <v>234</v>
      </c>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row>
    <row r="216" spans="1:60" s="75" customFormat="1" ht="15" customHeight="1" x14ac:dyDescent="0.2">
      <c r="A216" s="81"/>
      <c r="B216" s="19"/>
      <c r="C216" s="82" t="s">
        <v>235</v>
      </c>
      <c r="D216" s="83"/>
      <c r="E216" s="83"/>
      <c r="F216" s="84">
        <f>F213</f>
        <v>327351626.19999999</v>
      </c>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c r="BE216" s="74"/>
      <c r="BF216" s="74"/>
      <c r="BG216" s="74"/>
      <c r="BH216" s="74"/>
    </row>
    <row r="217" spans="1:60" s="75" customFormat="1" ht="15" customHeight="1" x14ac:dyDescent="0.2">
      <c r="A217" s="81"/>
      <c r="B217" s="19"/>
      <c r="C217" s="82" t="s">
        <v>236</v>
      </c>
      <c r="D217" s="83"/>
      <c r="E217" s="85"/>
      <c r="F217" s="84">
        <f>F216</f>
        <v>327351626.19999999</v>
      </c>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row>
    <row r="218" spans="1:60" s="75" customFormat="1" ht="15" customHeight="1" x14ac:dyDescent="0.2">
      <c r="A218" s="81"/>
      <c r="B218" s="19"/>
      <c r="C218" s="82" t="s">
        <v>237</v>
      </c>
      <c r="D218" s="83"/>
      <c r="E218" s="85"/>
      <c r="F218" s="84">
        <f>F217</f>
        <v>327351626.19999999</v>
      </c>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row>
    <row r="219" spans="1:60" s="75" customFormat="1" ht="15" customHeight="1" x14ac:dyDescent="0.2">
      <c r="A219" s="86"/>
      <c r="B219" s="87"/>
      <c r="C219" s="82" t="s">
        <v>238</v>
      </c>
      <c r="D219" s="83"/>
      <c r="E219" s="83"/>
      <c r="F219" s="84">
        <f>F218+D219</f>
        <v>327351626.19999999</v>
      </c>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c r="BB219" s="74"/>
      <c r="BC219" s="74"/>
      <c r="BD219" s="74"/>
      <c r="BE219" s="74"/>
      <c r="BF219" s="74"/>
      <c r="BG219" s="74"/>
      <c r="BH219" s="74"/>
    </row>
    <row r="220" spans="1:60" s="75" customFormat="1" ht="15" customHeight="1" x14ac:dyDescent="0.2">
      <c r="A220" s="86"/>
      <c r="B220" s="87"/>
      <c r="C220" s="82" t="s">
        <v>235</v>
      </c>
      <c r="D220" s="88"/>
      <c r="E220" s="89"/>
      <c r="F220" s="84">
        <f>F219</f>
        <v>327351626.19999999</v>
      </c>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c r="BH220" s="74"/>
    </row>
    <row r="221" spans="1:60" s="75" customFormat="1" ht="15" customHeight="1" x14ac:dyDescent="0.2">
      <c r="A221" s="90"/>
      <c r="B221" s="87"/>
      <c r="C221" s="91" t="s">
        <v>17</v>
      </c>
      <c r="D221" s="92"/>
      <c r="E221" s="85">
        <v>148344.70000000001</v>
      </c>
      <c r="F221" s="84">
        <f>F220-E221</f>
        <v>327203281.5</v>
      </c>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row>
    <row r="222" spans="1:60" s="75" customFormat="1" ht="15" customHeight="1" x14ac:dyDescent="0.2">
      <c r="A222" s="90"/>
      <c r="B222" s="87"/>
      <c r="C222" s="93" t="s">
        <v>18</v>
      </c>
      <c r="D222" s="92"/>
      <c r="E222" s="85">
        <v>8996.84</v>
      </c>
      <c r="F222" s="84">
        <f t="shared" ref="F222:F256" si="3">F221-E222</f>
        <v>327194284.66000003</v>
      </c>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row>
    <row r="223" spans="1:60" s="75" customFormat="1" ht="15" customHeight="1" x14ac:dyDescent="0.2">
      <c r="A223" s="90"/>
      <c r="B223" s="87"/>
      <c r="C223" s="91" t="s">
        <v>19</v>
      </c>
      <c r="D223" s="92"/>
      <c r="E223" s="94">
        <v>1500</v>
      </c>
      <c r="F223" s="84">
        <f t="shared" si="3"/>
        <v>327192784.66000003</v>
      </c>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row>
    <row r="224" spans="1:60" s="75" customFormat="1" ht="15" customHeight="1" x14ac:dyDescent="0.2">
      <c r="A224" s="90"/>
      <c r="B224" s="87"/>
      <c r="C224" s="91" t="s">
        <v>20</v>
      </c>
      <c r="D224" s="92"/>
      <c r="E224" s="94">
        <v>175</v>
      </c>
      <c r="F224" s="84">
        <f t="shared" si="3"/>
        <v>327192609.66000003</v>
      </c>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c r="BB224" s="74"/>
      <c r="BC224" s="74"/>
      <c r="BD224" s="74"/>
      <c r="BE224" s="74"/>
      <c r="BF224" s="74"/>
      <c r="BG224" s="74"/>
      <c r="BH224" s="74"/>
    </row>
    <row r="225" spans="1:60" s="75" customFormat="1" ht="51" customHeight="1" x14ac:dyDescent="0.2">
      <c r="A225" s="55">
        <v>44775</v>
      </c>
      <c r="B225" s="38">
        <v>34199</v>
      </c>
      <c r="C225" s="39" t="s">
        <v>239</v>
      </c>
      <c r="D225" s="95"/>
      <c r="E225" s="41">
        <v>2178416.0499999998</v>
      </c>
      <c r="F225" s="84">
        <f t="shared" si="3"/>
        <v>325014193.61000001</v>
      </c>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c r="BB225" s="74"/>
      <c r="BC225" s="74"/>
      <c r="BD225" s="74"/>
      <c r="BE225" s="74"/>
      <c r="BF225" s="74"/>
      <c r="BG225" s="74"/>
      <c r="BH225" s="74"/>
    </row>
    <row r="226" spans="1:60" s="75" customFormat="1" ht="54" customHeight="1" x14ac:dyDescent="0.2">
      <c r="A226" s="55">
        <v>44776</v>
      </c>
      <c r="B226" s="38">
        <v>34200</v>
      </c>
      <c r="C226" s="39" t="s">
        <v>240</v>
      </c>
      <c r="D226" s="96"/>
      <c r="E226" s="41">
        <v>3783914.23</v>
      </c>
      <c r="F226" s="84">
        <f t="shared" si="3"/>
        <v>321230279.38</v>
      </c>
      <c r="G226" s="74"/>
      <c r="H226" s="74"/>
      <c r="I226" s="74"/>
      <c r="J226" s="74"/>
      <c r="K226" s="97"/>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row>
    <row r="227" spans="1:60" s="75" customFormat="1" ht="23.25" customHeight="1" x14ac:dyDescent="0.2">
      <c r="A227" s="55">
        <v>44776</v>
      </c>
      <c r="B227" s="38" t="s">
        <v>241</v>
      </c>
      <c r="C227" s="39" t="s">
        <v>28</v>
      </c>
      <c r="D227" s="98"/>
      <c r="E227" s="41">
        <v>0</v>
      </c>
      <c r="F227" s="84">
        <f t="shared" si="3"/>
        <v>321230279.38</v>
      </c>
      <c r="G227" s="74"/>
      <c r="H227" s="74"/>
      <c r="I227" s="74"/>
      <c r="J227" s="74"/>
      <c r="K227" s="97"/>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row>
    <row r="228" spans="1:60" s="75" customFormat="1" ht="45.75" customHeight="1" x14ac:dyDescent="0.2">
      <c r="A228" s="55">
        <v>44777</v>
      </c>
      <c r="B228" s="38" t="s">
        <v>242</v>
      </c>
      <c r="C228" s="39" t="s">
        <v>243</v>
      </c>
      <c r="D228" s="98"/>
      <c r="E228" s="41">
        <v>424288.33</v>
      </c>
      <c r="F228" s="84">
        <f t="shared" si="3"/>
        <v>320805991.05000001</v>
      </c>
      <c r="G228" s="74"/>
      <c r="H228" s="74"/>
      <c r="I228" s="74"/>
      <c r="J228" s="74"/>
      <c r="K228" s="97"/>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c r="BE228" s="74"/>
      <c r="BF228" s="74"/>
      <c r="BG228" s="74"/>
      <c r="BH228" s="74"/>
    </row>
    <row r="229" spans="1:60" s="75" customFormat="1" ht="45" customHeight="1" x14ac:dyDescent="0.2">
      <c r="A229" s="55">
        <v>44778</v>
      </c>
      <c r="B229" s="38" t="s">
        <v>244</v>
      </c>
      <c r="C229" s="39" t="s">
        <v>245</v>
      </c>
      <c r="D229" s="98"/>
      <c r="E229" s="41">
        <v>4253642.5599999996</v>
      </c>
      <c r="F229" s="84">
        <f t="shared" si="3"/>
        <v>316552348.49000001</v>
      </c>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row>
    <row r="230" spans="1:60" s="75" customFormat="1" ht="54.75" customHeight="1" x14ac:dyDescent="0.2">
      <c r="A230" s="55">
        <v>44781</v>
      </c>
      <c r="B230" s="38" t="s">
        <v>246</v>
      </c>
      <c r="C230" s="39" t="s">
        <v>247</v>
      </c>
      <c r="D230" s="96"/>
      <c r="E230" s="41">
        <v>6220554.5</v>
      </c>
      <c r="F230" s="84">
        <f t="shared" si="3"/>
        <v>310331793.99000001</v>
      </c>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row>
    <row r="231" spans="1:60" s="75" customFormat="1" ht="43.5" customHeight="1" x14ac:dyDescent="0.2">
      <c r="A231" s="55">
        <v>44781</v>
      </c>
      <c r="B231" s="38" t="s">
        <v>248</v>
      </c>
      <c r="C231" s="39" t="s">
        <v>249</v>
      </c>
      <c r="D231" s="96"/>
      <c r="E231" s="41">
        <v>5000113.1399999997</v>
      </c>
      <c r="F231" s="84">
        <f t="shared" si="3"/>
        <v>305331680.85000002</v>
      </c>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c r="BB231" s="74"/>
      <c r="BC231" s="74"/>
      <c r="BD231" s="74"/>
      <c r="BE231" s="74"/>
      <c r="BF231" s="74"/>
      <c r="BG231" s="74"/>
      <c r="BH231" s="74"/>
    </row>
    <row r="232" spans="1:60" s="75" customFormat="1" ht="63" customHeight="1" x14ac:dyDescent="0.2">
      <c r="A232" s="37">
        <v>44782</v>
      </c>
      <c r="B232" s="38" t="s">
        <v>250</v>
      </c>
      <c r="C232" s="39" t="s">
        <v>251</v>
      </c>
      <c r="D232" s="96"/>
      <c r="E232" s="41">
        <v>58800</v>
      </c>
      <c r="F232" s="84">
        <f t="shared" si="3"/>
        <v>305272880.85000002</v>
      </c>
      <c r="G232" s="74"/>
      <c r="H232" s="74"/>
      <c r="I232" s="74"/>
      <c r="J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c r="AR232" s="74"/>
      <c r="AS232" s="74"/>
      <c r="AT232" s="74"/>
      <c r="AU232" s="74"/>
      <c r="AV232" s="74"/>
      <c r="AW232" s="74"/>
      <c r="AX232" s="74"/>
      <c r="AY232" s="74"/>
      <c r="AZ232" s="74"/>
      <c r="BA232" s="74"/>
      <c r="BB232" s="74"/>
      <c r="BC232" s="74"/>
      <c r="BD232" s="74"/>
      <c r="BE232" s="74"/>
      <c r="BF232" s="74"/>
      <c r="BG232" s="74"/>
      <c r="BH232" s="74"/>
    </row>
    <row r="233" spans="1:60" s="75" customFormat="1" ht="39" customHeight="1" x14ac:dyDescent="0.2">
      <c r="A233" s="37">
        <v>44782</v>
      </c>
      <c r="B233" s="38" t="s">
        <v>252</v>
      </c>
      <c r="C233" s="39" t="s">
        <v>253</v>
      </c>
      <c r="D233" s="96"/>
      <c r="E233" s="41">
        <v>7895418.04</v>
      </c>
      <c r="F233" s="84">
        <f t="shared" si="3"/>
        <v>297377462.81</v>
      </c>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74"/>
      <c r="BB233" s="74"/>
      <c r="BC233" s="74"/>
      <c r="BD233" s="74"/>
      <c r="BE233" s="74"/>
      <c r="BF233" s="74"/>
      <c r="BG233" s="74"/>
      <c r="BH233" s="74"/>
    </row>
    <row r="234" spans="1:60" s="75" customFormat="1" ht="39.75" customHeight="1" x14ac:dyDescent="0.2">
      <c r="A234" s="37">
        <v>44782</v>
      </c>
      <c r="B234" s="38" t="s">
        <v>254</v>
      </c>
      <c r="C234" s="39" t="s">
        <v>255</v>
      </c>
      <c r="D234" s="99"/>
      <c r="E234" s="41">
        <v>2457781</v>
      </c>
      <c r="F234" s="84">
        <f t="shared" si="3"/>
        <v>294919681.81</v>
      </c>
      <c r="G234" s="74"/>
      <c r="H234" s="74"/>
      <c r="I234" s="74"/>
      <c r="J234" s="74"/>
      <c r="K234" s="74"/>
      <c r="L234" s="74" t="s">
        <v>256</v>
      </c>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c r="BB234" s="74"/>
      <c r="BC234" s="74"/>
      <c r="BD234" s="74"/>
      <c r="BE234" s="74"/>
      <c r="BF234" s="74"/>
      <c r="BG234" s="74"/>
      <c r="BH234" s="74"/>
    </row>
    <row r="235" spans="1:60" s="75" customFormat="1" ht="24" customHeight="1" x14ac:dyDescent="0.2">
      <c r="A235" s="37">
        <v>44784</v>
      </c>
      <c r="B235" s="38">
        <v>34202</v>
      </c>
      <c r="C235" s="39" t="s">
        <v>28</v>
      </c>
      <c r="D235" s="99"/>
      <c r="E235" s="41">
        <v>0</v>
      </c>
      <c r="F235" s="84">
        <f t="shared" si="3"/>
        <v>294919681.81</v>
      </c>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c r="AQ235" s="74"/>
      <c r="AR235" s="74"/>
      <c r="AS235" s="74"/>
      <c r="AT235" s="74"/>
      <c r="AU235" s="74"/>
      <c r="AV235" s="74"/>
      <c r="AW235" s="74"/>
      <c r="AX235" s="74"/>
      <c r="AY235" s="74"/>
      <c r="AZ235" s="74"/>
      <c r="BA235" s="74"/>
      <c r="BB235" s="74"/>
      <c r="BC235" s="74"/>
      <c r="BD235" s="74"/>
      <c r="BE235" s="74"/>
      <c r="BF235" s="74"/>
      <c r="BG235" s="74"/>
      <c r="BH235" s="74"/>
    </row>
    <row r="236" spans="1:60" s="75" customFormat="1" ht="32.25" customHeight="1" x14ac:dyDescent="0.2">
      <c r="A236" s="37">
        <v>44784</v>
      </c>
      <c r="B236" s="38">
        <v>34203</v>
      </c>
      <c r="C236" s="39" t="s">
        <v>257</v>
      </c>
      <c r="D236" s="99"/>
      <c r="E236" s="41">
        <v>35568.129999999997</v>
      </c>
      <c r="F236" s="84">
        <f t="shared" si="3"/>
        <v>294884113.68000001</v>
      </c>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c r="AQ236" s="74"/>
      <c r="AR236" s="74"/>
      <c r="AS236" s="74"/>
      <c r="AT236" s="74"/>
      <c r="AU236" s="74"/>
      <c r="AV236" s="74"/>
      <c r="AW236" s="74"/>
      <c r="AX236" s="74"/>
      <c r="AY236" s="74"/>
      <c r="AZ236" s="74"/>
      <c r="BA236" s="74"/>
      <c r="BB236" s="74"/>
      <c r="BC236" s="74"/>
      <c r="BD236" s="74"/>
      <c r="BE236" s="74"/>
      <c r="BF236" s="74"/>
      <c r="BG236" s="74"/>
      <c r="BH236" s="74"/>
    </row>
    <row r="237" spans="1:60" s="75" customFormat="1" ht="35.25" customHeight="1" x14ac:dyDescent="0.2">
      <c r="A237" s="37">
        <v>44784</v>
      </c>
      <c r="B237" s="38">
        <v>34204</v>
      </c>
      <c r="C237" s="39" t="s">
        <v>258</v>
      </c>
      <c r="D237" s="99"/>
      <c r="E237" s="41">
        <v>182974.92</v>
      </c>
      <c r="F237" s="84">
        <f t="shared" si="3"/>
        <v>294701138.75999999</v>
      </c>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74"/>
      <c r="AW237" s="74"/>
      <c r="AX237" s="74"/>
      <c r="AY237" s="74"/>
      <c r="AZ237" s="74"/>
      <c r="BA237" s="74"/>
      <c r="BB237" s="74"/>
      <c r="BC237" s="74"/>
      <c r="BD237" s="74"/>
      <c r="BE237" s="74"/>
      <c r="BF237" s="74"/>
      <c r="BG237" s="74"/>
      <c r="BH237" s="74"/>
    </row>
    <row r="238" spans="1:60" s="75" customFormat="1" ht="37.5" customHeight="1" x14ac:dyDescent="0.2">
      <c r="A238" s="37">
        <v>44784</v>
      </c>
      <c r="B238" s="38">
        <v>34205</v>
      </c>
      <c r="C238" s="39" t="s">
        <v>259</v>
      </c>
      <c r="D238" s="99"/>
      <c r="E238" s="41">
        <v>637174.36</v>
      </c>
      <c r="F238" s="84">
        <f t="shared" si="3"/>
        <v>294063964.39999998</v>
      </c>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c r="AQ238" s="74"/>
      <c r="AR238" s="74"/>
      <c r="AS238" s="74"/>
      <c r="AT238" s="74"/>
      <c r="AU238" s="74"/>
      <c r="AV238" s="74"/>
      <c r="AW238" s="74"/>
      <c r="AX238" s="74"/>
      <c r="AY238" s="74"/>
      <c r="AZ238" s="74"/>
      <c r="BA238" s="74"/>
      <c r="BB238" s="74"/>
      <c r="BC238" s="74"/>
      <c r="BD238" s="74"/>
      <c r="BE238" s="74"/>
      <c r="BF238" s="74"/>
      <c r="BG238" s="74"/>
      <c r="BH238" s="74"/>
    </row>
    <row r="239" spans="1:60" s="75" customFormat="1" ht="30" customHeight="1" x14ac:dyDescent="0.2">
      <c r="A239" s="37">
        <v>44784</v>
      </c>
      <c r="B239" s="38">
        <v>34206</v>
      </c>
      <c r="C239" s="39" t="s">
        <v>260</v>
      </c>
      <c r="D239" s="99"/>
      <c r="E239" s="41">
        <v>186433.36</v>
      </c>
      <c r="F239" s="84">
        <f t="shared" si="3"/>
        <v>293877531.03999996</v>
      </c>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c r="AQ239" s="74"/>
      <c r="AR239" s="74"/>
      <c r="AS239" s="74"/>
      <c r="AT239" s="74"/>
      <c r="AU239" s="74"/>
      <c r="AV239" s="74"/>
      <c r="AW239" s="74"/>
      <c r="AX239" s="74"/>
      <c r="AY239" s="74"/>
      <c r="AZ239" s="74"/>
      <c r="BA239" s="74"/>
      <c r="BB239" s="74"/>
      <c r="BC239" s="74"/>
      <c r="BD239" s="74"/>
      <c r="BE239" s="74"/>
      <c r="BF239" s="74"/>
      <c r="BG239" s="74"/>
      <c r="BH239" s="74"/>
    </row>
    <row r="240" spans="1:60" s="75" customFormat="1" ht="39.75" customHeight="1" x14ac:dyDescent="0.2">
      <c r="A240" s="37">
        <v>44785</v>
      </c>
      <c r="B240" s="38" t="s">
        <v>261</v>
      </c>
      <c r="C240" s="39" t="s">
        <v>28</v>
      </c>
      <c r="D240" s="99"/>
      <c r="E240" s="41">
        <v>0</v>
      </c>
      <c r="F240" s="84">
        <f t="shared" si="3"/>
        <v>293877531.03999996</v>
      </c>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row>
    <row r="241" spans="1:60" s="75" customFormat="1" ht="29.25" customHeight="1" x14ac:dyDescent="0.2">
      <c r="A241" s="37">
        <v>44785</v>
      </c>
      <c r="B241" s="38" t="s">
        <v>262</v>
      </c>
      <c r="C241" s="39" t="s">
        <v>263</v>
      </c>
      <c r="D241" s="99"/>
      <c r="E241" s="41">
        <v>371113.03</v>
      </c>
      <c r="F241" s="84">
        <f t="shared" si="3"/>
        <v>293506418.00999999</v>
      </c>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c r="BB241" s="74"/>
      <c r="BC241" s="74"/>
      <c r="BD241" s="74"/>
      <c r="BE241" s="74"/>
      <c r="BF241" s="74"/>
      <c r="BG241" s="74"/>
      <c r="BH241" s="74"/>
    </row>
    <row r="242" spans="1:60" s="75" customFormat="1" ht="48.75" customHeight="1" x14ac:dyDescent="0.2">
      <c r="A242" s="37">
        <v>44785</v>
      </c>
      <c r="B242" s="38" t="s">
        <v>264</v>
      </c>
      <c r="C242" s="39" t="s">
        <v>265</v>
      </c>
      <c r="D242" s="99"/>
      <c r="E242" s="41">
        <v>22001111.100000001</v>
      </c>
      <c r="F242" s="84">
        <f t="shared" si="3"/>
        <v>271505306.90999997</v>
      </c>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row>
    <row r="243" spans="1:60" s="75" customFormat="1" ht="36.75" customHeight="1" x14ac:dyDescent="0.2">
      <c r="A243" s="37">
        <v>44796</v>
      </c>
      <c r="B243" s="38">
        <v>34207</v>
      </c>
      <c r="C243" s="39" t="s">
        <v>266</v>
      </c>
      <c r="D243" s="99"/>
      <c r="E243" s="41">
        <v>25587453.73</v>
      </c>
      <c r="F243" s="84">
        <f t="shared" si="3"/>
        <v>245917853.17999998</v>
      </c>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row>
    <row r="244" spans="1:60" s="75" customFormat="1" ht="42.75" customHeight="1" x14ac:dyDescent="0.2">
      <c r="A244" s="37">
        <v>44796</v>
      </c>
      <c r="B244" s="38" t="s">
        <v>267</v>
      </c>
      <c r="C244" s="39" t="s">
        <v>268</v>
      </c>
      <c r="D244" s="100"/>
      <c r="E244" s="41">
        <v>469892.8</v>
      </c>
      <c r="F244" s="84">
        <f t="shared" si="3"/>
        <v>245447960.37999997</v>
      </c>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74"/>
      <c r="AW244" s="74"/>
      <c r="AX244" s="74"/>
      <c r="AY244" s="74"/>
      <c r="AZ244" s="74"/>
      <c r="BA244" s="74"/>
      <c r="BB244" s="74"/>
      <c r="BC244" s="74"/>
      <c r="BD244" s="74"/>
      <c r="BE244" s="74"/>
      <c r="BF244" s="74"/>
      <c r="BG244" s="74"/>
      <c r="BH244" s="74"/>
    </row>
    <row r="245" spans="1:60" s="75" customFormat="1" ht="44.25" customHeight="1" x14ac:dyDescent="0.2">
      <c r="A245" s="37">
        <v>44797</v>
      </c>
      <c r="B245" s="38" t="s">
        <v>269</v>
      </c>
      <c r="C245" s="39" t="s">
        <v>270</v>
      </c>
      <c r="D245" s="99"/>
      <c r="E245" s="41">
        <v>4058121.27</v>
      </c>
      <c r="F245" s="84">
        <f t="shared" si="3"/>
        <v>241389839.10999995</v>
      </c>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c r="AQ245" s="74"/>
      <c r="AR245" s="74"/>
      <c r="AS245" s="74"/>
      <c r="AT245" s="74"/>
      <c r="AU245" s="74"/>
      <c r="AV245" s="74"/>
      <c r="AW245" s="74"/>
      <c r="AX245" s="74"/>
      <c r="AY245" s="74"/>
      <c r="AZ245" s="74"/>
      <c r="BA245" s="74"/>
      <c r="BB245" s="74"/>
      <c r="BC245" s="74"/>
      <c r="BD245" s="74"/>
      <c r="BE245" s="74"/>
      <c r="BF245" s="74"/>
      <c r="BG245" s="74"/>
      <c r="BH245" s="74"/>
    </row>
    <row r="246" spans="1:60" s="75" customFormat="1" ht="39" customHeight="1" x14ac:dyDescent="0.2">
      <c r="A246" s="37">
        <v>44797</v>
      </c>
      <c r="B246" s="38" t="s">
        <v>271</v>
      </c>
      <c r="C246" s="39" t="s">
        <v>272</v>
      </c>
      <c r="D246" s="101"/>
      <c r="E246" s="41">
        <v>30968108.260000002</v>
      </c>
      <c r="F246" s="84">
        <f t="shared" si="3"/>
        <v>210421730.84999996</v>
      </c>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c r="AQ246" s="74"/>
      <c r="AR246" s="74"/>
      <c r="AS246" s="74"/>
      <c r="AT246" s="74"/>
      <c r="AU246" s="74"/>
      <c r="AV246" s="74"/>
      <c r="AW246" s="74"/>
      <c r="AX246" s="74"/>
      <c r="AY246" s="74"/>
      <c r="AZ246" s="74"/>
      <c r="BA246" s="74"/>
      <c r="BB246" s="74"/>
      <c r="BC246" s="74"/>
      <c r="BD246" s="74"/>
      <c r="BE246" s="74"/>
      <c r="BF246" s="74"/>
      <c r="BG246" s="74"/>
      <c r="BH246" s="74"/>
    </row>
    <row r="247" spans="1:60" s="75" customFormat="1" ht="41.25" customHeight="1" x14ac:dyDescent="0.2">
      <c r="A247" s="102">
        <v>44798</v>
      </c>
      <c r="B247" s="38" t="s">
        <v>273</v>
      </c>
      <c r="C247" s="39" t="s">
        <v>274</v>
      </c>
      <c r="D247" s="99"/>
      <c r="E247" s="41">
        <v>3522259.06</v>
      </c>
      <c r="F247" s="84">
        <f t="shared" si="3"/>
        <v>206899471.78999996</v>
      </c>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c r="AQ247" s="74"/>
      <c r="AR247" s="74"/>
      <c r="AS247" s="74"/>
      <c r="AT247" s="74"/>
      <c r="AU247" s="74"/>
      <c r="AV247" s="74"/>
      <c r="AW247" s="74"/>
      <c r="AX247" s="74"/>
      <c r="AY247" s="74"/>
      <c r="AZ247" s="74"/>
      <c r="BA247" s="74"/>
      <c r="BB247" s="74"/>
      <c r="BC247" s="74"/>
      <c r="BD247" s="74"/>
      <c r="BE247" s="74"/>
      <c r="BF247" s="74"/>
      <c r="BG247" s="74"/>
      <c r="BH247" s="74"/>
    </row>
    <row r="248" spans="1:60" s="75" customFormat="1" ht="39.75" customHeight="1" x14ac:dyDescent="0.2">
      <c r="A248" s="102">
        <v>44798</v>
      </c>
      <c r="B248" s="38" t="s">
        <v>275</v>
      </c>
      <c r="C248" s="39" t="s">
        <v>276</v>
      </c>
      <c r="D248" s="99"/>
      <c r="E248" s="41">
        <v>4345468.21</v>
      </c>
      <c r="F248" s="84">
        <f t="shared" si="3"/>
        <v>202554003.57999995</v>
      </c>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c r="AQ248" s="74"/>
      <c r="AR248" s="74"/>
      <c r="AS248" s="74"/>
      <c r="AT248" s="74"/>
      <c r="AU248" s="74"/>
      <c r="AV248" s="74"/>
      <c r="AW248" s="74"/>
      <c r="AX248" s="74"/>
      <c r="AY248" s="74"/>
      <c r="AZ248" s="74"/>
      <c r="BA248" s="74"/>
      <c r="BB248" s="74"/>
      <c r="BC248" s="74"/>
      <c r="BD248" s="74"/>
      <c r="BE248" s="74"/>
      <c r="BF248" s="74"/>
      <c r="BG248" s="74"/>
      <c r="BH248" s="74"/>
    </row>
    <row r="249" spans="1:60" s="75" customFormat="1" ht="18" customHeight="1" x14ac:dyDescent="0.2">
      <c r="A249" s="102">
        <v>44798</v>
      </c>
      <c r="B249" s="38" t="s">
        <v>277</v>
      </c>
      <c r="C249" s="39" t="s">
        <v>28</v>
      </c>
      <c r="D249" s="99"/>
      <c r="E249" s="41">
        <v>0</v>
      </c>
      <c r="F249" s="84">
        <f t="shared" si="3"/>
        <v>202554003.57999995</v>
      </c>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74"/>
      <c r="AW249" s="74"/>
      <c r="AX249" s="74"/>
      <c r="AY249" s="74"/>
      <c r="AZ249" s="74"/>
      <c r="BA249" s="74"/>
      <c r="BB249" s="74"/>
      <c r="BC249" s="74"/>
      <c r="BD249" s="74"/>
      <c r="BE249" s="74"/>
      <c r="BF249" s="74"/>
      <c r="BG249" s="74"/>
      <c r="BH249" s="74"/>
    </row>
    <row r="250" spans="1:60" s="75" customFormat="1" ht="40.5" customHeight="1" x14ac:dyDescent="0.2">
      <c r="A250" s="102">
        <v>44799</v>
      </c>
      <c r="B250" s="38" t="s">
        <v>278</v>
      </c>
      <c r="C250" s="39" t="s">
        <v>279</v>
      </c>
      <c r="D250" s="99"/>
      <c r="E250" s="41">
        <v>1167196.44</v>
      </c>
      <c r="F250" s="84">
        <f t="shared" si="3"/>
        <v>201386807.13999996</v>
      </c>
      <c r="G250" s="74"/>
      <c r="H250" s="74"/>
      <c r="I250" s="74"/>
      <c r="J250" s="74"/>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c r="AQ250" s="74"/>
      <c r="AR250" s="74"/>
      <c r="AS250" s="74"/>
      <c r="AT250" s="74"/>
      <c r="AU250" s="74"/>
      <c r="AV250" s="74"/>
      <c r="AW250" s="74"/>
      <c r="AX250" s="74"/>
      <c r="AY250" s="74"/>
      <c r="AZ250" s="74"/>
      <c r="BA250" s="74"/>
      <c r="BB250" s="74"/>
      <c r="BC250" s="74"/>
      <c r="BD250" s="74"/>
      <c r="BE250" s="74"/>
      <c r="BF250" s="74"/>
      <c r="BG250" s="74"/>
      <c r="BH250" s="74"/>
    </row>
    <row r="251" spans="1:60" s="75" customFormat="1" ht="40.5" customHeight="1" x14ac:dyDescent="0.2">
      <c r="A251" s="102">
        <v>44802</v>
      </c>
      <c r="B251" s="38" t="s">
        <v>280</v>
      </c>
      <c r="C251" s="39" t="s">
        <v>281</v>
      </c>
      <c r="D251" s="99"/>
      <c r="E251" s="41">
        <v>7845452.79</v>
      </c>
      <c r="F251" s="84">
        <f t="shared" si="3"/>
        <v>193541354.34999996</v>
      </c>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row>
    <row r="252" spans="1:60" s="75" customFormat="1" ht="71.25" customHeight="1" x14ac:dyDescent="0.2">
      <c r="A252" s="102">
        <v>44803</v>
      </c>
      <c r="B252" s="38" t="s">
        <v>282</v>
      </c>
      <c r="C252" s="39" t="s">
        <v>283</v>
      </c>
      <c r="D252" s="99"/>
      <c r="E252" s="41">
        <v>1630317.55</v>
      </c>
      <c r="F252" s="84">
        <f t="shared" si="3"/>
        <v>191911036.79999995</v>
      </c>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c r="AQ252" s="74"/>
      <c r="AR252" s="74"/>
      <c r="AS252" s="74"/>
      <c r="AT252" s="74"/>
      <c r="AU252" s="74"/>
      <c r="AV252" s="74"/>
      <c r="AW252" s="74"/>
      <c r="AX252" s="74"/>
      <c r="AY252" s="74"/>
      <c r="AZ252" s="74"/>
      <c r="BA252" s="74"/>
      <c r="BB252" s="74"/>
      <c r="BC252" s="74"/>
      <c r="BD252" s="74"/>
      <c r="BE252" s="74"/>
      <c r="BF252" s="74"/>
      <c r="BG252" s="74"/>
      <c r="BH252" s="74"/>
    </row>
    <row r="253" spans="1:60" s="75" customFormat="1" ht="38.25" customHeight="1" x14ac:dyDescent="0.2">
      <c r="A253" s="102">
        <v>44803</v>
      </c>
      <c r="B253" s="38" t="s">
        <v>284</v>
      </c>
      <c r="C253" s="39" t="s">
        <v>285</v>
      </c>
      <c r="D253" s="99"/>
      <c r="E253" s="41">
        <v>2649554.94</v>
      </c>
      <c r="F253" s="84">
        <f t="shared" si="3"/>
        <v>189261481.85999995</v>
      </c>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c r="AQ253" s="74"/>
      <c r="AR253" s="74"/>
      <c r="AS253" s="74"/>
      <c r="AT253" s="74"/>
      <c r="AU253" s="74"/>
      <c r="AV253" s="74"/>
      <c r="AW253" s="74"/>
      <c r="AX253" s="74"/>
      <c r="AY253" s="74"/>
      <c r="AZ253" s="74"/>
      <c r="BA253" s="74"/>
      <c r="BB253" s="74"/>
      <c r="BC253" s="74"/>
      <c r="BD253" s="74"/>
      <c r="BE253" s="74"/>
      <c r="BF253" s="74"/>
      <c r="BG253" s="74"/>
      <c r="BH253" s="74"/>
    </row>
    <row r="254" spans="1:60" s="75" customFormat="1" ht="29.25" customHeight="1" x14ac:dyDescent="0.2">
      <c r="A254" s="102">
        <v>44803</v>
      </c>
      <c r="B254" s="38" t="s">
        <v>286</v>
      </c>
      <c r="C254" s="39" t="s">
        <v>287</v>
      </c>
      <c r="D254" s="99"/>
      <c r="E254" s="41">
        <v>4335224.0999999996</v>
      </c>
      <c r="F254" s="84">
        <f t="shared" si="3"/>
        <v>184926257.75999996</v>
      </c>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c r="AQ254" s="74"/>
      <c r="AR254" s="74"/>
      <c r="AS254" s="74"/>
      <c r="AT254" s="74"/>
      <c r="AU254" s="74"/>
      <c r="AV254" s="74"/>
      <c r="AW254" s="74"/>
      <c r="AX254" s="74"/>
      <c r="AY254" s="74"/>
      <c r="AZ254" s="74"/>
      <c r="BA254" s="74"/>
      <c r="BB254" s="74"/>
      <c r="BC254" s="74"/>
      <c r="BD254" s="74"/>
      <c r="BE254" s="74"/>
      <c r="BF254" s="74"/>
      <c r="BG254" s="74"/>
      <c r="BH254" s="74"/>
    </row>
    <row r="255" spans="1:60" s="75" customFormat="1" ht="39.75" customHeight="1" x14ac:dyDescent="0.2">
      <c r="A255" s="103">
        <v>44803</v>
      </c>
      <c r="B255" s="56" t="s">
        <v>288</v>
      </c>
      <c r="C255" s="57" t="s">
        <v>289</v>
      </c>
      <c r="D255" s="100"/>
      <c r="E255" s="58">
        <v>4102153.13</v>
      </c>
      <c r="F255" s="104">
        <f t="shared" si="3"/>
        <v>180824104.62999997</v>
      </c>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row>
    <row r="256" spans="1:60" s="75" customFormat="1" ht="31.5" customHeight="1" x14ac:dyDescent="0.2">
      <c r="A256" s="102">
        <v>44804</v>
      </c>
      <c r="B256" s="61" t="s">
        <v>290</v>
      </c>
      <c r="C256" s="62" t="s">
        <v>291</v>
      </c>
      <c r="D256" s="99"/>
      <c r="E256" s="50">
        <v>1449277.52</v>
      </c>
      <c r="F256" s="84">
        <f t="shared" si="3"/>
        <v>179374827.10999995</v>
      </c>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c r="BB256" s="74"/>
      <c r="BC256" s="74"/>
      <c r="BD256" s="74"/>
      <c r="BE256" s="74"/>
      <c r="BF256" s="74"/>
      <c r="BG256" s="74"/>
      <c r="BH256" s="74"/>
    </row>
    <row r="257" spans="1:60" s="74" customFormat="1" ht="30" customHeight="1" x14ac:dyDescent="0.2">
      <c r="A257" s="105"/>
      <c r="B257" s="65"/>
      <c r="C257" s="66"/>
      <c r="D257" s="106"/>
      <c r="E257" s="68"/>
      <c r="F257" s="107"/>
    </row>
    <row r="258" spans="1:60" s="74" customFormat="1" ht="44.25" customHeight="1" x14ac:dyDescent="0.2">
      <c r="A258" s="105"/>
      <c r="B258" s="65"/>
      <c r="C258" s="66"/>
      <c r="D258" s="106"/>
      <c r="E258" s="68"/>
      <c r="F258" s="107"/>
    </row>
    <row r="259" spans="1:60" s="75" customFormat="1" ht="12" customHeight="1" x14ac:dyDescent="0.2">
      <c r="A259" s="105"/>
      <c r="B259" s="65"/>
      <c r="C259" s="66"/>
      <c r="D259" s="106"/>
      <c r="E259" s="68"/>
      <c r="F259" s="107"/>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c r="AQ259" s="74"/>
      <c r="AR259" s="74"/>
      <c r="AS259" s="74"/>
      <c r="AT259" s="74"/>
      <c r="AU259" s="74"/>
      <c r="AV259" s="74"/>
      <c r="AW259" s="74"/>
      <c r="AX259" s="74"/>
      <c r="AY259" s="74"/>
      <c r="AZ259" s="74"/>
      <c r="BA259" s="74"/>
      <c r="BB259" s="74"/>
      <c r="BC259" s="74"/>
      <c r="BD259" s="74"/>
      <c r="BE259" s="74"/>
      <c r="BF259" s="74"/>
      <c r="BG259" s="74"/>
      <c r="BH259" s="74"/>
    </row>
    <row r="260" spans="1:60" s="75" customFormat="1" ht="12" customHeight="1" x14ac:dyDescent="0.2">
      <c r="A260" s="105"/>
      <c r="B260" s="65"/>
      <c r="C260" s="66"/>
      <c r="D260" s="106"/>
      <c r="E260" s="68"/>
      <c r="F260" s="107"/>
      <c r="G260" s="74"/>
      <c r="H260" s="74"/>
      <c r="I260" s="74"/>
      <c r="J260" s="74"/>
      <c r="K260" s="74"/>
      <c r="L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c r="AQ260" s="74"/>
      <c r="AR260" s="74"/>
      <c r="AS260" s="74"/>
      <c r="AT260" s="74"/>
      <c r="AU260" s="74"/>
      <c r="AV260" s="74"/>
      <c r="AW260" s="74"/>
      <c r="AX260" s="74"/>
      <c r="AY260" s="74"/>
      <c r="AZ260" s="74"/>
      <c r="BA260" s="74"/>
      <c r="BB260" s="74"/>
      <c r="BC260" s="74"/>
      <c r="BD260" s="74"/>
      <c r="BE260" s="74"/>
      <c r="BF260" s="74"/>
      <c r="BG260" s="74"/>
      <c r="BH260" s="74"/>
    </row>
    <row r="261" spans="1:60" s="75" customFormat="1" ht="12" customHeight="1" x14ac:dyDescent="0.2">
      <c r="A261" s="105"/>
      <c r="B261" s="65"/>
      <c r="C261" s="66"/>
      <c r="D261" s="106"/>
      <c r="E261" s="68"/>
      <c r="F261" s="107"/>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c r="AQ261" s="74"/>
      <c r="AR261" s="74"/>
      <c r="AS261" s="74"/>
      <c r="AT261" s="74"/>
      <c r="AU261" s="74"/>
      <c r="AV261" s="74"/>
      <c r="AW261" s="74"/>
      <c r="AX261" s="74"/>
      <c r="AY261" s="74"/>
      <c r="AZ261" s="74"/>
      <c r="BA261" s="74"/>
      <c r="BB261" s="74"/>
      <c r="BC261" s="74"/>
      <c r="BD261" s="74"/>
      <c r="BE261" s="74"/>
      <c r="BF261" s="74"/>
      <c r="BG261" s="74"/>
      <c r="BH261" s="74"/>
    </row>
    <row r="262" spans="1:60" s="75" customFormat="1" ht="12" customHeight="1" x14ac:dyDescent="0.2">
      <c r="A262" s="105"/>
      <c r="B262" s="65"/>
      <c r="C262" s="66"/>
      <c r="D262" s="106"/>
      <c r="E262" s="68"/>
      <c r="F262" s="107"/>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c r="AQ262" s="74"/>
      <c r="AR262" s="74"/>
      <c r="AS262" s="74"/>
      <c r="AT262" s="74"/>
      <c r="AU262" s="74"/>
      <c r="AV262" s="74"/>
      <c r="AW262" s="74"/>
      <c r="AX262" s="74"/>
      <c r="AY262" s="74"/>
      <c r="AZ262" s="74"/>
      <c r="BA262" s="74"/>
      <c r="BB262" s="74"/>
      <c r="BC262" s="74"/>
      <c r="BD262" s="74"/>
      <c r="BE262" s="74"/>
      <c r="BF262" s="74"/>
      <c r="BG262" s="74"/>
      <c r="BH262" s="74"/>
    </row>
    <row r="263" spans="1:60" s="75" customFormat="1" ht="12" customHeight="1" x14ac:dyDescent="0.2">
      <c r="A263" s="105"/>
      <c r="B263" s="65"/>
      <c r="C263" s="66"/>
      <c r="D263" s="106"/>
      <c r="E263" s="68"/>
      <c r="F263" s="107"/>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c r="AQ263" s="74"/>
      <c r="AR263" s="74"/>
      <c r="AS263" s="74"/>
      <c r="AT263" s="74"/>
      <c r="AU263" s="74"/>
      <c r="AV263" s="74"/>
      <c r="AW263" s="74"/>
      <c r="AX263" s="74"/>
      <c r="AY263" s="74"/>
      <c r="AZ263" s="74"/>
      <c r="BA263" s="74"/>
      <c r="BB263" s="74"/>
      <c r="BC263" s="74"/>
      <c r="BD263" s="74"/>
      <c r="BE263" s="74"/>
      <c r="BF263" s="74"/>
      <c r="BG263" s="74"/>
      <c r="BH263" s="74"/>
    </row>
    <row r="264" spans="1:60" s="75" customFormat="1" ht="12" customHeight="1" x14ac:dyDescent="0.2">
      <c r="A264" s="105"/>
      <c r="B264" s="65"/>
      <c r="C264" s="66"/>
      <c r="D264" s="106"/>
      <c r="E264" s="68"/>
      <c r="F264" s="107"/>
      <c r="G264" s="74"/>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c r="AQ264" s="74"/>
      <c r="AR264" s="74"/>
      <c r="AS264" s="74"/>
      <c r="AT264" s="74"/>
      <c r="AU264" s="74"/>
      <c r="AV264" s="74"/>
      <c r="AW264" s="74"/>
      <c r="AX264" s="74"/>
      <c r="AY264" s="74"/>
      <c r="AZ264" s="74"/>
      <c r="BA264" s="74"/>
      <c r="BB264" s="74"/>
      <c r="BC264" s="74"/>
      <c r="BD264" s="74"/>
      <c r="BE264" s="74"/>
      <c r="BF264" s="74"/>
      <c r="BG264" s="74"/>
      <c r="BH264" s="74"/>
    </row>
    <row r="265" spans="1:60" s="75" customFormat="1" ht="12" customHeight="1" x14ac:dyDescent="0.2">
      <c r="A265" s="105"/>
      <c r="B265" s="65"/>
      <c r="C265" s="66"/>
      <c r="D265" s="106"/>
      <c r="E265" s="68"/>
      <c r="F265" s="107"/>
      <c r="G265" s="74"/>
      <c r="H265" s="74"/>
      <c r="I265" s="74"/>
      <c r="J265" s="74"/>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c r="AQ265" s="74"/>
      <c r="AR265" s="74"/>
      <c r="AS265" s="74"/>
      <c r="AT265" s="74"/>
      <c r="AU265" s="74"/>
      <c r="AV265" s="74"/>
      <c r="AW265" s="74"/>
      <c r="AX265" s="74"/>
      <c r="AY265" s="74"/>
      <c r="AZ265" s="74"/>
      <c r="BA265" s="74"/>
      <c r="BB265" s="74"/>
      <c r="BC265" s="74"/>
      <c r="BD265" s="74"/>
      <c r="BE265" s="74"/>
      <c r="BF265" s="74"/>
      <c r="BG265" s="74"/>
      <c r="BH265" s="74"/>
    </row>
    <row r="266" spans="1:60" s="75" customFormat="1" ht="12" customHeight="1" x14ac:dyDescent="0.2">
      <c r="A266" s="105"/>
      <c r="B266" s="65"/>
      <c r="C266" s="66"/>
      <c r="D266" s="106"/>
      <c r="E266" s="68"/>
      <c r="F266" s="107"/>
      <c r="G266" s="74"/>
      <c r="H266" s="74"/>
      <c r="I266" s="74"/>
      <c r="J266" s="74"/>
      <c r="K266" s="74"/>
      <c r="L266" s="74"/>
      <c r="M266" s="74"/>
      <c r="N266" s="74"/>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c r="AQ266" s="74"/>
      <c r="AR266" s="74"/>
      <c r="AS266" s="74"/>
      <c r="AT266" s="74"/>
      <c r="AU266" s="74"/>
      <c r="AV266" s="74"/>
      <c r="AW266" s="74"/>
      <c r="AX266" s="74"/>
      <c r="AY266" s="74"/>
      <c r="AZ266" s="74"/>
      <c r="BA266" s="74"/>
      <c r="BB266" s="74"/>
      <c r="BC266" s="74"/>
      <c r="BD266" s="74"/>
      <c r="BE266" s="74"/>
      <c r="BF266" s="74"/>
      <c r="BG266" s="74"/>
      <c r="BH266" s="74"/>
    </row>
    <row r="267" spans="1:60" s="75" customFormat="1" ht="12" customHeight="1" x14ac:dyDescent="0.2">
      <c r="A267" s="105"/>
      <c r="B267" s="65"/>
      <c r="C267" s="66"/>
      <c r="D267" s="106"/>
      <c r="E267" s="68"/>
      <c r="F267" s="107"/>
      <c r="G267" s="74"/>
      <c r="H267" s="74"/>
      <c r="I267" s="74"/>
      <c r="J267" s="74"/>
      <c r="K267" s="74"/>
      <c r="L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c r="AQ267" s="74"/>
      <c r="AR267" s="74"/>
      <c r="AS267" s="74"/>
      <c r="AT267" s="74"/>
      <c r="AU267" s="74"/>
      <c r="AV267" s="74"/>
      <c r="AW267" s="74"/>
      <c r="AX267" s="74"/>
      <c r="AY267" s="74"/>
      <c r="AZ267" s="74"/>
      <c r="BA267" s="74"/>
      <c r="BB267" s="74"/>
      <c r="BC267" s="74"/>
      <c r="BD267" s="74"/>
      <c r="BE267" s="74"/>
      <c r="BF267" s="74"/>
      <c r="BG267" s="74"/>
      <c r="BH267" s="74"/>
    </row>
    <row r="268" spans="1:60" s="75" customFormat="1" ht="12" customHeight="1" x14ac:dyDescent="0.2">
      <c r="A268" s="105"/>
      <c r="B268" s="65"/>
      <c r="C268" s="66"/>
      <c r="D268" s="106"/>
      <c r="E268" s="68"/>
      <c r="F268" s="107"/>
      <c r="G268" s="74"/>
      <c r="H268" s="74"/>
      <c r="I268" s="74"/>
      <c r="J268" s="74"/>
      <c r="K268" s="74"/>
      <c r="L268" s="74"/>
      <c r="M268" s="74"/>
      <c r="N268" s="74"/>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c r="AQ268" s="74"/>
      <c r="AR268" s="74"/>
      <c r="AS268" s="74"/>
      <c r="AT268" s="74"/>
      <c r="AU268" s="74"/>
      <c r="AV268" s="74"/>
      <c r="AW268" s="74"/>
      <c r="AX268" s="74"/>
      <c r="AY268" s="74"/>
      <c r="AZ268" s="74"/>
      <c r="BA268" s="74"/>
      <c r="BB268" s="74"/>
      <c r="BC268" s="74"/>
      <c r="BD268" s="74"/>
      <c r="BE268" s="74"/>
      <c r="BF268" s="74"/>
      <c r="BG268" s="74"/>
      <c r="BH268" s="74"/>
    </row>
    <row r="269" spans="1:60" s="75" customFormat="1" ht="12" customHeight="1" x14ac:dyDescent="0.2">
      <c r="A269" s="105"/>
      <c r="B269" s="65"/>
      <c r="C269" s="66"/>
      <c r="D269" s="106"/>
      <c r="E269" s="68"/>
      <c r="F269" s="107"/>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c r="AQ269" s="74"/>
      <c r="AR269" s="74"/>
      <c r="AS269" s="74"/>
      <c r="AT269" s="74"/>
      <c r="AU269" s="74"/>
      <c r="AV269" s="74"/>
      <c r="AW269" s="74"/>
      <c r="AX269" s="74"/>
      <c r="AY269" s="74"/>
      <c r="AZ269" s="74"/>
      <c r="BA269" s="74"/>
      <c r="BB269" s="74"/>
      <c r="BC269" s="74"/>
      <c r="BD269" s="74"/>
      <c r="BE269" s="74"/>
      <c r="BF269" s="74"/>
      <c r="BG269" s="74"/>
      <c r="BH269" s="74"/>
    </row>
    <row r="270" spans="1:60" s="75" customFormat="1" ht="12" customHeight="1" x14ac:dyDescent="0.2">
      <c r="A270" s="105"/>
      <c r="B270" s="65"/>
      <c r="C270" s="66"/>
      <c r="D270" s="106"/>
      <c r="E270" s="68"/>
      <c r="F270" s="107"/>
      <c r="G270" s="74"/>
      <c r="H270" s="74"/>
      <c r="I270" s="74"/>
      <c r="J270" s="74"/>
      <c r="K270" s="74"/>
      <c r="L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c r="AQ270" s="74"/>
      <c r="AR270" s="74"/>
      <c r="AS270" s="74"/>
      <c r="AT270" s="74"/>
      <c r="AU270" s="74"/>
      <c r="AV270" s="74"/>
      <c r="AW270" s="74"/>
      <c r="AX270" s="74"/>
      <c r="AY270" s="74"/>
      <c r="AZ270" s="74"/>
      <c r="BA270" s="74"/>
      <c r="BB270" s="74"/>
      <c r="BC270" s="74"/>
      <c r="BD270" s="74"/>
      <c r="BE270" s="74"/>
      <c r="BF270" s="74"/>
      <c r="BG270" s="74"/>
      <c r="BH270" s="74"/>
    </row>
    <row r="271" spans="1:60" s="75" customFormat="1" ht="12" customHeight="1" x14ac:dyDescent="0.2">
      <c r="A271" s="105"/>
      <c r="B271" s="65"/>
      <c r="C271" s="66"/>
      <c r="D271" s="106"/>
      <c r="E271" s="68"/>
      <c r="F271" s="107"/>
      <c r="G271" s="74"/>
      <c r="H271" s="74"/>
      <c r="I271" s="74"/>
      <c r="J271" s="74"/>
      <c r="K271" s="74"/>
      <c r="L271" s="74"/>
      <c r="M271" s="74"/>
      <c r="N271" s="74"/>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c r="AQ271" s="74"/>
      <c r="AR271" s="74"/>
      <c r="AS271" s="74"/>
      <c r="AT271" s="74"/>
      <c r="AU271" s="74"/>
      <c r="AV271" s="74"/>
      <c r="AW271" s="74"/>
      <c r="AX271" s="74"/>
      <c r="AY271" s="74"/>
      <c r="AZ271" s="74"/>
      <c r="BA271" s="74"/>
      <c r="BB271" s="74"/>
      <c r="BC271" s="74"/>
      <c r="BD271" s="74"/>
      <c r="BE271" s="74"/>
      <c r="BF271" s="74"/>
      <c r="BG271" s="74"/>
      <c r="BH271" s="74"/>
    </row>
    <row r="272" spans="1:60" s="75" customFormat="1" ht="12" customHeight="1" x14ac:dyDescent="0.2">
      <c r="A272" s="105"/>
      <c r="B272" s="65"/>
      <c r="C272" s="66"/>
      <c r="D272" s="106"/>
      <c r="E272" s="68"/>
      <c r="F272" s="107"/>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c r="AQ272" s="74"/>
      <c r="AR272" s="74"/>
      <c r="AS272" s="74"/>
      <c r="AT272" s="74"/>
      <c r="AU272" s="74"/>
      <c r="AV272" s="74"/>
      <c r="AW272" s="74"/>
      <c r="AX272" s="74"/>
      <c r="AY272" s="74"/>
      <c r="AZ272" s="74"/>
      <c r="BA272" s="74"/>
      <c r="BB272" s="74"/>
      <c r="BC272" s="74"/>
      <c r="BD272" s="74"/>
      <c r="BE272" s="74"/>
      <c r="BF272" s="74"/>
      <c r="BG272" s="74"/>
      <c r="BH272" s="74"/>
    </row>
    <row r="273" spans="1:60" s="75" customFormat="1" ht="12" customHeight="1" x14ac:dyDescent="0.2">
      <c r="A273" s="105"/>
      <c r="B273" s="65"/>
      <c r="C273" s="66"/>
      <c r="D273" s="106"/>
      <c r="E273" s="68"/>
      <c r="F273" s="107"/>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c r="AQ273" s="74"/>
      <c r="AR273" s="74"/>
      <c r="AS273" s="74"/>
      <c r="AT273" s="74"/>
      <c r="AU273" s="74"/>
      <c r="AV273" s="74"/>
      <c r="AW273" s="74"/>
      <c r="AX273" s="74"/>
      <c r="AY273" s="74"/>
      <c r="AZ273" s="74"/>
      <c r="BA273" s="74"/>
      <c r="BB273" s="74"/>
      <c r="BC273" s="74"/>
      <c r="BD273" s="74"/>
      <c r="BE273" s="74"/>
      <c r="BF273" s="74"/>
      <c r="BG273" s="74"/>
      <c r="BH273" s="74"/>
    </row>
    <row r="274" spans="1:60" s="75" customFormat="1" ht="12" customHeight="1" x14ac:dyDescent="0.2">
      <c r="A274" s="108"/>
      <c r="B274" s="65"/>
      <c r="C274" s="66"/>
      <c r="D274" s="106"/>
      <c r="E274" s="68"/>
      <c r="F274" s="107"/>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c r="AQ274" s="74"/>
      <c r="AR274" s="74"/>
      <c r="AS274" s="74"/>
      <c r="AT274" s="74"/>
      <c r="AU274" s="74"/>
      <c r="AV274" s="74"/>
      <c r="AW274" s="74"/>
      <c r="AX274" s="74"/>
      <c r="AY274" s="74"/>
      <c r="AZ274" s="74"/>
      <c r="BA274" s="74"/>
      <c r="BB274" s="74"/>
      <c r="BC274" s="74"/>
      <c r="BD274" s="74"/>
      <c r="BE274" s="74"/>
      <c r="BF274" s="74"/>
      <c r="BG274" s="74"/>
      <c r="BH274" s="74"/>
    </row>
    <row r="275" spans="1:60" s="75" customFormat="1" ht="12" customHeight="1" x14ac:dyDescent="0.2">
      <c r="A275" s="108"/>
      <c r="B275" s="65"/>
      <c r="C275" s="66"/>
      <c r="D275" s="106"/>
      <c r="E275" s="68"/>
      <c r="F275" s="107"/>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c r="AQ275" s="74"/>
      <c r="AR275" s="74"/>
      <c r="AS275" s="74"/>
      <c r="AT275" s="74"/>
      <c r="AU275" s="74"/>
      <c r="AV275" s="74"/>
      <c r="AW275" s="74"/>
      <c r="AX275" s="74"/>
      <c r="AY275" s="74"/>
      <c r="AZ275" s="74"/>
      <c r="BA275" s="74"/>
      <c r="BB275" s="74"/>
      <c r="BC275" s="74"/>
      <c r="BD275" s="74"/>
      <c r="BE275" s="74"/>
      <c r="BF275" s="74"/>
      <c r="BG275" s="74"/>
      <c r="BH275" s="74"/>
    </row>
    <row r="276" spans="1:60" s="75" customFormat="1" ht="15" customHeight="1" x14ac:dyDescent="0.2">
      <c r="A276" s="108"/>
      <c r="B276" s="65"/>
      <c r="C276" s="66"/>
      <c r="D276" s="106"/>
      <c r="E276" s="68"/>
      <c r="F276" s="107"/>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c r="AQ276" s="74"/>
      <c r="AR276" s="74"/>
      <c r="AS276" s="74"/>
      <c r="AT276" s="74"/>
      <c r="AU276" s="74"/>
      <c r="AV276" s="74"/>
      <c r="AW276" s="74"/>
      <c r="AX276" s="74"/>
      <c r="AY276" s="74"/>
      <c r="AZ276" s="74"/>
      <c r="BA276" s="74"/>
      <c r="BB276" s="74"/>
      <c r="BC276" s="74"/>
      <c r="BD276" s="74"/>
      <c r="BE276" s="74"/>
      <c r="BF276" s="74"/>
      <c r="BG276" s="74"/>
      <c r="BH276" s="74"/>
    </row>
    <row r="277" spans="1:60" s="75" customFormat="1" ht="15" customHeight="1" x14ac:dyDescent="0.2">
      <c r="A277" s="108"/>
      <c r="B277" s="65"/>
      <c r="C277" s="66"/>
      <c r="D277" s="106"/>
      <c r="E277" s="68"/>
      <c r="F277" s="107"/>
      <c r="G277" s="74"/>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c r="AQ277" s="74"/>
      <c r="AR277" s="74"/>
      <c r="AS277" s="74"/>
      <c r="AT277" s="74"/>
      <c r="AU277" s="74"/>
      <c r="AV277" s="74"/>
      <c r="AW277" s="74"/>
      <c r="AX277" s="74"/>
      <c r="AY277" s="74"/>
      <c r="AZ277" s="74"/>
      <c r="BA277" s="74"/>
      <c r="BB277" s="74"/>
      <c r="BC277" s="74"/>
      <c r="BD277" s="74"/>
      <c r="BE277" s="74"/>
      <c r="BF277" s="74"/>
      <c r="BG277" s="74"/>
      <c r="BH277" s="74"/>
    </row>
    <row r="278" spans="1:60" s="75" customFormat="1" ht="15" customHeight="1" x14ac:dyDescent="0.2">
      <c r="A278" s="108"/>
      <c r="B278" s="65"/>
      <c r="C278" s="66"/>
      <c r="D278" s="106"/>
      <c r="E278" s="68"/>
      <c r="F278" s="107"/>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c r="AQ278" s="74"/>
      <c r="AR278" s="74"/>
      <c r="AS278" s="74"/>
      <c r="AT278" s="74"/>
      <c r="AU278" s="74"/>
      <c r="AV278" s="74"/>
      <c r="AW278" s="74"/>
      <c r="AX278" s="74"/>
      <c r="AY278" s="74"/>
      <c r="AZ278" s="74"/>
      <c r="BA278" s="74"/>
      <c r="BB278" s="74"/>
      <c r="BC278" s="74"/>
      <c r="BD278" s="74"/>
      <c r="BE278" s="74"/>
      <c r="BF278" s="74"/>
      <c r="BG278" s="74"/>
      <c r="BH278" s="74"/>
    </row>
    <row r="279" spans="1:60" s="75" customFormat="1" ht="15" customHeight="1" x14ac:dyDescent="0.2">
      <c r="A279" s="108"/>
      <c r="B279" s="65"/>
      <c r="C279" s="66"/>
      <c r="D279" s="106"/>
      <c r="E279" s="68"/>
      <c r="F279" s="107"/>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c r="BB279" s="74"/>
      <c r="BC279" s="74"/>
      <c r="BD279" s="74"/>
      <c r="BE279" s="74"/>
      <c r="BF279" s="74"/>
      <c r="BG279" s="74"/>
      <c r="BH279" s="74"/>
    </row>
    <row r="280" spans="1:60" s="75" customFormat="1" ht="15" customHeight="1" x14ac:dyDescent="0.2">
      <c r="A280" s="108"/>
      <c r="B280" s="65"/>
      <c r="C280" s="66"/>
      <c r="D280" s="106"/>
      <c r="E280" s="68"/>
      <c r="F280" s="107"/>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c r="AQ280" s="74"/>
      <c r="AR280" s="74"/>
      <c r="AS280" s="74"/>
      <c r="AT280" s="74"/>
      <c r="AU280" s="74"/>
      <c r="AV280" s="74"/>
      <c r="AW280" s="74"/>
      <c r="AX280" s="74"/>
      <c r="AY280" s="74"/>
      <c r="AZ280" s="74"/>
      <c r="BA280" s="74"/>
      <c r="BB280" s="74"/>
      <c r="BC280" s="74"/>
      <c r="BD280" s="74"/>
      <c r="BE280" s="74"/>
      <c r="BF280" s="74"/>
      <c r="BG280" s="74"/>
      <c r="BH280" s="74"/>
    </row>
    <row r="281" spans="1:60" s="75" customFormat="1" ht="15" customHeight="1" x14ac:dyDescent="0.2">
      <c r="A281" s="108"/>
      <c r="B281" s="65"/>
      <c r="C281" s="66"/>
      <c r="D281" s="106"/>
      <c r="E281" s="68"/>
      <c r="F281" s="107"/>
      <c r="G281" s="74"/>
      <c r="H281" s="74"/>
      <c r="I281" s="74"/>
      <c r="J281" s="74"/>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c r="AQ281" s="74"/>
      <c r="AR281" s="74"/>
      <c r="AS281" s="74"/>
      <c r="AT281" s="74"/>
      <c r="AU281" s="74"/>
      <c r="AV281" s="74"/>
      <c r="AW281" s="74"/>
      <c r="AX281" s="74"/>
      <c r="AY281" s="74"/>
      <c r="AZ281" s="74"/>
      <c r="BA281" s="74"/>
      <c r="BB281" s="74"/>
      <c r="BC281" s="74"/>
      <c r="BD281" s="74"/>
      <c r="BE281" s="74"/>
      <c r="BF281" s="74"/>
      <c r="BG281" s="74"/>
      <c r="BH281" s="74"/>
    </row>
    <row r="282" spans="1:60" s="75" customFormat="1" ht="15" customHeight="1" x14ac:dyDescent="0.2">
      <c r="A282" s="108"/>
      <c r="B282" s="65"/>
      <c r="C282" s="66"/>
      <c r="D282" s="106"/>
      <c r="E282" s="68"/>
      <c r="F282" s="107"/>
      <c r="G282" s="74"/>
      <c r="H282" s="74"/>
      <c r="I282" s="74"/>
      <c r="J282" s="74"/>
      <c r="K282" s="74"/>
      <c r="L282" s="74"/>
      <c r="M282" s="74"/>
      <c r="N282" s="74"/>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c r="AQ282" s="74"/>
      <c r="AR282" s="74"/>
      <c r="AS282" s="74"/>
      <c r="AT282" s="74"/>
      <c r="AU282" s="74"/>
      <c r="AV282" s="74"/>
      <c r="AW282" s="74"/>
      <c r="AX282" s="74"/>
      <c r="AY282" s="74"/>
      <c r="AZ282" s="74"/>
      <c r="BA282" s="74"/>
      <c r="BB282" s="74"/>
      <c r="BC282" s="74"/>
      <c r="BD282" s="74"/>
      <c r="BE282" s="74"/>
      <c r="BF282" s="74"/>
      <c r="BG282" s="74"/>
      <c r="BH282" s="74"/>
    </row>
    <row r="283" spans="1:60" s="75" customFormat="1" ht="15" customHeight="1" x14ac:dyDescent="0.2">
      <c r="A283" s="108"/>
      <c r="B283" s="65"/>
      <c r="C283" s="66"/>
      <c r="D283" s="106"/>
      <c r="E283" s="68"/>
      <c r="F283" s="107"/>
      <c r="G283" s="74"/>
      <c r="H283" s="74"/>
      <c r="I283" s="74"/>
      <c r="J283" s="74"/>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c r="AQ283" s="74"/>
      <c r="AR283" s="74"/>
      <c r="AS283" s="74"/>
      <c r="AT283" s="74"/>
      <c r="AU283" s="74"/>
      <c r="AV283" s="74"/>
      <c r="AW283" s="74"/>
      <c r="AX283" s="74"/>
      <c r="AY283" s="74"/>
      <c r="AZ283" s="74"/>
      <c r="BA283" s="74"/>
      <c r="BB283" s="74"/>
      <c r="BC283" s="74"/>
      <c r="BD283" s="74"/>
      <c r="BE283" s="74"/>
      <c r="BF283" s="74"/>
      <c r="BG283" s="74"/>
      <c r="BH283" s="74"/>
    </row>
    <row r="284" spans="1:60" s="75" customFormat="1" ht="15" customHeight="1" x14ac:dyDescent="0.25">
      <c r="A284" s="208" t="s">
        <v>0</v>
      </c>
      <c r="B284" s="208"/>
      <c r="C284" s="208"/>
      <c r="D284" s="208"/>
      <c r="E284" s="208"/>
      <c r="F284" s="208"/>
      <c r="G284" s="74"/>
      <c r="H284" s="74"/>
      <c r="I284" s="74"/>
      <c r="J284" s="74"/>
      <c r="K284" s="74"/>
      <c r="L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c r="AQ284" s="74"/>
      <c r="AR284" s="74"/>
      <c r="AS284" s="74"/>
      <c r="AT284" s="74"/>
      <c r="AU284" s="74"/>
      <c r="AV284" s="74"/>
      <c r="AW284" s="74"/>
      <c r="AX284" s="74"/>
      <c r="AY284" s="74"/>
      <c r="AZ284" s="74"/>
      <c r="BA284" s="74"/>
      <c r="BB284" s="74"/>
      <c r="BC284" s="74"/>
      <c r="BD284" s="74"/>
      <c r="BE284" s="74"/>
      <c r="BF284" s="74"/>
      <c r="BG284" s="74"/>
      <c r="BH284" s="74"/>
    </row>
    <row r="285" spans="1:60" s="75" customFormat="1" ht="15" customHeight="1" x14ac:dyDescent="0.25">
      <c r="A285" s="208" t="s">
        <v>1</v>
      </c>
      <c r="B285" s="208"/>
      <c r="C285" s="208"/>
      <c r="D285" s="208"/>
      <c r="E285" s="208"/>
      <c r="F285" s="208"/>
      <c r="G285" s="74"/>
      <c r="H285" s="74"/>
      <c r="I285" s="74"/>
      <c r="J285" s="74"/>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c r="AQ285" s="74"/>
      <c r="AR285" s="74"/>
      <c r="AS285" s="74"/>
      <c r="AT285" s="74"/>
      <c r="AU285" s="74"/>
      <c r="AV285" s="74"/>
      <c r="AW285" s="74"/>
      <c r="AX285" s="74"/>
      <c r="AY285" s="74"/>
      <c r="AZ285" s="74"/>
      <c r="BA285" s="74"/>
      <c r="BB285" s="74"/>
      <c r="BC285" s="74"/>
      <c r="BD285" s="74"/>
      <c r="BE285" s="74"/>
      <c r="BF285" s="74"/>
      <c r="BG285" s="74"/>
      <c r="BH285" s="74"/>
    </row>
    <row r="286" spans="1:60" s="75" customFormat="1" ht="15" customHeight="1" x14ac:dyDescent="0.25">
      <c r="A286" s="209" t="s">
        <v>2</v>
      </c>
      <c r="B286" s="209"/>
      <c r="C286" s="209"/>
      <c r="D286" s="209"/>
      <c r="E286" s="209"/>
      <c r="F286" s="209"/>
      <c r="G286" s="74"/>
      <c r="H286" s="74"/>
      <c r="I286" s="74"/>
      <c r="J286" s="74"/>
      <c r="K286" s="74"/>
      <c r="L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c r="AQ286" s="74"/>
      <c r="AR286" s="74"/>
      <c r="AS286" s="74"/>
      <c r="AT286" s="74"/>
      <c r="AU286" s="74"/>
      <c r="AV286" s="74"/>
      <c r="AW286" s="74"/>
      <c r="AX286" s="74"/>
      <c r="AY286" s="74"/>
      <c r="AZ286" s="74"/>
      <c r="BA286" s="74"/>
      <c r="BB286" s="74"/>
      <c r="BC286" s="74"/>
      <c r="BD286" s="74"/>
      <c r="BE286" s="74"/>
      <c r="BF286" s="74"/>
      <c r="BG286" s="74"/>
      <c r="BH286" s="74"/>
    </row>
    <row r="287" spans="1:60" s="75" customFormat="1" ht="15" customHeight="1" x14ac:dyDescent="0.25">
      <c r="A287" s="209" t="s">
        <v>3</v>
      </c>
      <c r="B287" s="209"/>
      <c r="C287" s="209"/>
      <c r="D287" s="209"/>
      <c r="E287" s="209"/>
      <c r="F287" s="209"/>
      <c r="G287" s="74"/>
      <c r="H287" s="74"/>
      <c r="I287" s="74"/>
      <c r="J287" s="74"/>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c r="AQ287" s="74"/>
      <c r="AR287" s="74"/>
      <c r="AS287" s="74"/>
      <c r="AT287" s="74"/>
      <c r="AU287" s="74"/>
      <c r="AV287" s="74"/>
      <c r="AW287" s="74"/>
      <c r="AX287" s="74"/>
      <c r="AY287" s="74"/>
      <c r="AZ287" s="74"/>
      <c r="BA287" s="74"/>
      <c r="BB287" s="74"/>
      <c r="BC287" s="74"/>
      <c r="BD287" s="74"/>
      <c r="BE287" s="74"/>
      <c r="BF287" s="74"/>
      <c r="BG287" s="74"/>
      <c r="BH287" s="74"/>
    </row>
    <row r="288" spans="1:60" s="75" customFormat="1" ht="15" customHeight="1" x14ac:dyDescent="0.25">
      <c r="A288" s="3"/>
      <c r="B288" s="4"/>
      <c r="C288" s="5"/>
      <c r="D288" s="6"/>
      <c r="E288" s="7"/>
      <c r="F288" s="8"/>
      <c r="G288" s="74"/>
      <c r="H288" s="74"/>
      <c r="I288" s="74"/>
      <c r="J288" s="74"/>
      <c r="K288" s="74"/>
      <c r="L288" s="74"/>
      <c r="M288" s="74"/>
      <c r="N288" s="74"/>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c r="AQ288" s="74"/>
      <c r="AR288" s="74"/>
      <c r="AS288" s="74"/>
      <c r="AT288" s="74"/>
      <c r="AU288" s="74"/>
      <c r="AV288" s="74"/>
      <c r="AW288" s="74"/>
      <c r="AX288" s="74"/>
      <c r="AY288" s="74"/>
      <c r="AZ288" s="74"/>
      <c r="BA288" s="74"/>
      <c r="BB288" s="74"/>
      <c r="BC288" s="74"/>
      <c r="BD288" s="74"/>
      <c r="BE288" s="74"/>
      <c r="BF288" s="74"/>
      <c r="BG288" s="74"/>
      <c r="BH288" s="74"/>
    </row>
    <row r="289" spans="1:60" s="75" customFormat="1" ht="15" customHeight="1" x14ac:dyDescent="0.2">
      <c r="A289" s="214" t="s">
        <v>292</v>
      </c>
      <c r="B289" s="214"/>
      <c r="C289" s="214"/>
      <c r="D289" s="214"/>
      <c r="E289" s="214"/>
      <c r="F289" s="214"/>
      <c r="G289" s="74"/>
      <c r="H289" s="74"/>
      <c r="I289" s="74"/>
      <c r="J289" s="74"/>
      <c r="K289" s="74"/>
      <c r="L289" s="74"/>
      <c r="M289" s="74"/>
      <c r="N289" s="74"/>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c r="AQ289" s="74"/>
      <c r="AR289" s="74"/>
      <c r="AS289" s="74"/>
      <c r="AT289" s="74"/>
      <c r="AU289" s="74"/>
      <c r="AV289" s="74"/>
      <c r="AW289" s="74"/>
      <c r="AX289" s="74"/>
      <c r="AY289" s="74"/>
      <c r="AZ289" s="74"/>
      <c r="BA289" s="74"/>
      <c r="BB289" s="74"/>
      <c r="BC289" s="74"/>
      <c r="BD289" s="74"/>
      <c r="BE289" s="74"/>
      <c r="BF289" s="74"/>
      <c r="BG289" s="74"/>
      <c r="BH289" s="74"/>
    </row>
    <row r="290" spans="1:60" s="75" customFormat="1" ht="15" customHeight="1" x14ac:dyDescent="0.2">
      <c r="A290" s="214" t="s">
        <v>5</v>
      </c>
      <c r="B290" s="214"/>
      <c r="C290" s="214"/>
      <c r="D290" s="214"/>
      <c r="E290" s="214"/>
      <c r="F290" s="109">
        <v>16789489.350000001</v>
      </c>
      <c r="G290" s="74"/>
      <c r="H290" s="74"/>
      <c r="I290" s="74"/>
      <c r="J290" s="74"/>
      <c r="K290" s="74"/>
      <c r="L290" s="74"/>
      <c r="M290" s="74"/>
      <c r="N290" s="74"/>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c r="AQ290" s="74"/>
      <c r="AR290" s="74"/>
      <c r="AS290" s="74"/>
      <c r="AT290" s="74"/>
      <c r="AU290" s="74"/>
      <c r="AV290" s="74"/>
      <c r="AW290" s="74"/>
      <c r="AX290" s="74"/>
      <c r="AY290" s="74"/>
      <c r="AZ290" s="74"/>
      <c r="BA290" s="74"/>
      <c r="BB290" s="74"/>
      <c r="BC290" s="74"/>
      <c r="BD290" s="74"/>
      <c r="BE290" s="74"/>
      <c r="BF290" s="74"/>
      <c r="BG290" s="74"/>
      <c r="BH290" s="74"/>
    </row>
    <row r="291" spans="1:60" s="75" customFormat="1" ht="15" customHeight="1" x14ac:dyDescent="0.2">
      <c r="A291" s="11" t="s">
        <v>6</v>
      </c>
      <c r="B291" s="11" t="s">
        <v>7</v>
      </c>
      <c r="C291" s="11" t="s">
        <v>293</v>
      </c>
      <c r="D291" s="11" t="s">
        <v>9</v>
      </c>
      <c r="E291" s="11" t="s">
        <v>10</v>
      </c>
      <c r="F291" s="11" t="s">
        <v>234</v>
      </c>
      <c r="G291" s="74"/>
      <c r="H291" s="74"/>
      <c r="I291" s="74"/>
      <c r="J291" s="74"/>
      <c r="K291" s="74"/>
      <c r="L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c r="AQ291" s="74"/>
      <c r="AR291" s="74"/>
      <c r="AS291" s="74"/>
      <c r="AT291" s="74"/>
      <c r="AU291" s="74"/>
      <c r="AV291" s="74"/>
      <c r="AW291" s="74"/>
      <c r="AX291" s="74"/>
      <c r="AY291" s="74"/>
      <c r="AZ291" s="74"/>
      <c r="BA291" s="74"/>
      <c r="BB291" s="74"/>
      <c r="BC291" s="74"/>
      <c r="BD291" s="74"/>
      <c r="BE291" s="74"/>
      <c r="BF291" s="74"/>
      <c r="BG291" s="74"/>
      <c r="BH291" s="74"/>
    </row>
    <row r="292" spans="1:60" s="75" customFormat="1" ht="15" customHeight="1" x14ac:dyDescent="0.2">
      <c r="A292" s="110"/>
      <c r="B292" s="23"/>
      <c r="C292" s="111" t="s">
        <v>236</v>
      </c>
      <c r="D292" s="112"/>
      <c r="E292" s="113"/>
      <c r="F292" s="114">
        <f>F290+D292</f>
        <v>16789489.350000001</v>
      </c>
      <c r="G292" s="74"/>
      <c r="H292" s="74"/>
      <c r="I292" s="74"/>
      <c r="J292" s="74"/>
      <c r="K292" s="74"/>
      <c r="L292" s="74"/>
      <c r="M292" s="74"/>
      <c r="N292" s="74"/>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c r="AQ292" s="74"/>
      <c r="AR292" s="74"/>
      <c r="AS292" s="74"/>
      <c r="AT292" s="74"/>
      <c r="AU292" s="74"/>
      <c r="AV292" s="74"/>
      <c r="AW292" s="74"/>
      <c r="AX292" s="74"/>
      <c r="AY292" s="74"/>
      <c r="AZ292" s="74"/>
      <c r="BA292" s="74"/>
      <c r="BB292" s="74"/>
      <c r="BC292" s="74"/>
      <c r="BD292" s="74"/>
      <c r="BE292" s="74"/>
      <c r="BF292" s="74"/>
      <c r="BG292" s="74"/>
      <c r="BH292" s="74"/>
    </row>
    <row r="293" spans="1:60" s="75" customFormat="1" ht="15" customHeight="1" x14ac:dyDescent="0.2">
      <c r="A293" s="12"/>
      <c r="B293" s="13"/>
      <c r="C293" s="14" t="s">
        <v>294</v>
      </c>
      <c r="D293" s="115"/>
      <c r="E293" s="15"/>
      <c r="F293" s="114">
        <f>F292+D293</f>
        <v>16789489.350000001</v>
      </c>
      <c r="G293" s="74"/>
      <c r="H293" s="74"/>
      <c r="I293" s="74"/>
      <c r="J293" s="74"/>
      <c r="K293" s="74"/>
      <c r="L293" s="74"/>
      <c r="M293" s="74"/>
      <c r="N293" s="74"/>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c r="AQ293" s="74"/>
      <c r="AR293" s="74"/>
      <c r="AS293" s="74"/>
      <c r="AT293" s="74"/>
      <c r="AU293" s="74"/>
      <c r="AV293" s="74"/>
      <c r="AW293" s="74"/>
      <c r="AX293" s="74"/>
      <c r="AY293" s="74"/>
      <c r="AZ293" s="74"/>
      <c r="BA293" s="74"/>
      <c r="BB293" s="74"/>
      <c r="BC293" s="74"/>
      <c r="BD293" s="74"/>
      <c r="BE293" s="74"/>
      <c r="BF293" s="74"/>
      <c r="BG293" s="74"/>
      <c r="BH293" s="74"/>
    </row>
    <row r="294" spans="1:60" s="75" customFormat="1" ht="15" customHeight="1" x14ac:dyDescent="0.2">
      <c r="A294" s="12"/>
      <c r="B294" s="13"/>
      <c r="C294" s="14" t="s">
        <v>294</v>
      </c>
      <c r="D294" s="115"/>
      <c r="E294" s="15"/>
      <c r="F294" s="114">
        <f>F293-E294</f>
        <v>16789489.350000001</v>
      </c>
      <c r="G294" s="74"/>
      <c r="H294" s="74"/>
      <c r="I294" s="74"/>
      <c r="J294" s="74"/>
      <c r="K294" s="74"/>
      <c r="L294" s="74"/>
      <c r="M294" s="74"/>
      <c r="N294" s="74"/>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c r="AN294" s="74"/>
      <c r="AO294" s="74"/>
      <c r="AP294" s="74"/>
      <c r="AQ294" s="74"/>
      <c r="AR294" s="74"/>
      <c r="AS294" s="74"/>
      <c r="AT294" s="74"/>
      <c r="AU294" s="74"/>
      <c r="AV294" s="74"/>
      <c r="AW294" s="74"/>
      <c r="AX294" s="74"/>
      <c r="AY294" s="74"/>
      <c r="AZ294" s="74"/>
      <c r="BA294" s="74"/>
      <c r="BB294" s="74"/>
      <c r="BC294" s="74"/>
      <c r="BD294" s="74"/>
      <c r="BE294" s="74"/>
      <c r="BF294" s="74"/>
      <c r="BG294" s="74"/>
      <c r="BH294" s="74"/>
    </row>
    <row r="295" spans="1:60" s="75" customFormat="1" ht="15" customHeight="1" x14ac:dyDescent="0.2">
      <c r="A295" s="12"/>
      <c r="B295" s="13"/>
      <c r="C295" s="14" t="s">
        <v>295</v>
      </c>
      <c r="D295" s="115"/>
      <c r="E295" s="116"/>
      <c r="F295" s="114">
        <f>F294+D295</f>
        <v>16789489.350000001</v>
      </c>
      <c r="G295" s="74"/>
      <c r="H295" s="74"/>
      <c r="I295" s="74"/>
      <c r="J295" s="74"/>
      <c r="K295" s="74"/>
      <c r="L295" s="74"/>
      <c r="M295" s="74"/>
      <c r="N295" s="74"/>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c r="AN295" s="74"/>
      <c r="AO295" s="74"/>
      <c r="AP295" s="74"/>
      <c r="AQ295" s="74"/>
      <c r="AR295" s="74"/>
      <c r="AS295" s="74"/>
      <c r="AT295" s="74"/>
      <c r="AU295" s="74"/>
      <c r="AV295" s="74"/>
      <c r="AW295" s="74"/>
      <c r="AX295" s="74"/>
      <c r="AY295" s="74"/>
      <c r="AZ295" s="74"/>
      <c r="BA295" s="74"/>
      <c r="BB295" s="74"/>
      <c r="BC295" s="74"/>
      <c r="BD295" s="74"/>
      <c r="BE295" s="74"/>
      <c r="BF295" s="74"/>
      <c r="BG295" s="74"/>
      <c r="BH295" s="74"/>
    </row>
    <row r="296" spans="1:60" s="75" customFormat="1" ht="15" customHeight="1" x14ac:dyDescent="0.2">
      <c r="A296" s="12"/>
      <c r="B296" s="13"/>
      <c r="C296" s="117" t="s">
        <v>18</v>
      </c>
      <c r="D296" s="116"/>
      <c r="E296" s="116">
        <v>2311.7600000000002</v>
      </c>
      <c r="F296" s="114">
        <f>F295-E296</f>
        <v>16787177.59</v>
      </c>
      <c r="G296" s="74"/>
      <c r="H296" s="74"/>
      <c r="I296" s="74"/>
      <c r="J296" s="74"/>
      <c r="K296" s="74"/>
      <c r="L296" s="74"/>
      <c r="M296" s="74"/>
      <c r="N296" s="74"/>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c r="AN296" s="74"/>
      <c r="AO296" s="74"/>
      <c r="AP296" s="74"/>
      <c r="AQ296" s="74"/>
      <c r="AR296" s="74"/>
      <c r="AS296" s="74"/>
      <c r="AT296" s="74"/>
      <c r="AU296" s="74"/>
      <c r="AV296" s="74"/>
      <c r="AW296" s="74"/>
      <c r="AX296" s="74"/>
      <c r="AY296" s="74"/>
      <c r="AZ296" s="74"/>
      <c r="BA296" s="74"/>
      <c r="BB296" s="74"/>
      <c r="BC296" s="74"/>
      <c r="BD296" s="74"/>
      <c r="BE296" s="74"/>
      <c r="BF296" s="74"/>
      <c r="BG296" s="74"/>
      <c r="BH296" s="74"/>
    </row>
    <row r="297" spans="1:60" s="75" customFormat="1" ht="15" customHeight="1" x14ac:dyDescent="0.2">
      <c r="A297" s="12"/>
      <c r="B297" s="13"/>
      <c r="C297" s="14" t="s">
        <v>17</v>
      </c>
      <c r="D297" s="116"/>
      <c r="E297" s="118"/>
      <c r="F297" s="114">
        <f t="shared" ref="F297:F298" si="4">F296+D297</f>
        <v>16787177.59</v>
      </c>
      <c r="G297" s="74"/>
      <c r="H297" s="74"/>
      <c r="I297" s="74"/>
      <c r="J297" s="74"/>
      <c r="K297" s="74"/>
      <c r="L297" s="74"/>
      <c r="M297" s="74"/>
      <c r="N297" s="74"/>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c r="AN297" s="74"/>
      <c r="AO297" s="74"/>
      <c r="AP297" s="74"/>
      <c r="AQ297" s="74"/>
      <c r="AR297" s="74"/>
      <c r="AS297" s="74"/>
      <c r="AT297" s="74"/>
      <c r="AU297" s="74"/>
      <c r="AV297" s="74"/>
      <c r="AW297" s="74"/>
      <c r="AX297" s="74"/>
      <c r="AY297" s="74"/>
      <c r="AZ297" s="74"/>
      <c r="BA297" s="74"/>
      <c r="BB297" s="74"/>
      <c r="BC297" s="74"/>
      <c r="BD297" s="74"/>
      <c r="BE297" s="74"/>
      <c r="BF297" s="74"/>
      <c r="BG297" s="74"/>
      <c r="BH297" s="74"/>
    </row>
    <row r="298" spans="1:60" s="75" customFormat="1" ht="15" customHeight="1" x14ac:dyDescent="0.2">
      <c r="A298" s="12"/>
      <c r="B298" s="119"/>
      <c r="C298" s="14" t="s">
        <v>19</v>
      </c>
      <c r="D298" s="21"/>
      <c r="E298" s="32"/>
      <c r="F298" s="114">
        <f t="shared" si="4"/>
        <v>16787177.59</v>
      </c>
      <c r="G298" s="74"/>
      <c r="H298" s="74"/>
      <c r="I298" s="74"/>
      <c r="J298" s="74"/>
      <c r="K298" s="74"/>
      <c r="L298" s="74"/>
      <c r="M298" s="74"/>
      <c r="N298" s="74"/>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c r="AQ298" s="74"/>
      <c r="AR298" s="74"/>
      <c r="AS298" s="74"/>
      <c r="AT298" s="74"/>
      <c r="AU298" s="74"/>
      <c r="AV298" s="74"/>
      <c r="AW298" s="74"/>
      <c r="AX298" s="74"/>
      <c r="AY298" s="74"/>
      <c r="AZ298" s="74"/>
      <c r="BA298" s="74"/>
      <c r="BB298" s="74"/>
      <c r="BC298" s="74"/>
      <c r="BD298" s="74"/>
      <c r="BE298" s="74"/>
      <c r="BF298" s="74"/>
      <c r="BG298" s="74"/>
      <c r="BH298" s="74"/>
    </row>
    <row r="299" spans="1:60" s="75" customFormat="1" ht="15" customHeight="1" x14ac:dyDescent="0.2">
      <c r="A299" s="12"/>
      <c r="B299" s="119"/>
      <c r="C299" s="14" t="s">
        <v>20</v>
      </c>
      <c r="D299" s="21"/>
      <c r="E299" s="32">
        <v>175</v>
      </c>
      <c r="F299" s="114">
        <f>F298-E299</f>
        <v>16787002.59</v>
      </c>
      <c r="G299" s="74"/>
      <c r="H299" s="74"/>
      <c r="I299" s="74"/>
      <c r="J299" s="74"/>
      <c r="K299" s="74"/>
      <c r="L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c r="AQ299" s="74"/>
      <c r="AR299" s="74"/>
      <c r="AS299" s="74"/>
      <c r="AT299" s="74"/>
      <c r="AU299" s="74"/>
      <c r="AV299" s="74"/>
      <c r="AW299" s="74"/>
      <c r="AX299" s="74"/>
      <c r="AY299" s="74"/>
      <c r="AZ299" s="74"/>
      <c r="BA299" s="74"/>
      <c r="BB299" s="74"/>
      <c r="BC299" s="74"/>
      <c r="BD299" s="74"/>
      <c r="BE299" s="74"/>
      <c r="BF299" s="74"/>
      <c r="BG299" s="74"/>
      <c r="BH299" s="74"/>
    </row>
    <row r="300" spans="1:60" s="75" customFormat="1" ht="15" customHeight="1" x14ac:dyDescent="0.2">
      <c r="A300" s="120"/>
      <c r="B300" s="121"/>
      <c r="C300" s="122" t="s">
        <v>296</v>
      </c>
      <c r="D300" s="99"/>
      <c r="E300" s="50">
        <v>157617.29</v>
      </c>
      <c r="F300" s="114">
        <f>F299-E300</f>
        <v>16629385.300000001</v>
      </c>
      <c r="G300" s="74"/>
      <c r="H300" s="74"/>
      <c r="I300" s="74"/>
      <c r="J300" s="74"/>
      <c r="K300" s="74"/>
      <c r="L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c r="AQ300" s="74"/>
      <c r="AR300" s="74"/>
      <c r="AS300" s="74"/>
      <c r="AT300" s="74"/>
      <c r="AU300" s="74"/>
      <c r="AV300" s="74"/>
      <c r="AW300" s="74"/>
      <c r="AX300" s="74"/>
      <c r="AY300" s="74"/>
      <c r="AZ300" s="74"/>
      <c r="BA300" s="74"/>
      <c r="BB300" s="74"/>
      <c r="BC300" s="74"/>
      <c r="BD300" s="74"/>
      <c r="BE300" s="74"/>
      <c r="BF300" s="74"/>
      <c r="BG300" s="74"/>
      <c r="BH300" s="74"/>
    </row>
    <row r="301" spans="1:60" s="75" customFormat="1" ht="32.25" customHeight="1" x14ac:dyDescent="0.2">
      <c r="A301" s="37">
        <v>44783</v>
      </c>
      <c r="B301" s="39" t="s">
        <v>297</v>
      </c>
      <c r="C301" s="39" t="s">
        <v>298</v>
      </c>
      <c r="D301" s="99"/>
      <c r="E301" s="41">
        <v>1277.5899999999999</v>
      </c>
      <c r="F301" s="114">
        <f t="shared" ref="F301:F304" si="5">F300-E301</f>
        <v>16628107.710000001</v>
      </c>
      <c r="G301" s="74"/>
      <c r="H301" s="74"/>
      <c r="I301" s="74"/>
      <c r="J301" s="74"/>
      <c r="K301" s="74"/>
      <c r="L301" s="74"/>
      <c r="M301" s="74"/>
      <c r="N301" s="74"/>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c r="AQ301" s="74"/>
      <c r="AR301" s="74"/>
      <c r="AS301" s="74"/>
      <c r="AT301" s="74"/>
      <c r="AU301" s="74"/>
      <c r="AV301" s="74"/>
      <c r="AW301" s="74"/>
      <c r="AX301" s="74"/>
      <c r="AY301" s="74"/>
      <c r="AZ301" s="74"/>
      <c r="BA301" s="74"/>
      <c r="BB301" s="74"/>
      <c r="BC301" s="74"/>
      <c r="BD301" s="74"/>
      <c r="BE301" s="74"/>
      <c r="BF301" s="74"/>
      <c r="BG301" s="74"/>
      <c r="BH301" s="74"/>
    </row>
    <row r="302" spans="1:60" s="75" customFormat="1" ht="32.25" customHeight="1" x14ac:dyDescent="0.2">
      <c r="A302" s="37">
        <v>44783</v>
      </c>
      <c r="B302" s="39" t="s">
        <v>299</v>
      </c>
      <c r="C302" s="39" t="s">
        <v>300</v>
      </c>
      <c r="D302" s="99"/>
      <c r="E302" s="41">
        <v>1360.09</v>
      </c>
      <c r="F302" s="114">
        <f t="shared" si="5"/>
        <v>16626747.620000001</v>
      </c>
      <c r="G302" s="74"/>
      <c r="H302" s="74"/>
      <c r="I302" s="74"/>
      <c r="J302" s="74"/>
      <c r="K302" s="74"/>
      <c r="L302" s="74"/>
      <c r="M302" s="74"/>
      <c r="N302" s="74"/>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c r="AQ302" s="74"/>
      <c r="AR302" s="74"/>
      <c r="AS302" s="74"/>
      <c r="AT302" s="74"/>
      <c r="AU302" s="74"/>
      <c r="AV302" s="74"/>
      <c r="AW302" s="74"/>
      <c r="AX302" s="74"/>
      <c r="AY302" s="74"/>
      <c r="AZ302" s="74"/>
      <c r="BA302" s="74"/>
      <c r="BB302" s="74"/>
      <c r="BC302" s="74"/>
      <c r="BD302" s="74"/>
      <c r="BE302" s="74"/>
      <c r="BF302" s="74"/>
      <c r="BG302" s="74"/>
      <c r="BH302" s="74"/>
    </row>
    <row r="303" spans="1:60" s="75" customFormat="1" ht="27" customHeight="1" x14ac:dyDescent="0.2">
      <c r="A303" s="55">
        <v>44784</v>
      </c>
      <c r="B303" s="57" t="s">
        <v>301</v>
      </c>
      <c r="C303" s="57" t="s">
        <v>302</v>
      </c>
      <c r="D303" s="100"/>
      <c r="E303" s="58">
        <v>7000</v>
      </c>
      <c r="F303" s="114">
        <f t="shared" si="5"/>
        <v>16619747.620000001</v>
      </c>
      <c r="G303" s="74"/>
      <c r="H303" s="74"/>
      <c r="I303" s="74"/>
      <c r="J303" s="74"/>
      <c r="K303" s="74"/>
      <c r="L303" s="74"/>
      <c r="M303" s="74"/>
      <c r="N303" s="74"/>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c r="AP303" s="74"/>
      <c r="AQ303" s="74"/>
      <c r="AR303" s="74"/>
      <c r="AS303" s="74"/>
      <c r="AT303" s="74"/>
      <c r="AU303" s="74"/>
      <c r="AV303" s="74"/>
      <c r="AW303" s="74"/>
      <c r="AX303" s="74"/>
      <c r="AY303" s="74"/>
      <c r="AZ303" s="74"/>
      <c r="BA303" s="74"/>
      <c r="BB303" s="74"/>
      <c r="BC303" s="74"/>
      <c r="BD303" s="74"/>
      <c r="BE303" s="74"/>
      <c r="BF303" s="74"/>
      <c r="BG303" s="74"/>
      <c r="BH303" s="74"/>
    </row>
    <row r="304" spans="1:60" s="5" customFormat="1" ht="29.25" customHeight="1" x14ac:dyDescent="0.25">
      <c r="A304" s="60">
        <v>44795</v>
      </c>
      <c r="B304" s="38" t="s">
        <v>303</v>
      </c>
      <c r="C304" s="39" t="s">
        <v>304</v>
      </c>
      <c r="D304" s="99"/>
      <c r="E304" s="41">
        <v>1309827.8600000001</v>
      </c>
      <c r="F304" s="114">
        <f t="shared" si="5"/>
        <v>15309919.760000002</v>
      </c>
      <c r="G304" s="123"/>
      <c r="H304" s="123"/>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c r="AH304" s="123"/>
      <c r="AI304" s="123"/>
      <c r="AJ304" s="123"/>
      <c r="AK304" s="123"/>
      <c r="AL304" s="123"/>
      <c r="AM304" s="123"/>
      <c r="AN304" s="123"/>
      <c r="AO304" s="123"/>
      <c r="AP304" s="123"/>
      <c r="AQ304" s="123"/>
      <c r="AR304" s="123"/>
      <c r="AS304" s="123"/>
      <c r="AT304" s="123"/>
      <c r="AU304" s="123"/>
      <c r="AV304" s="123"/>
      <c r="AW304" s="123"/>
      <c r="AX304" s="123"/>
      <c r="AY304" s="123"/>
      <c r="AZ304" s="123"/>
      <c r="BA304" s="123"/>
      <c r="BB304" s="123"/>
      <c r="BC304" s="123"/>
      <c r="BD304" s="123"/>
      <c r="BE304" s="123"/>
      <c r="BF304" s="123"/>
      <c r="BG304" s="123"/>
      <c r="BH304" s="123"/>
    </row>
    <row r="305" spans="1:60" s="5" customFormat="1" ht="15" customHeight="1" x14ac:dyDescent="0.25">
      <c r="A305" s="64"/>
      <c r="B305" s="65"/>
      <c r="C305" s="66"/>
      <c r="D305" s="106"/>
      <c r="E305" s="68"/>
      <c r="F305" s="124"/>
      <c r="G305" s="123"/>
      <c r="H305" s="123"/>
      <c r="I305" s="123"/>
      <c r="J305" s="123"/>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c r="AH305" s="123"/>
      <c r="AI305" s="123"/>
      <c r="AJ305" s="123"/>
      <c r="AK305" s="123"/>
      <c r="AL305" s="123"/>
      <c r="AM305" s="123"/>
      <c r="AN305" s="123"/>
      <c r="AO305" s="123"/>
      <c r="AP305" s="123"/>
      <c r="AQ305" s="123"/>
      <c r="AR305" s="123"/>
      <c r="AS305" s="123"/>
      <c r="AT305" s="123"/>
      <c r="AU305" s="123"/>
      <c r="AV305" s="123"/>
      <c r="AW305" s="123"/>
      <c r="AX305" s="123"/>
      <c r="AY305" s="123"/>
      <c r="AZ305" s="123"/>
      <c r="BA305" s="123"/>
      <c r="BB305" s="123"/>
      <c r="BC305" s="123"/>
      <c r="BD305" s="123"/>
      <c r="BE305" s="123"/>
      <c r="BF305" s="123"/>
      <c r="BG305" s="123"/>
      <c r="BH305" s="123"/>
    </row>
    <row r="306" spans="1:60" s="5" customFormat="1" ht="15.75" customHeight="1" x14ac:dyDescent="0.25">
      <c r="A306" s="108"/>
      <c r="B306" s="125"/>
      <c r="C306" s="66"/>
      <c r="D306" s="106"/>
      <c r="E306" s="68"/>
      <c r="F306" s="124"/>
      <c r="G306" s="123"/>
      <c r="H306" s="123"/>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3"/>
      <c r="AL306" s="123"/>
      <c r="AM306" s="123"/>
      <c r="AN306" s="123"/>
      <c r="AO306" s="123"/>
      <c r="AP306" s="123"/>
      <c r="AQ306" s="123"/>
      <c r="AR306" s="123"/>
      <c r="AS306" s="123"/>
      <c r="AT306" s="123"/>
      <c r="AU306" s="123"/>
      <c r="AV306" s="123"/>
      <c r="AW306" s="123"/>
      <c r="AX306" s="123"/>
      <c r="AY306" s="123"/>
      <c r="AZ306" s="123"/>
      <c r="BA306" s="123"/>
      <c r="BB306" s="123"/>
      <c r="BC306" s="123"/>
      <c r="BD306" s="123"/>
      <c r="BE306" s="123"/>
      <c r="BF306" s="123"/>
      <c r="BG306" s="123"/>
      <c r="BH306" s="123"/>
    </row>
    <row r="307" spans="1:60" s="5" customFormat="1" ht="15" customHeight="1" x14ac:dyDescent="0.25">
      <c r="A307" s="208" t="s">
        <v>0</v>
      </c>
      <c r="B307" s="208"/>
      <c r="C307" s="208"/>
      <c r="D307" s="208"/>
      <c r="E307" s="208"/>
      <c r="F307" s="208"/>
      <c r="G307" s="123"/>
      <c r="H307" s="123"/>
      <c r="I307" s="123"/>
      <c r="J307" s="123"/>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c r="AU307" s="123"/>
      <c r="AV307" s="123"/>
      <c r="AW307" s="123"/>
      <c r="AX307" s="123"/>
      <c r="AY307" s="123"/>
      <c r="AZ307" s="123"/>
      <c r="BA307" s="123"/>
      <c r="BB307" s="123"/>
      <c r="BC307" s="123"/>
      <c r="BD307" s="123"/>
      <c r="BE307" s="123"/>
      <c r="BF307" s="123"/>
      <c r="BG307" s="123"/>
      <c r="BH307" s="123"/>
    </row>
    <row r="308" spans="1:60" s="5" customFormat="1" ht="15" customHeight="1" x14ac:dyDescent="0.25">
      <c r="A308" s="208" t="s">
        <v>1</v>
      </c>
      <c r="B308" s="208"/>
      <c r="C308" s="208"/>
      <c r="D308" s="208"/>
      <c r="E308" s="208"/>
      <c r="F308" s="208"/>
      <c r="G308" s="123"/>
      <c r="H308" s="123"/>
      <c r="I308" s="123"/>
      <c r="J308" s="123"/>
      <c r="K308" s="123"/>
      <c r="L308" s="123"/>
      <c r="M308" s="123"/>
      <c r="N308" s="123"/>
      <c r="O308" s="123"/>
      <c r="P308" s="123"/>
      <c r="Q308" s="123"/>
      <c r="R308" s="123"/>
      <c r="S308" s="123"/>
      <c r="T308" s="123"/>
      <c r="U308" s="123"/>
      <c r="V308" s="123"/>
      <c r="W308" s="123"/>
      <c r="X308" s="123"/>
      <c r="Y308" s="123"/>
      <c r="Z308" s="123"/>
      <c r="AA308" s="123"/>
      <c r="AB308" s="123"/>
      <c r="AC308" s="123"/>
      <c r="AD308" s="123"/>
      <c r="AE308" s="123"/>
      <c r="AF308" s="123"/>
      <c r="AG308" s="123"/>
      <c r="AH308" s="123"/>
      <c r="AI308" s="123"/>
      <c r="AJ308" s="123"/>
      <c r="AK308" s="123"/>
      <c r="AL308" s="123"/>
      <c r="AM308" s="123"/>
      <c r="AN308" s="123"/>
      <c r="AO308" s="123"/>
      <c r="AP308" s="123"/>
      <c r="AQ308" s="123"/>
      <c r="AR308" s="123"/>
      <c r="AS308" s="123"/>
      <c r="AT308" s="123"/>
      <c r="AU308" s="123"/>
      <c r="AV308" s="123"/>
      <c r="AW308" s="123"/>
      <c r="AX308" s="123"/>
      <c r="AY308" s="123"/>
      <c r="AZ308" s="123"/>
      <c r="BA308" s="123"/>
      <c r="BB308" s="123"/>
      <c r="BC308" s="123"/>
      <c r="BD308" s="123"/>
      <c r="BE308" s="123"/>
      <c r="BF308" s="123"/>
      <c r="BG308" s="123"/>
      <c r="BH308" s="123"/>
    </row>
    <row r="309" spans="1:60" s="5" customFormat="1" ht="16.5" customHeight="1" x14ac:dyDescent="0.25">
      <c r="A309" s="209" t="s">
        <v>2</v>
      </c>
      <c r="B309" s="209"/>
      <c r="C309" s="209"/>
      <c r="D309" s="209"/>
      <c r="E309" s="209"/>
      <c r="F309" s="209"/>
      <c r="G309" s="123"/>
      <c r="H309" s="123"/>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c r="AE309" s="123"/>
      <c r="AF309" s="123"/>
      <c r="AG309" s="123"/>
      <c r="AH309" s="123"/>
      <c r="AI309" s="123"/>
      <c r="AJ309" s="123"/>
      <c r="AK309" s="123"/>
      <c r="AL309" s="123"/>
      <c r="AM309" s="123"/>
      <c r="AN309" s="123"/>
      <c r="AO309" s="123"/>
      <c r="AP309" s="123"/>
      <c r="AQ309" s="123"/>
      <c r="AR309" s="123"/>
      <c r="AS309" s="123"/>
      <c r="AT309" s="123"/>
      <c r="AU309" s="123"/>
      <c r="AV309" s="123"/>
      <c r="AW309" s="123"/>
      <c r="AX309" s="123"/>
      <c r="AY309" s="123"/>
      <c r="AZ309" s="123"/>
      <c r="BA309" s="123"/>
      <c r="BB309" s="123"/>
      <c r="BC309" s="123"/>
      <c r="BD309" s="123"/>
      <c r="BE309" s="123"/>
      <c r="BF309" s="123"/>
      <c r="BG309" s="123"/>
      <c r="BH309" s="123"/>
    </row>
    <row r="310" spans="1:60" s="5" customFormat="1" ht="14.25" customHeight="1" x14ac:dyDescent="0.25">
      <c r="A310" s="209" t="s">
        <v>3</v>
      </c>
      <c r="B310" s="209"/>
      <c r="C310" s="209"/>
      <c r="D310" s="209"/>
      <c r="E310" s="209"/>
      <c r="F310" s="209"/>
      <c r="G310" s="123"/>
      <c r="H310" s="123"/>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c r="AE310" s="123"/>
      <c r="AF310" s="123"/>
      <c r="AG310" s="123"/>
      <c r="AH310" s="123"/>
      <c r="AI310" s="123"/>
      <c r="AJ310" s="123"/>
      <c r="AK310" s="123"/>
      <c r="AL310" s="123"/>
      <c r="AM310" s="123"/>
      <c r="AN310" s="123"/>
      <c r="AO310" s="123"/>
      <c r="AP310" s="123"/>
      <c r="AQ310" s="123"/>
      <c r="AR310" s="123"/>
      <c r="AS310" s="123"/>
      <c r="AT310" s="123"/>
      <c r="AU310" s="123"/>
      <c r="AV310" s="123"/>
      <c r="AW310" s="123"/>
      <c r="AX310" s="123"/>
      <c r="AY310" s="123"/>
      <c r="AZ310" s="123"/>
      <c r="BA310" s="123"/>
      <c r="BB310" s="123"/>
      <c r="BC310" s="123"/>
      <c r="BD310" s="123"/>
      <c r="BE310" s="123"/>
      <c r="BF310" s="123"/>
      <c r="BG310" s="123"/>
      <c r="BH310" s="123"/>
    </row>
    <row r="311" spans="1:60" s="5" customFormat="1" ht="12" customHeight="1" x14ac:dyDescent="0.25">
      <c r="A311" s="126"/>
      <c r="B311" s="127"/>
      <c r="C311" s="2"/>
      <c r="D311" s="128"/>
      <c r="E311" s="129"/>
      <c r="F311" s="130"/>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c r="AP311" s="123"/>
      <c r="AQ311" s="123"/>
      <c r="AR311" s="123"/>
      <c r="AS311" s="123"/>
      <c r="AT311" s="123"/>
      <c r="AU311" s="123"/>
      <c r="AV311" s="123"/>
      <c r="AW311" s="123"/>
      <c r="AX311" s="123"/>
      <c r="AY311" s="123"/>
      <c r="AZ311" s="123"/>
      <c r="BA311" s="123"/>
      <c r="BB311" s="123"/>
      <c r="BC311" s="123"/>
      <c r="BD311" s="123"/>
      <c r="BE311" s="123"/>
      <c r="BF311" s="123"/>
      <c r="BG311" s="123"/>
      <c r="BH311" s="123"/>
    </row>
    <row r="312" spans="1:60" s="5" customFormat="1" ht="12" customHeight="1" x14ac:dyDescent="0.25">
      <c r="A312" s="210" t="s">
        <v>305</v>
      </c>
      <c r="B312" s="211"/>
      <c r="C312" s="211"/>
      <c r="D312" s="211"/>
      <c r="E312" s="211"/>
      <c r="F312" s="212"/>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3"/>
      <c r="AL312" s="123"/>
      <c r="AM312" s="123"/>
      <c r="AN312" s="123"/>
      <c r="AO312" s="123"/>
      <c r="AP312" s="123"/>
      <c r="AQ312" s="123"/>
      <c r="AR312" s="123"/>
      <c r="AS312" s="123"/>
      <c r="AT312" s="123"/>
      <c r="AU312" s="123"/>
      <c r="AV312" s="123"/>
      <c r="AW312" s="123"/>
      <c r="AX312" s="123"/>
      <c r="AY312" s="123"/>
      <c r="AZ312" s="123"/>
      <c r="BA312" s="123"/>
      <c r="BB312" s="123"/>
      <c r="BC312" s="123"/>
      <c r="BD312" s="123"/>
      <c r="BE312" s="123"/>
      <c r="BF312" s="123"/>
      <c r="BG312" s="123"/>
      <c r="BH312" s="123"/>
    </row>
    <row r="313" spans="1:60" s="5" customFormat="1" ht="12" customHeight="1" x14ac:dyDescent="0.25">
      <c r="A313" s="210" t="s">
        <v>5</v>
      </c>
      <c r="B313" s="211"/>
      <c r="C313" s="211"/>
      <c r="D313" s="211"/>
      <c r="E313" s="212"/>
      <c r="F313" s="109">
        <v>410404804.69999999</v>
      </c>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c r="AU313" s="123"/>
      <c r="AV313" s="123"/>
      <c r="AW313" s="123"/>
      <c r="AX313" s="123"/>
      <c r="AY313" s="123"/>
      <c r="AZ313" s="123"/>
      <c r="BA313" s="123"/>
      <c r="BB313" s="123"/>
      <c r="BC313" s="123"/>
      <c r="BD313" s="123"/>
      <c r="BE313" s="123"/>
      <c r="BF313" s="123"/>
      <c r="BG313" s="123"/>
      <c r="BH313" s="123"/>
    </row>
    <row r="314" spans="1:60" s="5" customFormat="1" ht="12" customHeight="1" x14ac:dyDescent="0.25">
      <c r="A314" s="11" t="s">
        <v>6</v>
      </c>
      <c r="B314" s="11" t="s">
        <v>7</v>
      </c>
      <c r="C314" s="11" t="s">
        <v>233</v>
      </c>
      <c r="D314" s="11" t="s">
        <v>9</v>
      </c>
      <c r="E314" s="11" t="s">
        <v>10</v>
      </c>
      <c r="F314" s="11" t="s">
        <v>234</v>
      </c>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c r="AU314" s="123"/>
      <c r="AV314" s="123"/>
      <c r="AW314" s="123"/>
      <c r="AX314" s="123"/>
      <c r="AY314" s="123"/>
      <c r="AZ314" s="123"/>
      <c r="BA314" s="123"/>
      <c r="BB314" s="123"/>
      <c r="BC314" s="123"/>
      <c r="BD314" s="123"/>
      <c r="BE314" s="123"/>
      <c r="BF314" s="123"/>
      <c r="BG314" s="123"/>
      <c r="BH314" s="123"/>
    </row>
    <row r="315" spans="1:60" s="5" customFormat="1" ht="17.25" customHeight="1" x14ac:dyDescent="0.25">
      <c r="A315" s="120"/>
      <c r="B315" s="131"/>
      <c r="C315" s="14" t="s">
        <v>306</v>
      </c>
      <c r="D315" s="92"/>
      <c r="E315" s="132"/>
      <c r="F315" s="133">
        <f>F313</f>
        <v>410404804.69999999</v>
      </c>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c r="AU315" s="123"/>
      <c r="AV315" s="123"/>
      <c r="AW315" s="123"/>
      <c r="AX315" s="123"/>
      <c r="AY315" s="123"/>
      <c r="AZ315" s="123"/>
      <c r="BA315" s="123"/>
      <c r="BB315" s="123"/>
      <c r="BC315" s="123"/>
      <c r="BD315" s="123"/>
      <c r="BE315" s="123"/>
      <c r="BF315" s="123"/>
      <c r="BG315" s="123"/>
      <c r="BH315" s="123"/>
    </row>
    <row r="316" spans="1:60" s="5" customFormat="1" ht="15" customHeight="1" x14ac:dyDescent="0.25">
      <c r="A316" s="120"/>
      <c r="B316" s="131"/>
      <c r="C316" s="14" t="s">
        <v>306</v>
      </c>
      <c r="D316" s="92"/>
      <c r="E316" s="116"/>
      <c r="F316" s="133">
        <f>F315-E316</f>
        <v>410404804.69999999</v>
      </c>
      <c r="G316" s="123"/>
      <c r="H316" s="123"/>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3"/>
      <c r="AL316" s="123"/>
      <c r="AM316" s="123"/>
      <c r="AN316" s="123"/>
      <c r="AO316" s="123"/>
      <c r="AP316" s="123"/>
      <c r="AQ316" s="123"/>
      <c r="AR316" s="123"/>
      <c r="AS316" s="123"/>
      <c r="AT316" s="123"/>
      <c r="AU316" s="123"/>
      <c r="AV316" s="123"/>
      <c r="AW316" s="123"/>
      <c r="AX316" s="123"/>
      <c r="AY316" s="123"/>
      <c r="AZ316" s="123"/>
      <c r="BA316" s="123"/>
      <c r="BB316" s="123"/>
      <c r="BC316" s="123"/>
      <c r="BD316" s="123"/>
      <c r="BE316" s="123"/>
      <c r="BF316" s="123"/>
      <c r="BG316" s="123"/>
      <c r="BH316" s="123"/>
    </row>
    <row r="317" spans="1:60" s="5" customFormat="1" ht="12" customHeight="1" x14ac:dyDescent="0.25">
      <c r="A317" s="120"/>
      <c r="B317" s="131"/>
      <c r="C317" s="14" t="s">
        <v>307</v>
      </c>
      <c r="D317" s="92"/>
      <c r="E317" s="132"/>
      <c r="F317" s="133">
        <f t="shared" ref="F317:F318" si="6">F316-E317</f>
        <v>410404804.69999999</v>
      </c>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3"/>
      <c r="AL317" s="123"/>
      <c r="AM317" s="123"/>
      <c r="AN317" s="123"/>
      <c r="AO317" s="123"/>
      <c r="AP317" s="123"/>
      <c r="AQ317" s="123"/>
      <c r="AR317" s="123"/>
      <c r="AS317" s="123"/>
      <c r="AT317" s="123"/>
      <c r="AU317" s="123"/>
      <c r="AV317" s="123"/>
      <c r="AW317" s="123"/>
      <c r="AX317" s="123"/>
      <c r="AY317" s="123"/>
      <c r="AZ317" s="123"/>
      <c r="BA317" s="123"/>
      <c r="BB317" s="123"/>
      <c r="BC317" s="123"/>
      <c r="BD317" s="123"/>
      <c r="BE317" s="123"/>
      <c r="BF317" s="123"/>
      <c r="BG317" s="123"/>
      <c r="BH317" s="123"/>
    </row>
    <row r="318" spans="1:60" s="5" customFormat="1" ht="15" customHeight="1" x14ac:dyDescent="0.25">
      <c r="A318" s="134"/>
      <c r="B318" s="131"/>
      <c r="C318" s="14" t="s">
        <v>20</v>
      </c>
      <c r="D318" s="21"/>
      <c r="E318" s="116">
        <v>175</v>
      </c>
      <c r="F318" s="133">
        <f t="shared" si="6"/>
        <v>410404629.69999999</v>
      </c>
      <c r="G318" s="123"/>
      <c r="H318" s="123"/>
      <c r="I318" s="123"/>
      <c r="J318" s="123"/>
      <c r="K318" s="123"/>
      <c r="L318" s="123"/>
      <c r="M318" s="123"/>
      <c r="N318" s="123"/>
      <c r="O318" s="123"/>
      <c r="P318" s="123"/>
      <c r="Q318" s="123"/>
      <c r="R318" s="123"/>
      <c r="S318" s="123"/>
      <c r="T318" s="123"/>
      <c r="U318" s="123"/>
      <c r="V318" s="123"/>
      <c r="W318" s="123"/>
      <c r="X318" s="123"/>
      <c r="Y318" s="123"/>
      <c r="Z318" s="123"/>
      <c r="AA318" s="123"/>
      <c r="AB318" s="123"/>
      <c r="AC318" s="123"/>
      <c r="AD318" s="123"/>
      <c r="AE318" s="123"/>
      <c r="AF318" s="123"/>
      <c r="AG318" s="123"/>
      <c r="AH318" s="123"/>
      <c r="AI318" s="123"/>
      <c r="AJ318" s="123"/>
      <c r="AK318" s="123"/>
      <c r="AL318" s="123"/>
      <c r="AM318" s="123"/>
      <c r="AN318" s="123"/>
      <c r="AO318" s="123"/>
      <c r="AP318" s="123"/>
      <c r="AQ318" s="123"/>
      <c r="AR318" s="123"/>
      <c r="AS318" s="123"/>
      <c r="AT318" s="123"/>
      <c r="AU318" s="123"/>
      <c r="AV318" s="123"/>
      <c r="AW318" s="123"/>
      <c r="AX318" s="123"/>
      <c r="AY318" s="123"/>
      <c r="AZ318" s="123"/>
      <c r="BA318" s="123"/>
      <c r="BB318" s="123"/>
      <c r="BC318" s="123"/>
      <c r="BD318" s="123"/>
      <c r="BE318" s="123"/>
      <c r="BF318" s="123"/>
      <c r="BG318" s="123"/>
      <c r="BH318" s="123"/>
    </row>
    <row r="319" spans="1:60" s="5" customFormat="1" ht="27" customHeight="1" x14ac:dyDescent="0.25">
      <c r="A319" s="135"/>
      <c r="B319" s="136"/>
      <c r="C319" s="137"/>
      <c r="D319" s="138"/>
      <c r="E319" s="139"/>
      <c r="F319" s="140"/>
      <c r="G319" s="123"/>
      <c r="H319" s="123"/>
      <c r="I319" s="123"/>
      <c r="J319" s="123"/>
      <c r="K319" s="123"/>
      <c r="L319" s="123"/>
      <c r="M319" s="123"/>
      <c r="N319" s="123"/>
      <c r="O319" s="123"/>
      <c r="P319" s="123"/>
      <c r="Q319" s="123"/>
      <c r="R319" s="123"/>
      <c r="S319" s="123"/>
      <c r="T319" s="123"/>
      <c r="U319" s="123"/>
      <c r="V319" s="123"/>
      <c r="W319" s="123"/>
      <c r="X319" s="123"/>
      <c r="Y319" s="123"/>
      <c r="Z319" s="123"/>
      <c r="AA319" s="123"/>
      <c r="AB319" s="123"/>
      <c r="AC319" s="123"/>
      <c r="AD319" s="123"/>
      <c r="AE319" s="123"/>
      <c r="AF319" s="123"/>
      <c r="AG319" s="123"/>
      <c r="AH319" s="123"/>
      <c r="AI319" s="123"/>
      <c r="AJ319" s="123"/>
      <c r="AK319" s="123"/>
      <c r="AL319" s="123"/>
      <c r="AM319" s="123"/>
      <c r="AN319" s="123"/>
      <c r="AO319" s="123"/>
      <c r="AP319" s="123"/>
      <c r="AQ319" s="123"/>
      <c r="AR319" s="123"/>
      <c r="AS319" s="123"/>
      <c r="AT319" s="123"/>
      <c r="AU319" s="123"/>
      <c r="AV319" s="123"/>
      <c r="AW319" s="123"/>
      <c r="AX319" s="123"/>
      <c r="AY319" s="123"/>
      <c r="AZ319" s="123"/>
      <c r="BA319" s="123"/>
      <c r="BB319" s="123"/>
      <c r="BC319" s="123"/>
      <c r="BD319" s="123"/>
      <c r="BE319" s="123"/>
      <c r="BF319" s="123"/>
      <c r="BG319" s="123"/>
      <c r="BH319" s="123"/>
    </row>
    <row r="320" spans="1:60" s="5" customFormat="1" ht="12" customHeight="1" x14ac:dyDescent="0.25">
      <c r="A320" s="135"/>
      <c r="B320" s="136"/>
      <c r="C320" s="137"/>
      <c r="D320" s="138"/>
      <c r="E320" s="139"/>
      <c r="F320" s="140"/>
      <c r="G320" s="123"/>
      <c r="H320" s="123"/>
      <c r="I320" s="123"/>
      <c r="J320" s="123"/>
      <c r="K320" s="123"/>
      <c r="L320" s="123"/>
      <c r="M320" s="123"/>
      <c r="N320" s="123"/>
      <c r="O320" s="123"/>
      <c r="P320" s="123"/>
      <c r="Q320" s="123"/>
      <c r="R320" s="123"/>
      <c r="S320" s="123"/>
      <c r="T320" s="123"/>
      <c r="U320" s="123"/>
      <c r="V320" s="123"/>
      <c r="W320" s="123"/>
      <c r="X320" s="123"/>
      <c r="Y320" s="123"/>
      <c r="Z320" s="123"/>
      <c r="AA320" s="123"/>
      <c r="AB320" s="123"/>
      <c r="AC320" s="123"/>
      <c r="AD320" s="123"/>
      <c r="AE320" s="123"/>
      <c r="AF320" s="123"/>
      <c r="AG320" s="123"/>
      <c r="AH320" s="123"/>
      <c r="AI320" s="123"/>
      <c r="AJ320" s="123"/>
      <c r="AK320" s="123"/>
      <c r="AL320" s="123"/>
      <c r="AM320" s="123"/>
      <c r="AN320" s="123"/>
      <c r="AO320" s="123"/>
      <c r="AP320" s="123"/>
      <c r="AQ320" s="123"/>
      <c r="AR320" s="123"/>
      <c r="AS320" s="123"/>
      <c r="AT320" s="123"/>
      <c r="AU320" s="123"/>
      <c r="AV320" s="123"/>
      <c r="AW320" s="123"/>
      <c r="AX320" s="123"/>
      <c r="AY320" s="123"/>
      <c r="AZ320" s="123"/>
      <c r="BA320" s="123"/>
      <c r="BB320" s="123"/>
      <c r="BC320" s="123"/>
      <c r="BD320" s="123"/>
      <c r="BE320" s="123"/>
      <c r="BF320" s="123"/>
      <c r="BG320" s="123"/>
      <c r="BH320" s="123"/>
    </row>
    <row r="321" spans="1:60" s="5" customFormat="1" ht="12" customHeight="1" x14ac:dyDescent="0.25">
      <c r="A321" s="208" t="s">
        <v>0</v>
      </c>
      <c r="B321" s="208"/>
      <c r="C321" s="208"/>
      <c r="D321" s="208"/>
      <c r="E321" s="208"/>
      <c r="F321" s="208"/>
      <c r="G321" s="123"/>
      <c r="H321" s="123"/>
      <c r="I321" s="123"/>
      <c r="J321" s="123"/>
      <c r="K321" s="123"/>
      <c r="L321" s="123"/>
      <c r="M321" s="123"/>
      <c r="N321" s="123"/>
      <c r="O321" s="123"/>
      <c r="P321" s="123"/>
      <c r="Q321" s="123"/>
      <c r="R321" s="123"/>
      <c r="S321" s="123"/>
      <c r="T321" s="123"/>
      <c r="U321" s="123"/>
      <c r="V321" s="123"/>
      <c r="W321" s="123"/>
      <c r="X321" s="123"/>
      <c r="Y321" s="123"/>
      <c r="Z321" s="123"/>
      <c r="AA321" s="123"/>
      <c r="AB321" s="123"/>
      <c r="AC321" s="123"/>
      <c r="AD321" s="123"/>
      <c r="AE321" s="123"/>
      <c r="AF321" s="123"/>
      <c r="AG321" s="123"/>
      <c r="AH321" s="123"/>
      <c r="AI321" s="123"/>
      <c r="AJ321" s="123"/>
      <c r="AK321" s="123"/>
      <c r="AL321" s="123"/>
      <c r="AM321" s="123"/>
      <c r="AN321" s="123"/>
      <c r="AO321" s="123"/>
      <c r="AP321" s="123"/>
      <c r="AQ321" s="123"/>
      <c r="AR321" s="123"/>
      <c r="AS321" s="123"/>
      <c r="AT321" s="123"/>
      <c r="AU321" s="123"/>
      <c r="AV321" s="123"/>
      <c r="AW321" s="123"/>
      <c r="AX321" s="123"/>
      <c r="AY321" s="123"/>
      <c r="AZ321" s="123"/>
      <c r="BA321" s="123"/>
      <c r="BB321" s="123"/>
      <c r="BC321" s="123"/>
      <c r="BD321" s="123"/>
      <c r="BE321" s="123"/>
      <c r="BF321" s="123"/>
      <c r="BG321" s="123"/>
      <c r="BH321" s="123"/>
    </row>
    <row r="322" spans="1:60" s="5" customFormat="1" ht="12" customHeight="1" x14ac:dyDescent="0.25">
      <c r="A322" s="208" t="s">
        <v>1</v>
      </c>
      <c r="B322" s="208"/>
      <c r="C322" s="208"/>
      <c r="D322" s="208"/>
      <c r="E322" s="208"/>
      <c r="F322" s="208"/>
      <c r="G322" s="123"/>
      <c r="H322" s="123"/>
      <c r="I322" s="123"/>
      <c r="J322" s="123"/>
      <c r="K322" s="123"/>
      <c r="L322" s="123"/>
      <c r="M322" s="123"/>
      <c r="N322" s="123"/>
      <c r="O322" s="123"/>
      <c r="P322" s="123"/>
      <c r="Q322" s="123"/>
      <c r="R322" s="123"/>
      <c r="S322" s="123"/>
      <c r="T322" s="123"/>
      <c r="U322" s="123"/>
      <c r="V322" s="123"/>
      <c r="W322" s="123"/>
      <c r="X322" s="123"/>
      <c r="Y322" s="123"/>
      <c r="Z322" s="123"/>
      <c r="AA322" s="123"/>
      <c r="AB322" s="123"/>
      <c r="AC322" s="123"/>
      <c r="AD322" s="123"/>
      <c r="AE322" s="123"/>
      <c r="AF322" s="123"/>
      <c r="AG322" s="123"/>
      <c r="AH322" s="123"/>
      <c r="AI322" s="123"/>
      <c r="AJ322" s="123"/>
      <c r="AK322" s="123"/>
      <c r="AL322" s="123"/>
      <c r="AM322" s="123"/>
      <c r="AN322" s="123"/>
      <c r="AO322" s="123"/>
      <c r="AP322" s="123"/>
      <c r="AQ322" s="123"/>
      <c r="AR322" s="123"/>
      <c r="AS322" s="123"/>
      <c r="AT322" s="123"/>
      <c r="AU322" s="123"/>
      <c r="AV322" s="123"/>
      <c r="AW322" s="123"/>
      <c r="AX322" s="123"/>
      <c r="AY322" s="123"/>
      <c r="AZ322" s="123"/>
      <c r="BA322" s="123"/>
      <c r="BB322" s="123"/>
      <c r="BC322" s="123"/>
      <c r="BD322" s="123"/>
      <c r="BE322" s="123"/>
      <c r="BF322" s="123"/>
      <c r="BG322" s="123"/>
      <c r="BH322" s="123"/>
    </row>
    <row r="323" spans="1:60" s="5" customFormat="1" ht="12" customHeight="1" x14ac:dyDescent="0.25">
      <c r="A323" s="209" t="s">
        <v>2</v>
      </c>
      <c r="B323" s="209"/>
      <c r="C323" s="209"/>
      <c r="D323" s="209"/>
      <c r="E323" s="209"/>
      <c r="F323" s="209"/>
      <c r="G323" s="123"/>
      <c r="H323" s="123"/>
      <c r="I323" s="123"/>
      <c r="J323" s="123"/>
      <c r="K323" s="123"/>
      <c r="L323" s="123"/>
      <c r="M323" s="123"/>
      <c r="N323" s="123"/>
      <c r="O323" s="123"/>
      <c r="P323" s="123"/>
      <c r="Q323" s="123"/>
      <c r="R323" s="123"/>
      <c r="S323" s="123"/>
      <c r="T323" s="123"/>
      <c r="U323" s="123"/>
      <c r="V323" s="123"/>
      <c r="W323" s="123"/>
      <c r="X323" s="123"/>
      <c r="Y323" s="123"/>
      <c r="Z323" s="123"/>
      <c r="AA323" s="123"/>
      <c r="AB323" s="123"/>
      <c r="AC323" s="123"/>
      <c r="AD323" s="123"/>
      <c r="AE323" s="123"/>
      <c r="AF323" s="123"/>
      <c r="AG323" s="123"/>
      <c r="AH323" s="123"/>
      <c r="AI323" s="123"/>
      <c r="AJ323" s="123"/>
      <c r="AK323" s="123"/>
      <c r="AL323" s="123"/>
      <c r="AM323" s="123"/>
      <c r="AN323" s="123"/>
      <c r="AO323" s="123"/>
      <c r="AP323" s="123"/>
      <c r="AQ323" s="123"/>
      <c r="AR323" s="123"/>
      <c r="AS323" s="123"/>
      <c r="AT323" s="123"/>
      <c r="AU323" s="123"/>
      <c r="AV323" s="123"/>
      <c r="AW323" s="123"/>
      <c r="AX323" s="123"/>
      <c r="AY323" s="123"/>
      <c r="AZ323" s="123"/>
      <c r="BA323" s="123"/>
      <c r="BB323" s="123"/>
      <c r="BC323" s="123"/>
      <c r="BD323" s="123"/>
      <c r="BE323" s="123"/>
      <c r="BF323" s="123"/>
      <c r="BG323" s="123"/>
      <c r="BH323" s="123"/>
    </row>
    <row r="324" spans="1:60" s="5" customFormat="1" ht="15" customHeight="1" x14ac:dyDescent="0.25">
      <c r="A324" s="209" t="s">
        <v>3</v>
      </c>
      <c r="B324" s="209"/>
      <c r="C324" s="209"/>
      <c r="D324" s="209"/>
      <c r="E324" s="209"/>
      <c r="F324" s="209"/>
      <c r="G324" s="123"/>
      <c r="H324" s="123"/>
      <c r="I324" s="123"/>
      <c r="J324" s="123"/>
      <c r="K324" s="123"/>
      <c r="L324" s="123"/>
      <c r="M324" s="123"/>
      <c r="N324" s="123"/>
      <c r="O324" s="123"/>
      <c r="P324" s="123"/>
      <c r="Q324" s="123"/>
      <c r="R324" s="123"/>
      <c r="S324" s="123"/>
      <c r="T324" s="123"/>
      <c r="U324" s="123"/>
      <c r="V324" s="123"/>
      <c r="W324" s="123"/>
      <c r="X324" s="123"/>
      <c r="Y324" s="123"/>
      <c r="Z324" s="123"/>
      <c r="AA324" s="123"/>
      <c r="AB324" s="123"/>
      <c r="AC324" s="123"/>
      <c r="AD324" s="123"/>
      <c r="AE324" s="123"/>
      <c r="AF324" s="123"/>
      <c r="AG324" s="123"/>
      <c r="AH324" s="123"/>
      <c r="AI324" s="123"/>
      <c r="AJ324" s="123"/>
      <c r="AK324" s="123"/>
      <c r="AL324" s="123"/>
      <c r="AM324" s="123"/>
      <c r="AN324" s="123"/>
      <c r="AO324" s="123"/>
      <c r="AP324" s="123"/>
      <c r="AQ324" s="123"/>
      <c r="AR324" s="123"/>
      <c r="AS324" s="123"/>
      <c r="AT324" s="123"/>
      <c r="AU324" s="123"/>
      <c r="AV324" s="123"/>
      <c r="AW324" s="123"/>
      <c r="AX324" s="123"/>
      <c r="AY324" s="123"/>
      <c r="AZ324" s="123"/>
      <c r="BA324" s="123"/>
      <c r="BB324" s="123"/>
      <c r="BC324" s="123"/>
      <c r="BD324" s="123"/>
      <c r="BE324" s="123"/>
      <c r="BF324" s="123"/>
      <c r="BG324" s="123"/>
      <c r="BH324" s="123"/>
    </row>
    <row r="325" spans="1:60" s="5" customFormat="1" ht="15" customHeight="1" x14ac:dyDescent="0.25">
      <c r="A325" s="141"/>
      <c r="B325" s="4"/>
      <c r="D325" s="6"/>
      <c r="E325" s="7"/>
      <c r="F325" s="8"/>
      <c r="G325" s="123"/>
      <c r="H325" s="123"/>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c r="AE325" s="123"/>
      <c r="AF325" s="123"/>
      <c r="AG325" s="123"/>
      <c r="AH325" s="123"/>
      <c r="AI325" s="123"/>
      <c r="AJ325" s="123"/>
      <c r="AK325" s="123"/>
      <c r="AL325" s="123"/>
      <c r="AM325" s="123"/>
      <c r="AN325" s="123"/>
      <c r="AO325" s="123"/>
      <c r="AP325" s="123"/>
      <c r="AQ325" s="123"/>
      <c r="AR325" s="123"/>
      <c r="AS325" s="123"/>
      <c r="AT325" s="123"/>
      <c r="AU325" s="123"/>
      <c r="AV325" s="123"/>
      <c r="AW325" s="123"/>
      <c r="AX325" s="123"/>
      <c r="AY325" s="123"/>
      <c r="AZ325" s="123"/>
      <c r="BA325" s="123"/>
      <c r="BB325" s="123"/>
      <c r="BC325" s="123"/>
      <c r="BD325" s="123"/>
      <c r="BE325" s="123"/>
      <c r="BF325" s="123"/>
      <c r="BG325" s="123"/>
      <c r="BH325" s="123"/>
    </row>
    <row r="326" spans="1:60" s="5" customFormat="1" ht="15" customHeight="1" x14ac:dyDescent="0.25">
      <c r="A326" s="210" t="s">
        <v>308</v>
      </c>
      <c r="B326" s="211"/>
      <c r="C326" s="211"/>
      <c r="D326" s="211"/>
      <c r="E326" s="211"/>
      <c r="F326" s="212"/>
      <c r="G326" s="123"/>
      <c r="H326" s="123"/>
      <c r="J326" s="123"/>
      <c r="K326" s="123"/>
      <c r="L326" s="123"/>
      <c r="M326" s="123"/>
      <c r="N326" s="123"/>
      <c r="O326" s="123"/>
      <c r="P326" s="123"/>
      <c r="Q326" s="123"/>
      <c r="R326" s="123"/>
      <c r="S326" s="123"/>
      <c r="T326" s="123"/>
      <c r="U326" s="123"/>
      <c r="V326" s="123"/>
      <c r="W326" s="123"/>
      <c r="X326" s="123"/>
      <c r="Y326" s="123"/>
      <c r="Z326" s="123"/>
      <c r="AA326" s="123"/>
      <c r="AB326" s="123"/>
      <c r="AC326" s="123"/>
      <c r="AD326" s="123"/>
      <c r="AE326" s="123"/>
      <c r="AF326" s="123"/>
      <c r="AG326" s="123"/>
      <c r="AH326" s="123"/>
      <c r="AI326" s="123"/>
      <c r="AJ326" s="123"/>
      <c r="AK326" s="123"/>
      <c r="AL326" s="123"/>
      <c r="AM326" s="123"/>
      <c r="AN326" s="123"/>
      <c r="AO326" s="123"/>
      <c r="AP326" s="123"/>
      <c r="AQ326" s="123"/>
      <c r="AR326" s="123"/>
      <c r="AS326" s="123"/>
      <c r="AT326" s="123"/>
      <c r="AU326" s="123"/>
      <c r="AV326" s="123"/>
      <c r="AW326" s="123"/>
      <c r="AX326" s="123"/>
      <c r="AY326" s="123"/>
      <c r="AZ326" s="123"/>
      <c r="BA326" s="123"/>
      <c r="BB326" s="123"/>
      <c r="BC326" s="123"/>
      <c r="BD326" s="123"/>
      <c r="BE326" s="123"/>
      <c r="BF326" s="123"/>
      <c r="BG326" s="123"/>
      <c r="BH326" s="123"/>
    </row>
    <row r="327" spans="1:60" s="5" customFormat="1" ht="15" customHeight="1" x14ac:dyDescent="0.25">
      <c r="A327" s="210" t="s">
        <v>5</v>
      </c>
      <c r="B327" s="211"/>
      <c r="C327" s="211"/>
      <c r="D327" s="211"/>
      <c r="E327" s="212"/>
      <c r="F327" s="109">
        <v>176574749.31</v>
      </c>
      <c r="G327" s="123"/>
      <c r="H327" s="123"/>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c r="AE327" s="123"/>
      <c r="AF327" s="123"/>
      <c r="AG327" s="123"/>
      <c r="AH327" s="123"/>
      <c r="AI327" s="123"/>
      <c r="AJ327" s="123"/>
      <c r="AK327" s="123"/>
      <c r="AL327" s="123"/>
      <c r="AM327" s="123"/>
      <c r="AN327" s="123"/>
      <c r="AO327" s="123"/>
      <c r="AP327" s="123"/>
      <c r="AQ327" s="123"/>
      <c r="AR327" s="123"/>
      <c r="AS327" s="123"/>
      <c r="AT327" s="123"/>
      <c r="AU327" s="123"/>
      <c r="AV327" s="123"/>
      <c r="AW327" s="123"/>
      <c r="AX327" s="123"/>
      <c r="AY327" s="123"/>
      <c r="AZ327" s="123"/>
      <c r="BA327" s="123"/>
      <c r="BB327" s="123"/>
      <c r="BC327" s="123"/>
      <c r="BD327" s="123"/>
      <c r="BE327" s="123"/>
      <c r="BF327" s="123"/>
      <c r="BG327" s="123"/>
      <c r="BH327" s="123"/>
    </row>
    <row r="328" spans="1:60" s="5" customFormat="1" ht="15" customHeight="1" x14ac:dyDescent="0.25">
      <c r="A328" s="11" t="s">
        <v>6</v>
      </c>
      <c r="B328" s="11" t="s">
        <v>7</v>
      </c>
      <c r="C328" s="11" t="s">
        <v>233</v>
      </c>
      <c r="D328" s="11" t="s">
        <v>9</v>
      </c>
      <c r="E328" s="11" t="s">
        <v>10</v>
      </c>
      <c r="F328" s="11" t="s">
        <v>234</v>
      </c>
      <c r="G328" s="123"/>
      <c r="H328" s="123"/>
      <c r="I328" s="123"/>
      <c r="J328" s="123"/>
      <c r="K328" s="123"/>
      <c r="L328" s="123"/>
      <c r="M328" s="123"/>
      <c r="N328" s="123"/>
      <c r="O328" s="123"/>
      <c r="P328" s="123"/>
      <c r="Q328" s="123"/>
      <c r="R328" s="123"/>
      <c r="S328" s="123"/>
      <c r="T328" s="123"/>
      <c r="U328" s="123"/>
      <c r="V328" s="123"/>
      <c r="W328" s="123"/>
      <c r="X328" s="123"/>
      <c r="Y328" s="123"/>
      <c r="Z328" s="123"/>
      <c r="AA328" s="123"/>
      <c r="AB328" s="123"/>
      <c r="AC328" s="123"/>
      <c r="AD328" s="123"/>
      <c r="AE328" s="123"/>
      <c r="AF328" s="123"/>
      <c r="AG328" s="123"/>
      <c r="AH328" s="123"/>
      <c r="AI328" s="123"/>
      <c r="AJ328" s="123"/>
      <c r="AK328" s="123"/>
      <c r="AL328" s="123"/>
      <c r="AM328" s="123"/>
      <c r="AN328" s="123"/>
      <c r="AO328" s="123"/>
      <c r="AP328" s="123"/>
      <c r="AQ328" s="123"/>
      <c r="AR328" s="123"/>
      <c r="AS328" s="123"/>
      <c r="AT328" s="123"/>
      <c r="AU328" s="123"/>
      <c r="AV328" s="123"/>
      <c r="AW328" s="123"/>
      <c r="AX328" s="123"/>
      <c r="AY328" s="123"/>
      <c r="AZ328" s="123"/>
      <c r="BA328" s="123"/>
      <c r="BB328" s="123"/>
      <c r="BC328" s="123"/>
      <c r="BD328" s="123"/>
      <c r="BE328" s="123"/>
      <c r="BF328" s="123"/>
      <c r="BG328" s="123"/>
      <c r="BH328" s="123"/>
    </row>
    <row r="329" spans="1:60" s="5" customFormat="1" ht="15" customHeight="1" x14ac:dyDescent="0.25">
      <c r="A329" s="120"/>
      <c r="B329" s="131"/>
      <c r="C329" s="14" t="s">
        <v>236</v>
      </c>
      <c r="D329" s="142">
        <v>18808704.02</v>
      </c>
      <c r="E329" s="132"/>
      <c r="F329" s="133">
        <f>F327+D329</f>
        <v>195383453.33000001</v>
      </c>
      <c r="G329" s="123"/>
      <c r="H329" s="123"/>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c r="AE329" s="123"/>
      <c r="AF329" s="123"/>
      <c r="AG329" s="123"/>
      <c r="AH329" s="123"/>
      <c r="AI329" s="123"/>
      <c r="AJ329" s="123"/>
      <c r="AK329" s="123"/>
      <c r="AL329" s="123"/>
      <c r="AM329" s="123"/>
      <c r="AN329" s="123"/>
      <c r="AO329" s="123"/>
      <c r="AP329" s="123"/>
      <c r="AQ329" s="123"/>
      <c r="AR329" s="123"/>
      <c r="AS329" s="123"/>
      <c r="AT329" s="123"/>
      <c r="AU329" s="123"/>
      <c r="AV329" s="123"/>
      <c r="AW329" s="123"/>
      <c r="AX329" s="123"/>
      <c r="AY329" s="123"/>
      <c r="AZ329" s="123"/>
      <c r="BA329" s="123"/>
      <c r="BB329" s="123"/>
      <c r="BC329" s="123"/>
      <c r="BD329" s="123"/>
      <c r="BE329" s="123"/>
      <c r="BF329" s="123"/>
      <c r="BG329" s="123"/>
      <c r="BH329" s="123"/>
    </row>
    <row r="330" spans="1:60" s="5" customFormat="1" ht="15" customHeight="1" x14ac:dyDescent="0.25">
      <c r="A330" s="120"/>
      <c r="B330" s="131"/>
      <c r="C330" s="14" t="s">
        <v>309</v>
      </c>
      <c r="D330" s="85"/>
      <c r="E330" s="15"/>
      <c r="F330" s="133">
        <f>F329+D330</f>
        <v>195383453.33000001</v>
      </c>
      <c r="G330" s="123"/>
      <c r="H330" s="123"/>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3"/>
      <c r="AE330" s="123"/>
      <c r="AF330" s="123"/>
      <c r="AG330" s="123"/>
      <c r="AH330" s="123"/>
      <c r="AI330" s="123"/>
      <c r="AJ330" s="123"/>
      <c r="AK330" s="123"/>
      <c r="AL330" s="123"/>
      <c r="AM330" s="123"/>
      <c r="AN330" s="123"/>
      <c r="AO330" s="123"/>
      <c r="AP330" s="123"/>
      <c r="AQ330" s="123"/>
      <c r="AR330" s="123"/>
      <c r="AS330" s="123"/>
      <c r="AT330" s="123"/>
      <c r="AU330" s="123"/>
      <c r="AV330" s="123"/>
      <c r="AW330" s="123"/>
      <c r="AX330" s="123"/>
      <c r="AY330" s="123"/>
      <c r="AZ330" s="123"/>
      <c r="BA330" s="123"/>
      <c r="BB330" s="123"/>
      <c r="BC330" s="123"/>
      <c r="BD330" s="123"/>
      <c r="BE330" s="123"/>
      <c r="BF330" s="123"/>
      <c r="BG330" s="123"/>
      <c r="BH330" s="123"/>
    </row>
    <row r="331" spans="1:60" s="5" customFormat="1" ht="15" customHeight="1" x14ac:dyDescent="0.25">
      <c r="A331" s="120"/>
      <c r="B331" s="131"/>
      <c r="C331" s="14" t="s">
        <v>310</v>
      </c>
      <c r="D331" s="85"/>
      <c r="E331" s="143"/>
      <c r="F331" s="133">
        <f>F330-E331</f>
        <v>195383453.33000001</v>
      </c>
      <c r="G331" s="123"/>
      <c r="H331" s="123"/>
      <c r="I331" s="123"/>
      <c r="J331" s="123"/>
      <c r="K331" s="123"/>
      <c r="L331" s="123"/>
      <c r="M331" s="123"/>
      <c r="N331" s="123"/>
      <c r="O331" s="123"/>
      <c r="P331" s="123"/>
      <c r="Q331" s="123"/>
      <c r="R331" s="123"/>
      <c r="S331" s="123"/>
      <c r="T331" s="123"/>
      <c r="U331" s="123"/>
      <c r="V331" s="123"/>
      <c r="W331" s="123"/>
      <c r="X331" s="123"/>
      <c r="Y331" s="123"/>
      <c r="Z331" s="123"/>
      <c r="AA331" s="123"/>
      <c r="AB331" s="123"/>
      <c r="AC331" s="123"/>
      <c r="AD331" s="123"/>
      <c r="AE331" s="123"/>
      <c r="AF331" s="123"/>
      <c r="AG331" s="123"/>
      <c r="AH331" s="123"/>
      <c r="AI331" s="123"/>
      <c r="AJ331" s="123"/>
      <c r="AK331" s="123"/>
      <c r="AL331" s="123"/>
      <c r="AM331" s="123"/>
      <c r="AN331" s="123"/>
      <c r="AO331" s="123"/>
      <c r="AP331" s="123"/>
      <c r="AQ331" s="123"/>
      <c r="AR331" s="123"/>
      <c r="AS331" s="123"/>
      <c r="AT331" s="123"/>
      <c r="AU331" s="123"/>
      <c r="AV331" s="123"/>
      <c r="AW331" s="123"/>
      <c r="AX331" s="123"/>
      <c r="AY331" s="123"/>
      <c r="AZ331" s="123"/>
      <c r="BA331" s="123"/>
      <c r="BB331" s="123"/>
      <c r="BC331" s="123"/>
      <c r="BD331" s="123"/>
      <c r="BE331" s="123"/>
      <c r="BF331" s="123"/>
      <c r="BG331" s="123"/>
      <c r="BH331" s="123"/>
    </row>
    <row r="332" spans="1:60" s="5" customFormat="1" ht="15" customHeight="1" x14ac:dyDescent="0.25">
      <c r="A332" s="120"/>
      <c r="B332" s="131"/>
      <c r="C332" s="14" t="s">
        <v>311</v>
      </c>
      <c r="D332" s="85"/>
      <c r="E332" s="41">
        <v>1172900</v>
      </c>
      <c r="F332" s="133">
        <f>F331-E332</f>
        <v>194210553.33000001</v>
      </c>
      <c r="G332" s="123"/>
      <c r="H332" s="123"/>
      <c r="I332" s="123"/>
      <c r="J332" s="123"/>
      <c r="K332" s="123"/>
      <c r="L332" s="123"/>
      <c r="M332" s="123"/>
      <c r="N332" s="123"/>
      <c r="O332" s="123"/>
      <c r="P332" s="123"/>
      <c r="Q332" s="123"/>
      <c r="R332" s="123"/>
      <c r="S332" s="123"/>
      <c r="T332" s="123"/>
      <c r="U332" s="123"/>
      <c r="V332" s="123"/>
      <c r="W332" s="123"/>
      <c r="X332" s="123"/>
      <c r="Y332" s="123"/>
      <c r="Z332" s="123"/>
      <c r="AA332" s="123"/>
      <c r="AB332" s="123"/>
      <c r="AC332" s="123"/>
      <c r="AD332" s="123"/>
      <c r="AE332" s="123"/>
      <c r="AF332" s="123"/>
      <c r="AG332" s="123"/>
      <c r="AH332" s="123"/>
      <c r="AI332" s="123"/>
      <c r="AJ332" s="123"/>
      <c r="AK332" s="123"/>
      <c r="AL332" s="123"/>
      <c r="AM332" s="123"/>
      <c r="AN332" s="123"/>
      <c r="AO332" s="123"/>
      <c r="AP332" s="123"/>
      <c r="AQ332" s="123"/>
      <c r="AR332" s="123"/>
      <c r="AS332" s="123"/>
      <c r="AT332" s="123"/>
      <c r="AU332" s="123"/>
      <c r="AV332" s="123"/>
      <c r="AW332" s="123"/>
      <c r="AX332" s="123"/>
      <c r="AY332" s="123"/>
      <c r="AZ332" s="123"/>
      <c r="BA332" s="123"/>
      <c r="BB332" s="123"/>
      <c r="BC332" s="123"/>
      <c r="BD332" s="123"/>
      <c r="BE332" s="123"/>
      <c r="BF332" s="123"/>
      <c r="BG332" s="123"/>
      <c r="BH332" s="123"/>
    </row>
    <row r="333" spans="1:60" s="5" customFormat="1" ht="15" customHeight="1" x14ac:dyDescent="0.25">
      <c r="A333" s="120"/>
      <c r="B333" s="131"/>
      <c r="C333" s="14" t="s">
        <v>312</v>
      </c>
      <c r="D333" s="92"/>
      <c r="E333" s="41">
        <v>1473.5</v>
      </c>
      <c r="F333" s="133">
        <f>F332-E333</f>
        <v>194209079.83000001</v>
      </c>
      <c r="G333" s="123"/>
      <c r="H333" s="123"/>
      <c r="I333" s="123"/>
      <c r="J333" s="123"/>
      <c r="K333" s="123"/>
      <c r="L333" s="123"/>
      <c r="M333" s="123"/>
      <c r="N333" s="123"/>
      <c r="O333" s="123"/>
      <c r="P333" s="123"/>
      <c r="Q333" s="123"/>
      <c r="R333" s="123"/>
      <c r="S333" s="123"/>
      <c r="T333" s="123"/>
      <c r="U333" s="123"/>
      <c r="V333" s="123"/>
      <c r="W333" s="123"/>
      <c r="X333" s="123"/>
      <c r="Y333" s="123"/>
      <c r="Z333" s="123"/>
      <c r="AA333" s="123"/>
      <c r="AB333" s="123"/>
      <c r="AC333" s="123"/>
      <c r="AD333" s="123"/>
      <c r="AE333" s="123"/>
      <c r="AF333" s="123"/>
      <c r="AG333" s="123"/>
      <c r="AH333" s="123"/>
      <c r="AI333" s="123"/>
      <c r="AJ333" s="123"/>
      <c r="AK333" s="123"/>
      <c r="AL333" s="123"/>
      <c r="AM333" s="123"/>
      <c r="AN333" s="123"/>
      <c r="AO333" s="123"/>
      <c r="AP333" s="123"/>
      <c r="AQ333" s="123"/>
      <c r="AR333" s="123"/>
      <c r="AS333" s="123"/>
      <c r="AT333" s="123"/>
      <c r="AU333" s="123"/>
      <c r="AV333" s="123"/>
      <c r="AW333" s="123"/>
      <c r="AX333" s="123"/>
      <c r="AY333" s="123"/>
      <c r="AZ333" s="123"/>
      <c r="BA333" s="123"/>
      <c r="BB333" s="123"/>
      <c r="BC333" s="123"/>
      <c r="BD333" s="123"/>
      <c r="BE333" s="123"/>
      <c r="BF333" s="123"/>
      <c r="BG333" s="123"/>
      <c r="BH333" s="123"/>
    </row>
    <row r="334" spans="1:60" s="5" customFormat="1" ht="15" customHeight="1" x14ac:dyDescent="0.25">
      <c r="A334" s="120"/>
      <c r="B334" s="131"/>
      <c r="C334" s="14" t="s">
        <v>313</v>
      </c>
      <c r="D334" s="92"/>
      <c r="E334" s="41">
        <v>225</v>
      </c>
      <c r="F334" s="133">
        <f>F333-E334</f>
        <v>194208854.83000001</v>
      </c>
      <c r="G334" s="123"/>
      <c r="H334" s="123"/>
      <c r="I334" s="123"/>
      <c r="J334" s="123"/>
      <c r="K334" s="123"/>
      <c r="L334" s="123"/>
      <c r="M334" s="123"/>
      <c r="N334" s="123"/>
      <c r="O334" s="123"/>
      <c r="P334" s="123"/>
      <c r="Q334" s="123"/>
      <c r="R334" s="123"/>
      <c r="S334" s="123"/>
      <c r="T334" s="123"/>
      <c r="U334" s="123"/>
      <c r="V334" s="123"/>
      <c r="W334" s="123"/>
      <c r="X334" s="123"/>
      <c r="Y334" s="123"/>
      <c r="Z334" s="123"/>
      <c r="AA334" s="123"/>
      <c r="AB334" s="123"/>
      <c r="AC334" s="123"/>
      <c r="AD334" s="123"/>
      <c r="AE334" s="123"/>
      <c r="AF334" s="123"/>
      <c r="AG334" s="123"/>
      <c r="AH334" s="123"/>
      <c r="AI334" s="123"/>
      <c r="AJ334" s="123"/>
      <c r="AK334" s="123"/>
      <c r="AL334" s="123"/>
      <c r="AM334" s="123"/>
      <c r="AN334" s="123"/>
      <c r="AO334" s="123"/>
      <c r="AP334" s="123"/>
      <c r="AQ334" s="123"/>
      <c r="AR334" s="123"/>
      <c r="AS334" s="123"/>
      <c r="AT334" s="123"/>
      <c r="AU334" s="123"/>
      <c r="AV334" s="123"/>
      <c r="AW334" s="123"/>
      <c r="AX334" s="123"/>
      <c r="AY334" s="123"/>
      <c r="AZ334" s="123"/>
      <c r="BA334" s="123"/>
      <c r="BB334" s="123"/>
      <c r="BC334" s="123"/>
      <c r="BD334" s="123"/>
      <c r="BE334" s="123"/>
      <c r="BF334" s="123"/>
      <c r="BG334" s="123"/>
      <c r="BH334" s="123"/>
    </row>
    <row r="335" spans="1:60" s="5" customFormat="1" ht="15" customHeight="1" x14ac:dyDescent="0.25">
      <c r="A335" s="120"/>
      <c r="B335" s="131"/>
      <c r="C335" s="14" t="s">
        <v>314</v>
      </c>
      <c r="D335" s="92"/>
      <c r="E335" s="41"/>
      <c r="F335" s="133">
        <f t="shared" ref="F335:F337" si="7">F334-E335</f>
        <v>194208854.83000001</v>
      </c>
      <c r="G335" s="123"/>
      <c r="H335" s="123"/>
      <c r="I335" s="123"/>
      <c r="J335" s="123"/>
      <c r="K335" s="123"/>
      <c r="L335" s="123"/>
      <c r="M335" s="123"/>
      <c r="N335" s="123"/>
      <c r="O335" s="123"/>
      <c r="P335" s="123"/>
      <c r="Q335" s="123"/>
      <c r="R335" s="123"/>
      <c r="S335" s="123"/>
      <c r="T335" s="123"/>
      <c r="U335" s="123"/>
      <c r="V335" s="123"/>
      <c r="W335" s="123"/>
      <c r="X335" s="123"/>
      <c r="Y335" s="123"/>
      <c r="Z335" s="123"/>
      <c r="AA335" s="123"/>
      <c r="AB335" s="123"/>
      <c r="AC335" s="123"/>
      <c r="AD335" s="123"/>
      <c r="AE335" s="123"/>
      <c r="AF335" s="123"/>
      <c r="AG335" s="123"/>
      <c r="AH335" s="123"/>
      <c r="AI335" s="123"/>
      <c r="AJ335" s="123"/>
      <c r="AK335" s="123"/>
      <c r="AL335" s="123"/>
      <c r="AM335" s="123"/>
      <c r="AN335" s="123"/>
      <c r="AO335" s="123"/>
      <c r="AP335" s="123"/>
      <c r="AQ335" s="123"/>
      <c r="AR335" s="123"/>
      <c r="AS335" s="123"/>
      <c r="AT335" s="123"/>
      <c r="AU335" s="123"/>
      <c r="AV335" s="123"/>
      <c r="AW335" s="123"/>
      <c r="AX335" s="123"/>
      <c r="AY335" s="123"/>
      <c r="AZ335" s="123"/>
      <c r="BA335" s="123"/>
      <c r="BB335" s="123"/>
      <c r="BC335" s="123"/>
      <c r="BD335" s="123"/>
      <c r="BE335" s="123"/>
      <c r="BF335" s="123"/>
      <c r="BG335" s="123"/>
      <c r="BH335" s="123"/>
    </row>
    <row r="336" spans="1:60" s="5" customFormat="1" ht="15" customHeight="1" x14ac:dyDescent="0.25">
      <c r="A336" s="120"/>
      <c r="B336" s="131"/>
      <c r="C336" s="14" t="s">
        <v>315</v>
      </c>
      <c r="D336" s="92"/>
      <c r="E336" s="41"/>
      <c r="F336" s="133">
        <f t="shared" si="7"/>
        <v>194208854.83000001</v>
      </c>
      <c r="G336" s="123"/>
      <c r="H336" s="123"/>
      <c r="I336" s="123"/>
      <c r="J336" s="123"/>
      <c r="K336" s="123"/>
      <c r="L336" s="123"/>
      <c r="M336" s="123"/>
      <c r="N336" s="123"/>
      <c r="O336" s="123"/>
      <c r="P336" s="123"/>
      <c r="Q336" s="123"/>
      <c r="R336" s="123"/>
      <c r="S336" s="123"/>
      <c r="T336" s="123"/>
      <c r="U336" s="123"/>
      <c r="V336" s="123"/>
      <c r="W336" s="123"/>
      <c r="X336" s="123"/>
      <c r="Y336" s="123"/>
      <c r="Z336" s="123"/>
      <c r="AA336" s="123"/>
      <c r="AB336" s="123"/>
      <c r="AC336" s="123"/>
      <c r="AD336" s="123"/>
      <c r="AE336" s="123"/>
      <c r="AF336" s="123"/>
      <c r="AG336" s="123"/>
      <c r="AH336" s="123"/>
      <c r="AI336" s="123"/>
      <c r="AJ336" s="123"/>
      <c r="AK336" s="123"/>
      <c r="AL336" s="123"/>
      <c r="AM336" s="123"/>
      <c r="AN336" s="123"/>
      <c r="AO336" s="123"/>
      <c r="AP336" s="123"/>
      <c r="AQ336" s="123"/>
      <c r="AR336" s="123"/>
      <c r="AS336" s="123"/>
      <c r="AT336" s="123"/>
      <c r="AU336" s="123"/>
      <c r="AV336" s="123"/>
      <c r="AW336" s="123"/>
      <c r="AX336" s="123"/>
      <c r="AY336" s="123"/>
      <c r="AZ336" s="123"/>
      <c r="BA336" s="123"/>
      <c r="BB336" s="123"/>
      <c r="BC336" s="123"/>
      <c r="BD336" s="123"/>
      <c r="BE336" s="123"/>
      <c r="BF336" s="123"/>
      <c r="BG336" s="123"/>
      <c r="BH336" s="123"/>
    </row>
    <row r="337" spans="1:60" s="145" customFormat="1" ht="15" customHeight="1" x14ac:dyDescent="0.2">
      <c r="A337" s="120"/>
      <c r="B337" s="131"/>
      <c r="C337" s="14" t="s">
        <v>316</v>
      </c>
      <c r="D337" s="92"/>
      <c r="E337" s="58">
        <v>150</v>
      </c>
      <c r="F337" s="133">
        <f t="shared" si="7"/>
        <v>194208704.83000001</v>
      </c>
      <c r="G337" s="144"/>
      <c r="H337" s="144"/>
      <c r="I337" s="144"/>
      <c r="J337" s="144"/>
      <c r="K337" s="144"/>
      <c r="L337" s="144"/>
      <c r="M337" s="144"/>
      <c r="N337" s="144"/>
      <c r="O337" s="144"/>
      <c r="P337" s="144"/>
      <c r="Q337" s="144"/>
      <c r="R337" s="144"/>
      <c r="S337" s="144"/>
      <c r="T337" s="144"/>
      <c r="U337" s="144"/>
      <c r="V337" s="144"/>
      <c r="W337" s="144"/>
      <c r="X337" s="144"/>
      <c r="Y337" s="144"/>
      <c r="Z337" s="144"/>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row>
    <row r="338" spans="1:60" s="145" customFormat="1" ht="12" customHeight="1" x14ac:dyDescent="0.2">
      <c r="A338" s="120"/>
      <c r="B338" s="131"/>
      <c r="C338" s="14" t="s">
        <v>317</v>
      </c>
      <c r="D338" s="50">
        <v>436744</v>
      </c>
      <c r="E338" s="50"/>
      <c r="F338" s="133">
        <f>F337+D338</f>
        <v>194645448.83000001</v>
      </c>
      <c r="G338" s="144"/>
      <c r="H338" s="144"/>
      <c r="I338" s="144"/>
      <c r="J338" s="144"/>
      <c r="K338" s="144"/>
      <c r="L338" s="144"/>
      <c r="M338" s="144"/>
      <c r="N338" s="144"/>
      <c r="O338" s="144"/>
      <c r="P338" s="144"/>
      <c r="Q338" s="144"/>
      <c r="R338" s="144"/>
      <c r="S338" s="144"/>
      <c r="T338" s="144"/>
      <c r="U338" s="144"/>
      <c r="V338" s="144"/>
      <c r="W338" s="144"/>
      <c r="X338" s="144"/>
      <c r="Y338" s="144"/>
      <c r="Z338" s="144"/>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row>
    <row r="339" spans="1:60" s="145" customFormat="1" ht="15" customHeight="1" x14ac:dyDescent="0.2">
      <c r="A339" s="135"/>
      <c r="B339" s="146"/>
      <c r="C339" s="147"/>
      <c r="D339" s="148"/>
      <c r="E339" s="149"/>
      <c r="F339" s="140"/>
      <c r="G339" s="144"/>
      <c r="H339" s="144"/>
      <c r="I339" s="144"/>
      <c r="J339" s="144"/>
      <c r="K339" s="144"/>
      <c r="L339" s="144"/>
      <c r="M339" s="144"/>
      <c r="N339" s="144"/>
      <c r="O339" s="144"/>
      <c r="P339" s="144"/>
      <c r="Q339" s="144"/>
      <c r="R339" s="144"/>
      <c r="S339" s="144"/>
      <c r="T339" s="144"/>
      <c r="U339" s="144"/>
      <c r="V339" s="144"/>
      <c r="W339" s="144"/>
      <c r="X339" s="144"/>
      <c r="Y339" s="144"/>
      <c r="Z339" s="144"/>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row>
    <row r="340" spans="1:60" ht="15" customHeight="1" x14ac:dyDescent="0.2">
      <c r="A340" s="135"/>
      <c r="B340" s="150"/>
      <c r="C340" s="151"/>
      <c r="D340" s="152"/>
      <c r="E340" s="153"/>
      <c r="F340" s="154"/>
    </row>
    <row r="341" spans="1:60" ht="15" customHeight="1" x14ac:dyDescent="0.2">
      <c r="A341" s="135"/>
      <c r="B341" s="150"/>
      <c r="C341" s="151"/>
      <c r="D341" s="152"/>
      <c r="E341" s="153"/>
      <c r="F341" s="154"/>
    </row>
    <row r="342" spans="1:60" s="130" customFormat="1" ht="15" customHeight="1" x14ac:dyDescent="0.2">
      <c r="A342" s="155"/>
      <c r="B342" s="156"/>
      <c r="C342" s="157"/>
      <c r="D342" s="158"/>
      <c r="E342" s="139"/>
      <c r="F342" s="69"/>
      <c r="G342" s="159"/>
      <c r="H342" s="160"/>
      <c r="I342" s="160"/>
      <c r="J342" s="160"/>
      <c r="K342" s="160"/>
      <c r="L342" s="160"/>
      <c r="M342" s="160"/>
      <c r="N342" s="160"/>
      <c r="O342" s="160"/>
      <c r="P342" s="160"/>
      <c r="Q342" s="160"/>
      <c r="R342" s="160"/>
      <c r="S342" s="160"/>
      <c r="T342" s="160"/>
      <c r="U342" s="160"/>
      <c r="V342" s="160"/>
      <c r="W342" s="160"/>
      <c r="X342" s="160"/>
      <c r="Y342" s="160"/>
      <c r="Z342" s="160"/>
      <c r="AA342" s="160"/>
      <c r="AB342" s="160"/>
      <c r="AC342" s="160"/>
      <c r="AD342" s="160"/>
      <c r="AE342" s="160"/>
      <c r="AF342" s="160"/>
      <c r="AG342" s="160"/>
      <c r="AH342" s="160"/>
      <c r="AI342" s="160"/>
      <c r="AJ342" s="160"/>
      <c r="AK342" s="160"/>
      <c r="AL342" s="160"/>
      <c r="AM342" s="160"/>
      <c r="AN342" s="160"/>
      <c r="AO342" s="160"/>
      <c r="AP342" s="160"/>
      <c r="AQ342" s="160"/>
      <c r="AR342" s="160"/>
      <c r="AS342" s="160"/>
      <c r="AT342" s="160"/>
      <c r="AU342" s="160"/>
      <c r="AV342" s="160"/>
      <c r="AW342" s="160"/>
      <c r="AX342" s="160"/>
      <c r="AY342" s="160"/>
      <c r="AZ342" s="160"/>
      <c r="BA342" s="160"/>
      <c r="BB342" s="160"/>
      <c r="BC342" s="160"/>
      <c r="BD342" s="160"/>
      <c r="BE342" s="160"/>
      <c r="BF342" s="160"/>
      <c r="BG342" s="160"/>
      <c r="BH342" s="160"/>
    </row>
    <row r="343" spans="1:60" s="130" customFormat="1" ht="15" customHeight="1" x14ac:dyDescent="0.2">
      <c r="A343" s="155"/>
      <c r="B343" s="156"/>
      <c r="C343" s="157"/>
      <c r="D343" s="158"/>
      <c r="E343" s="139"/>
      <c r="F343" s="69"/>
      <c r="G343" s="69"/>
      <c r="H343" s="160"/>
      <c r="I343" s="160"/>
      <c r="J343" s="160"/>
      <c r="K343" s="160"/>
      <c r="L343" s="160"/>
      <c r="M343" s="160"/>
      <c r="N343" s="160"/>
      <c r="O343" s="160"/>
      <c r="P343" s="160"/>
      <c r="Q343" s="160"/>
      <c r="R343" s="160"/>
      <c r="S343" s="160"/>
      <c r="T343" s="160"/>
      <c r="U343" s="160"/>
      <c r="V343" s="160"/>
      <c r="W343" s="160"/>
      <c r="X343" s="160"/>
      <c r="Y343" s="160"/>
      <c r="Z343" s="160"/>
      <c r="AA343" s="160"/>
      <c r="AB343" s="160"/>
      <c r="AC343" s="160"/>
      <c r="AD343" s="160"/>
      <c r="AE343" s="160"/>
      <c r="AF343" s="160"/>
      <c r="AG343" s="160"/>
      <c r="AH343" s="160"/>
      <c r="AI343" s="160"/>
      <c r="AJ343" s="160"/>
      <c r="AK343" s="160"/>
      <c r="AL343" s="160"/>
      <c r="AM343" s="160"/>
      <c r="AN343" s="160"/>
      <c r="AO343" s="160"/>
      <c r="AP343" s="160"/>
      <c r="AQ343" s="160"/>
      <c r="AR343" s="160"/>
      <c r="AS343" s="160"/>
      <c r="AT343" s="160"/>
      <c r="AU343" s="160"/>
      <c r="AV343" s="160"/>
      <c r="AW343" s="160"/>
      <c r="AX343" s="160"/>
      <c r="AY343" s="160"/>
      <c r="AZ343" s="160"/>
      <c r="BA343" s="160"/>
      <c r="BB343" s="160"/>
      <c r="BC343" s="160"/>
      <c r="BD343" s="160"/>
      <c r="BE343" s="160"/>
      <c r="BF343" s="160"/>
      <c r="BG343" s="160"/>
      <c r="BH343" s="160"/>
    </row>
    <row r="344" spans="1:60" ht="15" customHeight="1" x14ac:dyDescent="0.25">
      <c r="A344" s="161"/>
      <c r="B344" s="162"/>
      <c r="C344" s="163"/>
      <c r="D344" s="158"/>
      <c r="E344" s="164"/>
      <c r="F344" s="69"/>
    </row>
    <row r="345" spans="1:60" ht="15" customHeight="1" x14ac:dyDescent="0.25">
      <c r="A345" s="161"/>
      <c r="B345" s="162"/>
      <c r="C345" s="163"/>
      <c r="D345" s="158"/>
      <c r="E345" s="164"/>
      <c r="F345" s="69"/>
    </row>
    <row r="346" spans="1:60" ht="15" customHeight="1" x14ac:dyDescent="0.25">
      <c r="A346" s="161"/>
      <c r="B346" s="162"/>
      <c r="C346" s="163"/>
      <c r="D346" s="158"/>
      <c r="E346" s="164"/>
      <c r="F346" s="69"/>
    </row>
    <row r="347" spans="1:60" ht="15" customHeight="1" x14ac:dyDescent="0.25">
      <c r="A347" s="213" t="s">
        <v>318</v>
      </c>
      <c r="B347" s="213"/>
      <c r="C347" s="213"/>
      <c r="D347" s="213"/>
      <c r="E347" s="213"/>
      <c r="F347" s="213"/>
    </row>
    <row r="348" spans="1:60" ht="15" customHeight="1" x14ac:dyDescent="0.25">
      <c r="A348" s="208" t="s">
        <v>1</v>
      </c>
      <c r="B348" s="208"/>
      <c r="C348" s="208"/>
      <c r="D348" s="208"/>
      <c r="E348" s="208"/>
      <c r="F348" s="208"/>
    </row>
    <row r="349" spans="1:60" ht="15" customHeight="1" x14ac:dyDescent="0.25">
      <c r="A349" s="209" t="s">
        <v>2</v>
      </c>
      <c r="B349" s="209"/>
      <c r="C349" s="209"/>
      <c r="D349" s="209"/>
      <c r="E349" s="209"/>
      <c r="F349" s="209"/>
    </row>
    <row r="350" spans="1:60" ht="15" customHeight="1" x14ac:dyDescent="0.25">
      <c r="A350" s="209" t="s">
        <v>3</v>
      </c>
      <c r="B350" s="209"/>
      <c r="C350" s="209"/>
      <c r="D350" s="209"/>
      <c r="E350" s="209"/>
      <c r="F350" s="209"/>
    </row>
    <row r="351" spans="1:60" ht="15" customHeight="1" x14ac:dyDescent="0.25">
      <c r="A351" s="165"/>
      <c r="B351" s="166"/>
      <c r="C351" s="167"/>
      <c r="D351" s="168"/>
      <c r="E351" s="169"/>
      <c r="F351" s="170"/>
    </row>
    <row r="352" spans="1:60" ht="15" customHeight="1" x14ac:dyDescent="0.2">
      <c r="A352" s="214" t="s">
        <v>319</v>
      </c>
      <c r="B352" s="214"/>
      <c r="C352" s="214"/>
      <c r="D352" s="214"/>
      <c r="E352" s="214"/>
      <c r="F352" s="214"/>
    </row>
    <row r="353" spans="1:6" ht="15" customHeight="1" x14ac:dyDescent="0.2">
      <c r="A353" s="214" t="s">
        <v>5</v>
      </c>
      <c r="B353" s="214"/>
      <c r="C353" s="214"/>
      <c r="D353" s="214"/>
      <c r="E353" s="214"/>
      <c r="F353" s="109">
        <v>505516.17</v>
      </c>
    </row>
    <row r="354" spans="1:6" ht="15" customHeight="1" x14ac:dyDescent="0.2">
      <c r="A354" s="11" t="s">
        <v>6</v>
      </c>
      <c r="B354" s="11" t="s">
        <v>320</v>
      </c>
      <c r="C354" s="11" t="s">
        <v>233</v>
      </c>
      <c r="D354" s="11" t="s">
        <v>9</v>
      </c>
      <c r="E354" s="11" t="s">
        <v>10</v>
      </c>
      <c r="F354" s="11" t="s">
        <v>234</v>
      </c>
    </row>
    <row r="355" spans="1:6" ht="15" customHeight="1" x14ac:dyDescent="0.2">
      <c r="A355" s="134"/>
      <c r="B355" s="13"/>
      <c r="C355" s="14" t="s">
        <v>321</v>
      </c>
      <c r="D355" s="171">
        <v>2000000</v>
      </c>
      <c r="E355" s="15"/>
      <c r="F355" s="16">
        <f>F353+D355</f>
        <v>2505516.17</v>
      </c>
    </row>
    <row r="356" spans="1:6" ht="15" customHeight="1" x14ac:dyDescent="0.2">
      <c r="A356" s="134"/>
      <c r="B356" s="13"/>
      <c r="C356" s="14" t="s">
        <v>322</v>
      </c>
      <c r="D356" s="21"/>
      <c r="E356" s="142"/>
      <c r="F356" s="16">
        <f>F355-E356</f>
        <v>2505516.17</v>
      </c>
    </row>
    <row r="357" spans="1:6" ht="15" customHeight="1" x14ac:dyDescent="0.2">
      <c r="A357" s="134"/>
      <c r="B357" s="13"/>
      <c r="C357" s="117" t="s">
        <v>18</v>
      </c>
      <c r="D357" s="21"/>
      <c r="E357" s="142">
        <v>1816.21</v>
      </c>
      <c r="F357" s="16">
        <f>F356-E357</f>
        <v>2503699.96</v>
      </c>
    </row>
    <row r="358" spans="1:6" ht="15" customHeight="1" x14ac:dyDescent="0.2">
      <c r="A358" s="134"/>
      <c r="B358" s="13"/>
      <c r="C358" s="117" t="s">
        <v>323</v>
      </c>
      <c r="D358" s="21"/>
      <c r="E358" s="142"/>
      <c r="F358" s="16">
        <f t="shared" ref="F358:F362" si="8">F357-E358</f>
        <v>2503699.96</v>
      </c>
    </row>
    <row r="359" spans="1:6" ht="15" customHeight="1" x14ac:dyDescent="0.2">
      <c r="A359" s="134"/>
      <c r="B359" s="13"/>
      <c r="C359" s="117" t="s">
        <v>324</v>
      </c>
      <c r="D359" s="21"/>
      <c r="E359" s="142"/>
      <c r="F359" s="16">
        <f t="shared" si="8"/>
        <v>2503699.96</v>
      </c>
    </row>
    <row r="360" spans="1:6" ht="15" customHeight="1" x14ac:dyDescent="0.2">
      <c r="A360" s="134"/>
      <c r="B360" s="13"/>
      <c r="C360" s="117" t="s">
        <v>325</v>
      </c>
      <c r="D360" s="21"/>
      <c r="E360" s="142"/>
      <c r="F360" s="16">
        <f t="shared" si="8"/>
        <v>2503699.96</v>
      </c>
    </row>
    <row r="361" spans="1:6" ht="15" customHeight="1" x14ac:dyDescent="0.2">
      <c r="A361" s="134"/>
      <c r="B361" s="13"/>
      <c r="C361" s="14" t="s">
        <v>19</v>
      </c>
      <c r="D361" s="21"/>
      <c r="E361" s="142">
        <v>500</v>
      </c>
      <c r="F361" s="16">
        <f t="shared" si="8"/>
        <v>2503199.96</v>
      </c>
    </row>
    <row r="362" spans="1:6" ht="15" customHeight="1" x14ac:dyDescent="0.2">
      <c r="A362" s="12"/>
      <c r="B362" s="121"/>
      <c r="C362" s="14" t="s">
        <v>20</v>
      </c>
      <c r="D362" s="21"/>
      <c r="E362" s="116">
        <v>175</v>
      </c>
      <c r="F362" s="16">
        <f t="shared" si="8"/>
        <v>2503024.96</v>
      </c>
    </row>
    <row r="363" spans="1:6" s="1" customFormat="1" ht="42" customHeight="1" x14ac:dyDescent="0.2">
      <c r="A363" s="172" t="s">
        <v>326</v>
      </c>
      <c r="B363" s="173" t="s">
        <v>327</v>
      </c>
      <c r="C363" s="174" t="s">
        <v>328</v>
      </c>
      <c r="D363" s="175"/>
      <c r="E363" s="176">
        <v>318445</v>
      </c>
      <c r="F363" s="177">
        <f>F362-E363</f>
        <v>2184579.96</v>
      </c>
    </row>
    <row r="364" spans="1:6" s="1" customFormat="1" ht="37.5" customHeight="1" x14ac:dyDescent="0.2">
      <c r="A364" s="172" t="s">
        <v>329</v>
      </c>
      <c r="B364" s="173" t="s">
        <v>330</v>
      </c>
      <c r="C364" s="178" t="s">
        <v>331</v>
      </c>
      <c r="D364" s="175"/>
      <c r="E364" s="176">
        <v>86004.3</v>
      </c>
      <c r="F364" s="177">
        <f t="shared" ref="F364:F387" si="9">F363-E364</f>
        <v>2098575.66</v>
      </c>
    </row>
    <row r="365" spans="1:6" s="1" customFormat="1" ht="28.5" customHeight="1" x14ac:dyDescent="0.2">
      <c r="A365" s="172" t="s">
        <v>329</v>
      </c>
      <c r="B365" s="173" t="s">
        <v>332</v>
      </c>
      <c r="C365" s="178" t="s">
        <v>333</v>
      </c>
      <c r="D365" s="175"/>
      <c r="E365" s="176">
        <v>106200</v>
      </c>
      <c r="F365" s="177">
        <f t="shared" si="9"/>
        <v>1992375.6600000001</v>
      </c>
    </row>
    <row r="366" spans="1:6" s="1" customFormat="1" ht="49.5" customHeight="1" x14ac:dyDescent="0.2">
      <c r="A366" s="172" t="s">
        <v>329</v>
      </c>
      <c r="B366" s="173" t="s">
        <v>334</v>
      </c>
      <c r="C366" s="174" t="s">
        <v>335</v>
      </c>
      <c r="D366" s="175"/>
      <c r="E366" s="176">
        <v>152803.04999999999</v>
      </c>
      <c r="F366" s="177">
        <f t="shared" si="9"/>
        <v>1839572.61</v>
      </c>
    </row>
    <row r="367" spans="1:6" s="1" customFormat="1" ht="35.25" customHeight="1" x14ac:dyDescent="0.2">
      <c r="A367" s="172" t="s">
        <v>329</v>
      </c>
      <c r="B367" s="173" t="s">
        <v>336</v>
      </c>
      <c r="C367" s="174" t="s">
        <v>337</v>
      </c>
      <c r="D367" s="175"/>
      <c r="E367" s="176">
        <v>77879.600000000006</v>
      </c>
      <c r="F367" s="177">
        <f t="shared" si="9"/>
        <v>1761693.01</v>
      </c>
    </row>
    <row r="368" spans="1:6" s="1" customFormat="1" ht="43.5" customHeight="1" x14ac:dyDescent="0.2">
      <c r="A368" s="172" t="s">
        <v>329</v>
      </c>
      <c r="B368" s="173" t="s">
        <v>338</v>
      </c>
      <c r="C368" s="178" t="s">
        <v>339</v>
      </c>
      <c r="D368" s="175"/>
      <c r="E368" s="176">
        <v>100676.22</v>
      </c>
      <c r="F368" s="177">
        <f t="shared" si="9"/>
        <v>1661016.79</v>
      </c>
    </row>
    <row r="369" spans="1:6" s="1" customFormat="1" ht="32.25" customHeight="1" x14ac:dyDescent="0.2">
      <c r="A369" s="172" t="s">
        <v>329</v>
      </c>
      <c r="B369" s="173" t="s">
        <v>340</v>
      </c>
      <c r="C369" s="178" t="s">
        <v>341</v>
      </c>
      <c r="D369" s="175"/>
      <c r="E369" s="176">
        <v>27115.200000000001</v>
      </c>
      <c r="F369" s="177">
        <f t="shared" si="9"/>
        <v>1633901.59</v>
      </c>
    </row>
    <row r="370" spans="1:6" s="1" customFormat="1" ht="30" customHeight="1" x14ac:dyDescent="0.2">
      <c r="A370" s="172" t="s">
        <v>329</v>
      </c>
      <c r="B370" s="173" t="s">
        <v>342</v>
      </c>
      <c r="C370" s="178" t="s">
        <v>343</v>
      </c>
      <c r="D370" s="175"/>
      <c r="E370" s="176">
        <v>52250</v>
      </c>
      <c r="F370" s="177">
        <f t="shared" si="9"/>
        <v>1581651.59</v>
      </c>
    </row>
    <row r="371" spans="1:6" s="1" customFormat="1" ht="41.25" customHeight="1" x14ac:dyDescent="0.2">
      <c r="A371" s="172" t="s">
        <v>329</v>
      </c>
      <c r="B371" s="173" t="s">
        <v>344</v>
      </c>
      <c r="C371" s="178" t="s">
        <v>345</v>
      </c>
      <c r="D371" s="175"/>
      <c r="E371" s="176">
        <v>122895.11</v>
      </c>
      <c r="F371" s="177">
        <f t="shared" si="9"/>
        <v>1458756.48</v>
      </c>
    </row>
    <row r="372" spans="1:6" s="1" customFormat="1" ht="37.5" customHeight="1" x14ac:dyDescent="0.2">
      <c r="A372" s="172" t="s">
        <v>346</v>
      </c>
      <c r="B372" s="173" t="s">
        <v>347</v>
      </c>
      <c r="C372" s="178" t="s">
        <v>348</v>
      </c>
      <c r="D372" s="175"/>
      <c r="E372" s="176">
        <v>108000</v>
      </c>
      <c r="F372" s="177">
        <f t="shared" si="9"/>
        <v>1350756.48</v>
      </c>
    </row>
    <row r="373" spans="1:6" s="1" customFormat="1" ht="31.5" customHeight="1" x14ac:dyDescent="0.2">
      <c r="A373" s="172" t="s">
        <v>346</v>
      </c>
      <c r="B373" s="173" t="s">
        <v>349</v>
      </c>
      <c r="C373" s="178" t="s">
        <v>350</v>
      </c>
      <c r="D373" s="175"/>
      <c r="E373" s="176">
        <v>57028</v>
      </c>
      <c r="F373" s="177">
        <f t="shared" si="9"/>
        <v>1293728.48</v>
      </c>
    </row>
    <row r="374" spans="1:6" s="1" customFormat="1" ht="32.25" customHeight="1" x14ac:dyDescent="0.2">
      <c r="A374" s="172" t="s">
        <v>351</v>
      </c>
      <c r="B374" s="173" t="s">
        <v>352</v>
      </c>
      <c r="C374" s="178" t="s">
        <v>353</v>
      </c>
      <c r="D374" s="175"/>
      <c r="E374" s="176">
        <v>148488</v>
      </c>
      <c r="F374" s="177">
        <f t="shared" si="9"/>
        <v>1145240.48</v>
      </c>
    </row>
    <row r="375" spans="1:6" s="1" customFormat="1" ht="30" customHeight="1" x14ac:dyDescent="0.2">
      <c r="A375" s="172" t="s">
        <v>351</v>
      </c>
      <c r="B375" s="173" t="s">
        <v>354</v>
      </c>
      <c r="C375" s="178" t="s">
        <v>355</v>
      </c>
      <c r="D375" s="175"/>
      <c r="E375" s="176">
        <v>26834.9</v>
      </c>
      <c r="F375" s="177">
        <f t="shared" si="9"/>
        <v>1118405.58</v>
      </c>
    </row>
    <row r="376" spans="1:6" s="1" customFormat="1" ht="26.25" customHeight="1" x14ac:dyDescent="0.2">
      <c r="A376" s="172" t="s">
        <v>351</v>
      </c>
      <c r="B376" s="173" t="s">
        <v>356</v>
      </c>
      <c r="C376" s="178" t="s">
        <v>357</v>
      </c>
      <c r="D376" s="175"/>
      <c r="E376" s="176">
        <v>51993.4</v>
      </c>
      <c r="F376" s="177">
        <f t="shared" si="9"/>
        <v>1066412.1800000002</v>
      </c>
    </row>
    <row r="377" spans="1:6" s="1" customFormat="1" ht="28.5" customHeight="1" x14ac:dyDescent="0.2">
      <c r="A377" s="172" t="s">
        <v>351</v>
      </c>
      <c r="B377" s="173" t="s">
        <v>358</v>
      </c>
      <c r="C377" s="178" t="s">
        <v>359</v>
      </c>
      <c r="D377" s="175"/>
      <c r="E377" s="176">
        <v>128151.6</v>
      </c>
      <c r="F377" s="177">
        <f t="shared" si="9"/>
        <v>938260.58000000019</v>
      </c>
    </row>
    <row r="378" spans="1:6" s="1" customFormat="1" ht="37.5" customHeight="1" x14ac:dyDescent="0.2">
      <c r="A378" s="172" t="s">
        <v>351</v>
      </c>
      <c r="B378" s="173" t="s">
        <v>360</v>
      </c>
      <c r="C378" s="178" t="s">
        <v>361</v>
      </c>
      <c r="D378" s="175"/>
      <c r="E378" s="176">
        <v>13988</v>
      </c>
      <c r="F378" s="177">
        <f t="shared" si="9"/>
        <v>924272.58000000019</v>
      </c>
    </row>
    <row r="379" spans="1:6" s="1" customFormat="1" ht="27.75" customHeight="1" x14ac:dyDescent="0.2">
      <c r="A379" s="172" t="s">
        <v>351</v>
      </c>
      <c r="B379" s="173" t="s">
        <v>362</v>
      </c>
      <c r="C379" s="178" t="s">
        <v>363</v>
      </c>
      <c r="D379" s="175"/>
      <c r="E379" s="176">
        <v>126053.4</v>
      </c>
      <c r="F379" s="177">
        <f t="shared" si="9"/>
        <v>798219.18000000017</v>
      </c>
    </row>
    <row r="380" spans="1:6" s="1" customFormat="1" ht="39" customHeight="1" x14ac:dyDescent="0.2">
      <c r="A380" s="172" t="s">
        <v>351</v>
      </c>
      <c r="B380" s="173" t="s">
        <v>364</v>
      </c>
      <c r="C380" s="174" t="s">
        <v>365</v>
      </c>
      <c r="D380" s="175"/>
      <c r="E380" s="176">
        <v>55800</v>
      </c>
      <c r="F380" s="177">
        <f t="shared" si="9"/>
        <v>742419.18000000017</v>
      </c>
    </row>
    <row r="381" spans="1:6" s="1" customFormat="1" ht="40.5" customHeight="1" x14ac:dyDescent="0.2">
      <c r="A381" s="172" t="s">
        <v>351</v>
      </c>
      <c r="B381" s="173" t="s">
        <v>366</v>
      </c>
      <c r="C381" s="178" t="s">
        <v>367</v>
      </c>
      <c r="D381" s="175"/>
      <c r="E381" s="176">
        <v>56505.4</v>
      </c>
      <c r="F381" s="177">
        <f t="shared" si="9"/>
        <v>685913.78000000014</v>
      </c>
    </row>
    <row r="382" spans="1:6" s="1" customFormat="1" ht="30" customHeight="1" x14ac:dyDescent="0.2">
      <c r="A382" s="179" t="s">
        <v>351</v>
      </c>
      <c r="B382" s="180" t="s">
        <v>368</v>
      </c>
      <c r="C382" s="181" t="s">
        <v>369</v>
      </c>
      <c r="D382" s="182"/>
      <c r="E382" s="176">
        <v>59497.73</v>
      </c>
      <c r="F382" s="177">
        <f t="shared" si="9"/>
        <v>626416.05000000016</v>
      </c>
    </row>
    <row r="383" spans="1:6" s="1" customFormat="1" ht="43.5" customHeight="1" x14ac:dyDescent="0.2">
      <c r="A383" s="183" t="s">
        <v>370</v>
      </c>
      <c r="B383" s="173" t="s">
        <v>371</v>
      </c>
      <c r="C383" s="178" t="s">
        <v>372</v>
      </c>
      <c r="D383" s="175"/>
      <c r="E383" s="176">
        <v>55312.72</v>
      </c>
      <c r="F383" s="177">
        <f t="shared" si="9"/>
        <v>571103.33000000019</v>
      </c>
    </row>
    <row r="384" spans="1:6" s="1" customFormat="1" ht="36.75" customHeight="1" x14ac:dyDescent="0.2">
      <c r="A384" s="183" t="s">
        <v>370</v>
      </c>
      <c r="B384" s="173" t="s">
        <v>373</v>
      </c>
      <c r="C384" s="178" t="s">
        <v>374</v>
      </c>
      <c r="D384" s="175"/>
      <c r="E384" s="176">
        <v>102284.56</v>
      </c>
      <c r="F384" s="177">
        <f t="shared" si="9"/>
        <v>468818.77000000019</v>
      </c>
    </row>
    <row r="385" spans="1:6" ht="34.5" customHeight="1" x14ac:dyDescent="0.2">
      <c r="A385" s="183" t="s">
        <v>370</v>
      </c>
      <c r="B385" s="173" t="s">
        <v>375</v>
      </c>
      <c r="C385" s="178" t="s">
        <v>376</v>
      </c>
      <c r="D385" s="175"/>
      <c r="E385" s="176">
        <v>41168.160000000003</v>
      </c>
      <c r="F385" s="177">
        <f t="shared" si="9"/>
        <v>427650.61000000022</v>
      </c>
    </row>
    <row r="386" spans="1:6" ht="16.5" customHeight="1" x14ac:dyDescent="0.2">
      <c r="A386" s="183" t="s">
        <v>370</v>
      </c>
      <c r="B386" s="173" t="s">
        <v>377</v>
      </c>
      <c r="C386" s="178" t="s">
        <v>28</v>
      </c>
      <c r="D386" s="175"/>
      <c r="E386" s="184">
        <v>0</v>
      </c>
      <c r="F386" s="177">
        <f t="shared" si="9"/>
        <v>427650.61000000022</v>
      </c>
    </row>
    <row r="387" spans="1:6" ht="41.25" customHeight="1" x14ac:dyDescent="0.2">
      <c r="A387" s="183" t="s">
        <v>370</v>
      </c>
      <c r="B387" s="173" t="s">
        <v>378</v>
      </c>
      <c r="C387" s="178" t="s">
        <v>379</v>
      </c>
      <c r="D387" s="175"/>
      <c r="E387" s="176">
        <v>16200</v>
      </c>
      <c r="F387" s="177">
        <f t="shared" si="9"/>
        <v>411450.61000000022</v>
      </c>
    </row>
    <row r="388" spans="1:6" ht="12" customHeight="1" x14ac:dyDescent="0.2">
      <c r="A388" s="185"/>
      <c r="B388" s="186"/>
      <c r="C388" s="187"/>
      <c r="D388" s="152"/>
      <c r="E388" s="188"/>
      <c r="F388" s="154"/>
    </row>
    <row r="389" spans="1:6" ht="12" customHeight="1" x14ac:dyDescent="0.2">
      <c r="A389" s="185"/>
      <c r="B389" s="186"/>
      <c r="C389" s="187"/>
      <c r="D389" s="152"/>
      <c r="E389" s="188"/>
      <c r="F389" s="154"/>
    </row>
    <row r="390" spans="1:6" ht="12" customHeight="1" x14ac:dyDescent="0.2">
      <c r="A390" s="185"/>
      <c r="B390" s="186"/>
      <c r="C390" s="187"/>
      <c r="D390" s="152"/>
      <c r="E390" s="188"/>
      <c r="F390" s="154"/>
    </row>
    <row r="391" spans="1:6" ht="12" customHeight="1" x14ac:dyDescent="0.2">
      <c r="A391" s="185"/>
      <c r="B391" s="186"/>
      <c r="C391" s="187"/>
      <c r="D391" s="152"/>
      <c r="E391" s="188"/>
      <c r="F391" s="154"/>
    </row>
    <row r="392" spans="1:6" ht="12" customHeight="1" x14ac:dyDescent="0.2">
      <c r="A392" s="185"/>
      <c r="B392" s="186"/>
      <c r="C392" s="187"/>
      <c r="D392" s="152"/>
      <c r="E392" s="188"/>
      <c r="F392" s="154"/>
    </row>
    <row r="393" spans="1:6" ht="12" customHeight="1" x14ac:dyDescent="0.2">
      <c r="A393" s="185"/>
      <c r="B393" s="186"/>
      <c r="C393" s="187"/>
      <c r="D393" s="152"/>
      <c r="E393" s="188"/>
      <c r="F393" s="154"/>
    </row>
    <row r="394" spans="1:6" ht="12" customHeight="1" x14ac:dyDescent="0.2">
      <c r="A394" s="185"/>
      <c r="B394" s="186"/>
      <c r="C394" s="187"/>
      <c r="D394" s="152"/>
      <c r="E394" s="188"/>
      <c r="F394" s="154"/>
    </row>
    <row r="395" spans="1:6" ht="12" customHeight="1" x14ac:dyDescent="0.2">
      <c r="A395" s="185"/>
      <c r="B395" s="186"/>
      <c r="C395" s="187"/>
      <c r="D395" s="152"/>
      <c r="E395" s="188"/>
      <c r="F395" s="154"/>
    </row>
    <row r="396" spans="1:6" ht="12" customHeight="1" x14ac:dyDescent="0.2">
      <c r="A396" s="185"/>
      <c r="B396" s="186"/>
      <c r="C396" s="187"/>
      <c r="D396" s="152"/>
      <c r="E396" s="188"/>
      <c r="F396" s="154"/>
    </row>
    <row r="397" spans="1:6" ht="12" customHeight="1" x14ac:dyDescent="0.2">
      <c r="A397" s="185"/>
      <c r="B397" s="186"/>
      <c r="C397" s="187"/>
      <c r="D397" s="152"/>
      <c r="E397" s="188"/>
      <c r="F397" s="154"/>
    </row>
    <row r="398" spans="1:6" ht="12" customHeight="1" x14ac:dyDescent="0.2">
      <c r="A398" s="185"/>
      <c r="B398" s="186"/>
      <c r="C398" s="187"/>
      <c r="D398" s="152"/>
      <c r="E398" s="188"/>
      <c r="F398" s="154"/>
    </row>
    <row r="399" spans="1:6" ht="12" customHeight="1" x14ac:dyDescent="0.2">
      <c r="A399" s="185"/>
      <c r="B399" s="186"/>
      <c r="C399" s="187"/>
      <c r="D399" s="152"/>
      <c r="E399" s="188"/>
      <c r="F399" s="154"/>
    </row>
    <row r="400" spans="1:6" ht="12" customHeight="1" x14ac:dyDescent="0.2">
      <c r="A400" s="185"/>
      <c r="B400" s="186"/>
      <c r="C400" s="187"/>
      <c r="D400" s="152"/>
      <c r="E400" s="188"/>
      <c r="F400" s="154"/>
    </row>
    <row r="401" spans="1:6" ht="12" customHeight="1" x14ac:dyDescent="0.2">
      <c r="A401" s="185"/>
      <c r="B401" s="186"/>
      <c r="C401" s="187"/>
      <c r="D401" s="152"/>
      <c r="E401" s="188"/>
      <c r="F401" s="154"/>
    </row>
    <row r="402" spans="1:6" ht="12" customHeight="1" x14ac:dyDescent="0.2">
      <c r="A402" s="185"/>
      <c r="B402" s="186"/>
      <c r="C402" s="187"/>
      <c r="D402" s="152"/>
      <c r="E402" s="188"/>
      <c r="F402" s="154"/>
    </row>
    <row r="403" spans="1:6" ht="12" customHeight="1" x14ac:dyDescent="0.2">
      <c r="A403" s="185"/>
      <c r="B403" s="186"/>
      <c r="C403" s="187"/>
      <c r="D403" s="152"/>
      <c r="E403" s="188"/>
      <c r="F403" s="154"/>
    </row>
    <row r="404" spans="1:6" ht="12" customHeight="1" x14ac:dyDescent="0.2">
      <c r="A404" s="185"/>
      <c r="B404" s="186"/>
      <c r="C404" s="187"/>
      <c r="D404" s="152"/>
      <c r="E404" s="188"/>
      <c r="F404" s="154"/>
    </row>
    <row r="405" spans="1:6" ht="12" customHeight="1" x14ac:dyDescent="0.2">
      <c r="A405" s="185"/>
      <c r="B405" s="186"/>
      <c r="C405" s="187"/>
      <c r="D405" s="152"/>
      <c r="E405" s="188"/>
      <c r="F405" s="154"/>
    </row>
    <row r="406" spans="1:6" ht="12" customHeight="1" x14ac:dyDescent="0.2">
      <c r="A406" s="185"/>
      <c r="B406" s="186"/>
      <c r="C406" s="187"/>
      <c r="D406" s="152"/>
      <c r="E406" s="188"/>
      <c r="F406" s="154"/>
    </row>
    <row r="407" spans="1:6" ht="12" customHeight="1" x14ac:dyDescent="0.2">
      <c r="A407" s="185"/>
      <c r="B407" s="186"/>
      <c r="C407" s="187"/>
      <c r="D407" s="152"/>
      <c r="E407" s="188"/>
      <c r="F407" s="154"/>
    </row>
    <row r="408" spans="1:6" ht="12" customHeight="1" x14ac:dyDescent="0.2">
      <c r="A408" s="185"/>
      <c r="B408" s="186"/>
      <c r="C408" s="187"/>
      <c r="D408" s="152"/>
      <c r="E408" s="188"/>
      <c r="F408" s="154"/>
    </row>
    <row r="409" spans="1:6" ht="12" customHeight="1" x14ac:dyDescent="0.2">
      <c r="A409" s="185"/>
      <c r="B409" s="186"/>
      <c r="C409" s="187"/>
      <c r="D409" s="152"/>
      <c r="E409" s="188"/>
      <c r="F409" s="154"/>
    </row>
    <row r="410" spans="1:6" ht="12" customHeight="1" x14ac:dyDescent="0.2">
      <c r="A410" s="185"/>
      <c r="B410" s="186"/>
      <c r="C410" s="187"/>
      <c r="D410" s="152"/>
      <c r="E410" s="188"/>
      <c r="F410" s="154"/>
    </row>
    <row r="411" spans="1:6" ht="12" customHeight="1" x14ac:dyDescent="0.2">
      <c r="A411" s="185"/>
      <c r="B411" s="186"/>
      <c r="C411" s="187"/>
      <c r="D411" s="152"/>
      <c r="E411" s="188"/>
      <c r="F411" s="154"/>
    </row>
    <row r="412" spans="1:6" ht="12" customHeight="1" x14ac:dyDescent="0.2">
      <c r="A412" s="185"/>
      <c r="B412" s="186"/>
      <c r="C412" s="187"/>
      <c r="D412" s="152"/>
      <c r="E412" s="188"/>
      <c r="F412" s="154"/>
    </row>
    <row r="413" spans="1:6" ht="12" customHeight="1" x14ac:dyDescent="0.2">
      <c r="A413" s="185"/>
      <c r="B413" s="186"/>
      <c r="C413" s="187"/>
      <c r="D413" s="152"/>
      <c r="E413" s="188"/>
      <c r="F413" s="154"/>
    </row>
    <row r="414" spans="1:6" ht="12" customHeight="1" x14ac:dyDescent="0.2">
      <c r="A414" s="185"/>
      <c r="B414" s="186"/>
      <c r="C414" s="187"/>
      <c r="D414" s="152"/>
      <c r="E414" s="188"/>
      <c r="F414" s="154"/>
    </row>
    <row r="415" spans="1:6" ht="12" customHeight="1" x14ac:dyDescent="0.2">
      <c r="A415" s="185"/>
      <c r="B415" s="186"/>
      <c r="C415" s="187"/>
      <c r="D415" s="152"/>
      <c r="E415" s="188"/>
      <c r="F415" s="154"/>
    </row>
    <row r="416" spans="1:6" ht="12" customHeight="1" x14ac:dyDescent="0.2">
      <c r="A416" s="185"/>
      <c r="B416" s="186"/>
      <c r="C416" s="187"/>
      <c r="D416" s="152"/>
      <c r="E416" s="188"/>
      <c r="F416" s="154"/>
    </row>
    <row r="417" spans="1:6" ht="12" customHeight="1" x14ac:dyDescent="0.2">
      <c r="A417" s="185"/>
      <c r="B417" s="186"/>
      <c r="C417" s="187"/>
      <c r="D417" s="152"/>
      <c r="E417" s="188"/>
      <c r="F417" s="154"/>
    </row>
    <row r="418" spans="1:6" ht="12" customHeight="1" x14ac:dyDescent="0.2">
      <c r="A418" s="185"/>
      <c r="B418" s="186"/>
      <c r="C418" s="187"/>
      <c r="D418" s="152"/>
      <c r="E418" s="188"/>
      <c r="F418" s="154"/>
    </row>
    <row r="419" spans="1:6" ht="12" customHeight="1" x14ac:dyDescent="0.2">
      <c r="A419" s="185"/>
      <c r="B419" s="186"/>
      <c r="C419" s="187"/>
      <c r="D419" s="152"/>
      <c r="E419" s="188"/>
      <c r="F419" s="154"/>
    </row>
    <row r="420" spans="1:6" ht="12" customHeight="1" x14ac:dyDescent="0.2">
      <c r="A420" s="185"/>
      <c r="B420" s="186"/>
      <c r="C420" s="187"/>
      <c r="D420" s="152"/>
      <c r="E420" s="188"/>
      <c r="F420" s="154"/>
    </row>
    <row r="421" spans="1:6" ht="12" customHeight="1" x14ac:dyDescent="0.2">
      <c r="A421" s="185"/>
      <c r="B421" s="186"/>
      <c r="C421" s="187"/>
      <c r="D421" s="152"/>
      <c r="E421" s="188"/>
      <c r="F421" s="154"/>
    </row>
    <row r="422" spans="1:6" ht="12" customHeight="1" x14ac:dyDescent="0.2">
      <c r="A422" s="185"/>
      <c r="B422" s="186"/>
      <c r="C422" s="187"/>
      <c r="D422" s="152"/>
      <c r="E422" s="188"/>
      <c r="F422" s="154"/>
    </row>
    <row r="423" spans="1:6" ht="12" customHeight="1" x14ac:dyDescent="0.2">
      <c r="A423" s="185"/>
      <c r="B423" s="186"/>
      <c r="C423" s="187"/>
      <c r="D423" s="152"/>
      <c r="E423" s="188"/>
      <c r="F423" s="154"/>
    </row>
    <row r="424" spans="1:6" ht="12" customHeight="1" x14ac:dyDescent="0.2">
      <c r="A424" s="185"/>
      <c r="B424" s="186"/>
      <c r="C424" s="187"/>
      <c r="D424" s="152"/>
      <c r="E424" s="188"/>
      <c r="F424" s="154"/>
    </row>
    <row r="425" spans="1:6" ht="12" customHeight="1" x14ac:dyDescent="0.2">
      <c r="A425" s="185"/>
      <c r="B425" s="186"/>
      <c r="C425" s="187"/>
      <c r="D425" s="152"/>
      <c r="E425" s="188"/>
      <c r="F425" s="154"/>
    </row>
    <row r="426" spans="1:6" ht="12" customHeight="1" x14ac:dyDescent="0.2">
      <c r="A426" s="185"/>
      <c r="B426" s="186"/>
      <c r="C426" s="187"/>
      <c r="D426" s="152"/>
      <c r="E426" s="188"/>
      <c r="F426" s="154"/>
    </row>
    <row r="427" spans="1:6" ht="12" customHeight="1" x14ac:dyDescent="0.2">
      <c r="A427" s="185"/>
      <c r="B427" s="186"/>
      <c r="C427" s="187"/>
      <c r="D427" s="152"/>
      <c r="E427" s="188"/>
      <c r="F427" s="154"/>
    </row>
    <row r="428" spans="1:6" ht="12" customHeight="1" x14ac:dyDescent="0.2">
      <c r="A428" s="185"/>
      <c r="B428" s="186"/>
      <c r="C428" s="187"/>
      <c r="D428" s="152"/>
      <c r="E428" s="188"/>
      <c r="F428" s="154"/>
    </row>
    <row r="429" spans="1:6" ht="12" customHeight="1" x14ac:dyDescent="0.2">
      <c r="A429" s="185"/>
      <c r="B429" s="186"/>
      <c r="C429" s="187"/>
      <c r="D429" s="152"/>
      <c r="E429" s="188"/>
      <c r="F429" s="154"/>
    </row>
    <row r="430" spans="1:6" ht="12" customHeight="1" x14ac:dyDescent="0.2">
      <c r="A430" s="185"/>
      <c r="B430" s="186"/>
      <c r="C430" s="187"/>
      <c r="D430" s="152"/>
      <c r="E430" s="188"/>
      <c r="F430" s="154"/>
    </row>
    <row r="431" spans="1:6" ht="12" customHeight="1" x14ac:dyDescent="0.2">
      <c r="A431" s="185"/>
      <c r="B431" s="186"/>
      <c r="C431" s="187"/>
      <c r="D431" s="152"/>
      <c r="E431" s="188"/>
      <c r="F431" s="154"/>
    </row>
    <row r="432" spans="1:6" ht="12" customHeight="1" x14ac:dyDescent="0.2">
      <c r="A432" s="185"/>
      <c r="B432" s="186"/>
      <c r="C432" s="187"/>
      <c r="D432" s="152"/>
      <c r="E432" s="188"/>
      <c r="F432" s="154"/>
    </row>
    <row r="433" spans="1:6" ht="12" customHeight="1" x14ac:dyDescent="0.2">
      <c r="A433" s="185"/>
      <c r="B433" s="186"/>
      <c r="C433" s="187"/>
      <c r="D433" s="152"/>
      <c r="E433" s="188"/>
      <c r="F433" s="154"/>
    </row>
    <row r="434" spans="1:6" ht="12" customHeight="1" x14ac:dyDescent="0.2">
      <c r="A434" s="185"/>
      <c r="B434" s="186"/>
      <c r="C434" s="187"/>
      <c r="D434" s="152"/>
      <c r="E434" s="188"/>
      <c r="F434" s="154"/>
    </row>
    <row r="435" spans="1:6" ht="12" customHeight="1" x14ac:dyDescent="0.2">
      <c r="A435" s="185"/>
      <c r="B435" s="186"/>
      <c r="C435" s="187"/>
      <c r="D435" s="152"/>
      <c r="E435" s="188"/>
      <c r="F435" s="154"/>
    </row>
    <row r="436" spans="1:6" ht="12" customHeight="1" x14ac:dyDescent="0.2">
      <c r="A436" s="185"/>
      <c r="B436" s="186"/>
      <c r="C436" s="187"/>
      <c r="D436" s="152"/>
      <c r="E436" s="188"/>
      <c r="F436" s="154"/>
    </row>
    <row r="437" spans="1:6" ht="12" customHeight="1" x14ac:dyDescent="0.2">
      <c r="A437" s="185"/>
      <c r="B437" s="186"/>
      <c r="C437" s="187"/>
      <c r="D437" s="152"/>
      <c r="E437" s="188"/>
      <c r="F437" s="154"/>
    </row>
    <row r="438" spans="1:6" ht="12" customHeight="1" x14ac:dyDescent="0.2">
      <c r="A438" s="185"/>
      <c r="B438" s="186"/>
      <c r="C438" s="187"/>
      <c r="D438" s="152"/>
      <c r="E438" s="188"/>
      <c r="F438" s="154"/>
    </row>
    <row r="439" spans="1:6" ht="12" customHeight="1" x14ac:dyDescent="0.2">
      <c r="A439" s="185"/>
      <c r="B439" s="186"/>
      <c r="C439" s="187"/>
      <c r="D439" s="152"/>
      <c r="E439" s="188"/>
      <c r="F439" s="154"/>
    </row>
    <row r="440" spans="1:6" ht="12" customHeight="1" x14ac:dyDescent="0.2">
      <c r="A440" s="185"/>
      <c r="B440" s="186"/>
      <c r="C440" s="187"/>
      <c r="D440" s="152"/>
      <c r="E440" s="188"/>
      <c r="F440" s="154"/>
    </row>
    <row r="441" spans="1:6" ht="12" customHeight="1" x14ac:dyDescent="0.2">
      <c r="A441" s="185"/>
      <c r="B441" s="186"/>
      <c r="C441" s="187"/>
      <c r="D441" s="152"/>
      <c r="E441" s="188"/>
      <c r="F441" s="154"/>
    </row>
    <row r="442" spans="1:6" ht="12" customHeight="1" x14ac:dyDescent="0.2">
      <c r="A442" s="185"/>
      <c r="B442" s="186"/>
      <c r="C442" s="187"/>
      <c r="D442" s="152"/>
      <c r="E442" s="188"/>
      <c r="F442" s="154"/>
    </row>
    <row r="443" spans="1:6" ht="12" customHeight="1" x14ac:dyDescent="0.2">
      <c r="A443" s="185"/>
      <c r="B443" s="186"/>
      <c r="C443" s="187"/>
      <c r="D443" s="152"/>
      <c r="E443" s="188"/>
      <c r="F443" s="154"/>
    </row>
    <row r="444" spans="1:6" ht="12" customHeight="1" x14ac:dyDescent="0.2">
      <c r="A444" s="185"/>
      <c r="B444" s="186"/>
      <c r="C444" s="187"/>
      <c r="D444" s="152"/>
      <c r="E444" s="188"/>
      <c r="F444" s="154"/>
    </row>
    <row r="445" spans="1:6" ht="12" customHeight="1" x14ac:dyDescent="0.2">
      <c r="A445" s="185"/>
      <c r="B445" s="186"/>
      <c r="C445" s="187"/>
      <c r="D445" s="152"/>
      <c r="E445" s="188"/>
      <c r="F445" s="154"/>
    </row>
    <row r="446" spans="1:6" ht="12" customHeight="1" x14ac:dyDescent="0.2">
      <c r="A446" s="185"/>
      <c r="B446" s="186"/>
      <c r="C446" s="187"/>
      <c r="D446" s="152"/>
      <c r="E446" s="188"/>
      <c r="F446" s="154"/>
    </row>
    <row r="447" spans="1:6" ht="12" customHeight="1" x14ac:dyDescent="0.2">
      <c r="A447" s="185"/>
      <c r="B447" s="186"/>
      <c r="C447" s="187"/>
      <c r="D447" s="152"/>
      <c r="E447" s="188"/>
      <c r="F447" s="154"/>
    </row>
    <row r="448" spans="1:6" ht="12" customHeight="1" x14ac:dyDescent="0.2">
      <c r="A448" s="185"/>
      <c r="B448" s="186"/>
      <c r="C448" s="187"/>
      <c r="D448" s="152"/>
      <c r="E448" s="188"/>
      <c r="F448" s="154"/>
    </row>
    <row r="449" spans="1:60" ht="12" customHeight="1" x14ac:dyDescent="0.2">
      <c r="A449" s="185"/>
      <c r="B449" s="186"/>
      <c r="C449" s="187"/>
      <c r="D449" s="152"/>
      <c r="E449" s="188"/>
      <c r="F449" s="154"/>
    </row>
    <row r="450" spans="1:60" ht="12" customHeight="1" x14ac:dyDescent="0.2">
      <c r="A450" s="185"/>
      <c r="B450" s="186"/>
      <c r="C450" s="187"/>
      <c r="D450" s="152"/>
      <c r="E450" s="188"/>
      <c r="F450" s="154"/>
    </row>
    <row r="451" spans="1:60" ht="12" customHeight="1" x14ac:dyDescent="0.2">
      <c r="A451" s="185"/>
      <c r="B451" s="186"/>
      <c r="C451" s="187"/>
      <c r="D451" s="152"/>
      <c r="E451" s="188"/>
      <c r="F451" s="154"/>
    </row>
    <row r="452" spans="1:60" ht="12" customHeight="1" x14ac:dyDescent="0.2">
      <c r="A452" s="185"/>
      <c r="B452" s="186"/>
      <c r="C452" s="187"/>
      <c r="D452" s="152"/>
      <c r="E452" s="188"/>
      <c r="F452" s="154"/>
    </row>
    <row r="453" spans="1:60" ht="12" customHeight="1" x14ac:dyDescent="0.2">
      <c r="A453" s="185"/>
      <c r="B453" s="186"/>
      <c r="C453" s="187"/>
      <c r="D453" s="152"/>
      <c r="E453" s="188"/>
      <c r="F453" s="154"/>
    </row>
    <row r="454" spans="1:60" ht="12" customHeight="1" x14ac:dyDescent="0.2">
      <c r="A454" s="185"/>
      <c r="B454" s="186"/>
      <c r="C454" s="187"/>
      <c r="D454" s="152"/>
      <c r="E454" s="188"/>
      <c r="F454" s="154"/>
    </row>
    <row r="455" spans="1:60" ht="12" customHeight="1" x14ac:dyDescent="0.2">
      <c r="A455" s="185"/>
      <c r="B455" s="186"/>
      <c r="C455" s="187"/>
      <c r="D455" s="152"/>
      <c r="E455" s="188"/>
      <c r="F455" s="154"/>
    </row>
    <row r="456" spans="1:60" ht="12" customHeight="1" x14ac:dyDescent="0.2">
      <c r="A456" s="185"/>
      <c r="B456" s="186"/>
      <c r="C456" s="187"/>
      <c r="D456" s="152"/>
      <c r="E456" s="188"/>
      <c r="F456" s="154"/>
    </row>
    <row r="457" spans="1:60" s="28" customFormat="1" ht="15" customHeight="1" x14ac:dyDescent="0.25">
      <c r="A457" s="208" t="s">
        <v>0</v>
      </c>
      <c r="B457" s="208"/>
      <c r="C457" s="208"/>
      <c r="D457" s="208"/>
      <c r="E457" s="208"/>
      <c r="F457" s="208"/>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c r="BF457" s="27"/>
      <c r="BG457" s="27"/>
      <c r="BH457" s="27"/>
    </row>
    <row r="458" spans="1:60" ht="15" customHeight="1" x14ac:dyDescent="0.25">
      <c r="A458" s="208" t="s">
        <v>1</v>
      </c>
      <c r="B458" s="208"/>
      <c r="C458" s="208"/>
      <c r="D458" s="208"/>
      <c r="E458" s="208"/>
      <c r="F458" s="208"/>
    </row>
    <row r="459" spans="1:60" ht="15" customHeight="1" x14ac:dyDescent="0.25">
      <c r="A459" s="209" t="s">
        <v>380</v>
      </c>
      <c r="B459" s="209"/>
      <c r="C459" s="209"/>
      <c r="D459" s="209"/>
      <c r="E459" s="209"/>
      <c r="F459" s="209"/>
    </row>
    <row r="460" spans="1:60" ht="15" customHeight="1" x14ac:dyDescent="0.25">
      <c r="A460" s="209" t="s">
        <v>3</v>
      </c>
      <c r="B460" s="209"/>
      <c r="C460" s="209"/>
      <c r="D460" s="209"/>
      <c r="E460" s="209"/>
      <c r="F460" s="209"/>
    </row>
    <row r="461" spans="1:60" ht="12" customHeight="1" x14ac:dyDescent="0.2">
      <c r="A461" s="189"/>
      <c r="B461" s="150"/>
      <c r="C461" s="1"/>
      <c r="D461" s="158"/>
      <c r="E461" s="190"/>
      <c r="F461" s="160"/>
    </row>
    <row r="462" spans="1:60" ht="12" customHeight="1" x14ac:dyDescent="0.2">
      <c r="A462" s="189"/>
      <c r="B462" s="150"/>
      <c r="C462" s="1"/>
      <c r="D462" s="158"/>
      <c r="E462" s="190"/>
      <c r="F462" s="160"/>
    </row>
    <row r="463" spans="1:60" ht="12" customHeight="1" x14ac:dyDescent="0.2">
      <c r="A463" s="210" t="s">
        <v>381</v>
      </c>
      <c r="B463" s="211"/>
      <c r="C463" s="211"/>
      <c r="D463" s="211"/>
      <c r="E463" s="211"/>
      <c r="F463" s="212"/>
    </row>
    <row r="464" spans="1:60" ht="12" customHeight="1" x14ac:dyDescent="0.2">
      <c r="A464" s="210" t="s">
        <v>382</v>
      </c>
      <c r="B464" s="211"/>
      <c r="C464" s="211"/>
      <c r="D464" s="211"/>
      <c r="E464" s="212"/>
      <c r="F464" s="191">
        <v>4352284784.4200001</v>
      </c>
    </row>
    <row r="465" spans="1:60" ht="12" customHeight="1" x14ac:dyDescent="0.2">
      <c r="A465" s="11" t="s">
        <v>6</v>
      </c>
      <c r="B465" s="11" t="s">
        <v>320</v>
      </c>
      <c r="C465" s="11" t="s">
        <v>233</v>
      </c>
      <c r="D465" s="11" t="s">
        <v>9</v>
      </c>
      <c r="E465" s="11" t="s">
        <v>10</v>
      </c>
      <c r="F465" s="11"/>
    </row>
    <row r="466" spans="1:60" ht="12" customHeight="1" x14ac:dyDescent="0.2">
      <c r="A466" s="12"/>
      <c r="B466" s="13"/>
      <c r="C466" s="14" t="s">
        <v>12</v>
      </c>
      <c r="D466" s="15">
        <v>73512675.25</v>
      </c>
      <c r="E466" s="142"/>
      <c r="F466" s="16">
        <f>F464+D466</f>
        <v>4425797459.6700001</v>
      </c>
    </row>
    <row r="467" spans="1:60" ht="12" customHeight="1" x14ac:dyDescent="0.2">
      <c r="A467" s="192"/>
      <c r="B467" s="121"/>
      <c r="C467" s="14" t="s">
        <v>14</v>
      </c>
      <c r="D467" s="20">
        <v>1281436962</v>
      </c>
      <c r="E467" s="142"/>
      <c r="F467" s="16">
        <f>F466+D467</f>
        <v>5707234421.6700001</v>
      </c>
    </row>
    <row r="468" spans="1:60" s="28" customFormat="1" ht="12" customHeight="1" x14ac:dyDescent="0.2">
      <c r="A468" s="192"/>
      <c r="B468" s="121"/>
      <c r="C468" s="14" t="s">
        <v>383</v>
      </c>
      <c r="D468" s="20">
        <v>17476677.149999999</v>
      </c>
      <c r="E468" s="142"/>
      <c r="F468" s="16">
        <f>F467+D468</f>
        <v>5724711098.8199997</v>
      </c>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c r="BC468" s="27"/>
      <c r="BD468" s="27"/>
      <c r="BE468" s="27"/>
      <c r="BF468" s="27"/>
      <c r="BG468" s="27"/>
      <c r="BH468" s="27"/>
    </row>
    <row r="469" spans="1:60" s="28" customFormat="1" ht="12" customHeight="1" x14ac:dyDescent="0.2">
      <c r="A469" s="192"/>
      <c r="B469" s="121"/>
      <c r="C469" s="14" t="s">
        <v>295</v>
      </c>
      <c r="D469" s="20">
        <v>218300</v>
      </c>
      <c r="E469" s="142"/>
      <c r="F469" s="16">
        <f>F468+D469</f>
        <v>5724929398.8199997</v>
      </c>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c r="BC469" s="27"/>
      <c r="BD469" s="27"/>
      <c r="BE469" s="27"/>
      <c r="BF469" s="27"/>
      <c r="BG469" s="27"/>
      <c r="BH469" s="27"/>
    </row>
    <row r="470" spans="1:60" s="28" customFormat="1" ht="12" customHeight="1" x14ac:dyDescent="0.2">
      <c r="A470" s="192"/>
      <c r="B470" s="121"/>
      <c r="C470" s="14" t="s">
        <v>384</v>
      </c>
      <c r="D470" s="20"/>
      <c r="E470" s="20">
        <v>3291416.48</v>
      </c>
      <c r="F470" s="16">
        <f>F469-E470</f>
        <v>5721637982.3400002</v>
      </c>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c r="BC470" s="27"/>
      <c r="BD470" s="27"/>
      <c r="BE470" s="27"/>
      <c r="BF470" s="27"/>
      <c r="BG470" s="27"/>
      <c r="BH470" s="27"/>
    </row>
    <row r="471" spans="1:60" s="28" customFormat="1" ht="12" customHeight="1" x14ac:dyDescent="0.2">
      <c r="A471" s="192"/>
      <c r="B471" s="121"/>
      <c r="C471" s="14" t="s">
        <v>384</v>
      </c>
      <c r="D471" s="20"/>
      <c r="E471" s="20">
        <v>236000</v>
      </c>
      <c r="F471" s="16">
        <f>F470-E471</f>
        <v>5721401982.3400002</v>
      </c>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c r="BA471" s="27"/>
      <c r="BB471" s="27"/>
      <c r="BC471" s="27"/>
      <c r="BD471" s="27"/>
      <c r="BE471" s="27"/>
      <c r="BF471" s="27"/>
      <c r="BG471" s="27"/>
      <c r="BH471" s="27"/>
    </row>
    <row r="472" spans="1:60" s="28" customFormat="1" ht="12" customHeight="1" x14ac:dyDescent="0.2">
      <c r="A472" s="192"/>
      <c r="B472" s="121"/>
      <c r="C472" s="14" t="s">
        <v>384</v>
      </c>
      <c r="D472" s="20"/>
      <c r="E472" s="20">
        <v>2744104.12</v>
      </c>
      <c r="F472" s="16">
        <f>F471-E472</f>
        <v>5718657878.2200003</v>
      </c>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c r="BA472" s="27"/>
      <c r="BB472" s="27"/>
      <c r="BC472" s="27"/>
      <c r="BD472" s="27"/>
      <c r="BE472" s="27"/>
      <c r="BF472" s="27"/>
      <c r="BG472" s="27"/>
      <c r="BH472" s="27"/>
    </row>
    <row r="473" spans="1:60" s="28" customFormat="1" ht="56.25" customHeight="1" x14ac:dyDescent="0.2">
      <c r="A473" s="60">
        <v>44775</v>
      </c>
      <c r="B473" s="61" t="s">
        <v>385</v>
      </c>
      <c r="C473" s="62" t="s">
        <v>386</v>
      </c>
      <c r="D473" s="175"/>
      <c r="E473" s="50">
        <v>118000</v>
      </c>
      <c r="F473" s="16">
        <f>F472-E473</f>
        <v>5718539878.2200003</v>
      </c>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c r="BC473" s="27"/>
      <c r="BD473" s="27"/>
      <c r="BE473" s="27"/>
      <c r="BF473" s="27"/>
      <c r="BG473" s="27"/>
      <c r="BH473" s="27"/>
    </row>
    <row r="474" spans="1:60" s="28" customFormat="1" ht="34.5" customHeight="1" x14ac:dyDescent="0.2">
      <c r="A474" s="60">
        <v>44775</v>
      </c>
      <c r="B474" s="61" t="s">
        <v>387</v>
      </c>
      <c r="C474" s="62" t="s">
        <v>388</v>
      </c>
      <c r="D474" s="193"/>
      <c r="E474" s="50">
        <v>559600</v>
      </c>
      <c r="F474" s="16">
        <f t="shared" ref="F474:F537" si="10">F473-E474</f>
        <v>5717980278.2200003</v>
      </c>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c r="BA474" s="27"/>
      <c r="BB474" s="27"/>
      <c r="BC474" s="27"/>
      <c r="BD474" s="27"/>
      <c r="BE474" s="27"/>
      <c r="BF474" s="27"/>
      <c r="BG474" s="27"/>
      <c r="BH474" s="27"/>
    </row>
    <row r="475" spans="1:60" s="28" customFormat="1" ht="50.25" customHeight="1" x14ac:dyDescent="0.2">
      <c r="A475" s="60">
        <v>44775</v>
      </c>
      <c r="B475" s="61" t="s">
        <v>389</v>
      </c>
      <c r="C475" s="62" t="s">
        <v>390</v>
      </c>
      <c r="D475" s="193"/>
      <c r="E475" s="50">
        <v>18266.400000000001</v>
      </c>
      <c r="F475" s="16">
        <f t="shared" si="10"/>
        <v>5717962011.8200006</v>
      </c>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c r="BB475" s="27"/>
      <c r="BC475" s="27"/>
      <c r="BD475" s="27"/>
      <c r="BE475" s="27"/>
      <c r="BF475" s="27"/>
      <c r="BG475" s="27"/>
      <c r="BH475" s="27"/>
    </row>
    <row r="476" spans="1:60" s="28" customFormat="1" ht="41.25" customHeight="1" x14ac:dyDescent="0.2">
      <c r="A476" s="60">
        <v>44775</v>
      </c>
      <c r="B476" s="61" t="s">
        <v>391</v>
      </c>
      <c r="C476" s="62" t="s">
        <v>392</v>
      </c>
      <c r="D476" s="193"/>
      <c r="E476" s="50">
        <v>6182937.0199999996</v>
      </c>
      <c r="F476" s="16">
        <f t="shared" si="10"/>
        <v>5711779074.8000002</v>
      </c>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c r="BC476" s="27"/>
      <c r="BD476" s="27"/>
      <c r="BE476" s="27"/>
      <c r="BF476" s="27"/>
      <c r="BG476" s="27"/>
      <c r="BH476" s="27"/>
    </row>
    <row r="477" spans="1:60" s="28" customFormat="1" ht="45" customHeight="1" x14ac:dyDescent="0.2">
      <c r="A477" s="60">
        <v>44775</v>
      </c>
      <c r="B477" s="61" t="s">
        <v>393</v>
      </c>
      <c r="C477" s="62" t="s">
        <v>394</v>
      </c>
      <c r="D477" s="193"/>
      <c r="E477" s="50">
        <v>163548</v>
      </c>
      <c r="F477" s="16">
        <f t="shared" si="10"/>
        <v>5711615526.8000002</v>
      </c>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c r="BA477" s="27"/>
      <c r="BB477" s="27"/>
      <c r="BC477" s="27"/>
      <c r="BD477" s="27"/>
      <c r="BE477" s="27"/>
      <c r="BF477" s="27"/>
      <c r="BG477" s="27"/>
      <c r="BH477" s="27"/>
    </row>
    <row r="478" spans="1:60" s="28" customFormat="1" ht="60.75" customHeight="1" x14ac:dyDescent="0.2">
      <c r="A478" s="60">
        <v>44775</v>
      </c>
      <c r="B478" s="61" t="s">
        <v>395</v>
      </c>
      <c r="C478" s="62" t="s">
        <v>396</v>
      </c>
      <c r="D478" s="193"/>
      <c r="E478" s="50">
        <v>54319.1</v>
      </c>
      <c r="F478" s="16">
        <f t="shared" si="10"/>
        <v>5711561207.6999998</v>
      </c>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c r="BA478" s="27"/>
      <c r="BB478" s="27"/>
      <c r="BC478" s="27"/>
      <c r="BD478" s="27"/>
      <c r="BE478" s="27"/>
      <c r="BF478" s="27"/>
      <c r="BG478" s="27"/>
      <c r="BH478" s="27"/>
    </row>
    <row r="479" spans="1:60" s="28" customFormat="1" ht="47.25" customHeight="1" x14ac:dyDescent="0.2">
      <c r="A479" s="194">
        <v>44776</v>
      </c>
      <c r="B479" s="61" t="s">
        <v>397</v>
      </c>
      <c r="C479" s="62" t="s">
        <v>398</v>
      </c>
      <c r="D479" s="195"/>
      <c r="E479" s="50">
        <v>11328</v>
      </c>
      <c r="F479" s="16">
        <f t="shared" si="10"/>
        <v>5711549879.6999998</v>
      </c>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c r="BA479" s="27"/>
      <c r="BB479" s="27"/>
      <c r="BC479" s="27"/>
      <c r="BD479" s="27"/>
      <c r="BE479" s="27"/>
      <c r="BF479" s="27"/>
      <c r="BG479" s="27"/>
      <c r="BH479" s="27"/>
    </row>
    <row r="480" spans="1:60" s="28" customFormat="1" ht="47.25" customHeight="1" x14ac:dyDescent="0.2">
      <c r="A480" s="194">
        <v>44776</v>
      </c>
      <c r="B480" s="61" t="s">
        <v>399</v>
      </c>
      <c r="C480" s="62" t="s">
        <v>400</v>
      </c>
      <c r="D480" s="193"/>
      <c r="E480" s="50">
        <v>120150</v>
      </c>
      <c r="F480" s="16">
        <f t="shared" si="10"/>
        <v>5711429729.6999998</v>
      </c>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c r="BA480" s="27"/>
      <c r="BB480" s="27"/>
      <c r="BC480" s="27"/>
      <c r="BD480" s="27"/>
      <c r="BE480" s="27"/>
      <c r="BF480" s="27"/>
      <c r="BG480" s="27"/>
      <c r="BH480" s="27"/>
    </row>
    <row r="481" spans="1:60" s="28" customFormat="1" ht="49.5" customHeight="1" x14ac:dyDescent="0.2">
      <c r="A481" s="194">
        <v>44776</v>
      </c>
      <c r="B481" s="61" t="s">
        <v>401</v>
      </c>
      <c r="C481" s="62" t="s">
        <v>402</v>
      </c>
      <c r="D481" s="193"/>
      <c r="E481" s="50">
        <v>115700</v>
      </c>
      <c r="F481" s="16">
        <f t="shared" si="10"/>
        <v>5711314029.6999998</v>
      </c>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c r="BA481" s="27"/>
      <c r="BB481" s="27"/>
      <c r="BC481" s="27"/>
      <c r="BD481" s="27"/>
      <c r="BE481" s="27"/>
      <c r="BF481" s="27"/>
      <c r="BG481" s="27"/>
      <c r="BH481" s="27"/>
    </row>
    <row r="482" spans="1:60" s="28" customFormat="1" ht="41.25" customHeight="1" x14ac:dyDescent="0.2">
      <c r="A482" s="194">
        <v>44776</v>
      </c>
      <c r="B482" s="61" t="s">
        <v>403</v>
      </c>
      <c r="C482" s="62" t="s">
        <v>404</v>
      </c>
      <c r="D482" s="193"/>
      <c r="E482" s="50">
        <v>133500</v>
      </c>
      <c r="F482" s="16">
        <f t="shared" si="10"/>
        <v>5711180529.6999998</v>
      </c>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c r="BA482" s="27"/>
      <c r="BB482" s="27"/>
      <c r="BC482" s="27"/>
      <c r="BD482" s="27"/>
      <c r="BE482" s="27"/>
      <c r="BF482" s="27"/>
      <c r="BG482" s="27"/>
      <c r="BH482" s="27"/>
    </row>
    <row r="483" spans="1:60" s="28" customFormat="1" ht="53.25" customHeight="1" x14ac:dyDescent="0.2">
      <c r="A483" s="194">
        <v>44776</v>
      </c>
      <c r="B483" s="61" t="s">
        <v>405</v>
      </c>
      <c r="C483" s="62" t="s">
        <v>406</v>
      </c>
      <c r="D483" s="175"/>
      <c r="E483" s="50">
        <v>137950</v>
      </c>
      <c r="F483" s="16">
        <f t="shared" si="10"/>
        <v>5711042579.6999998</v>
      </c>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c r="BA483" s="27"/>
      <c r="BB483" s="27"/>
      <c r="BC483" s="27"/>
      <c r="BD483" s="27"/>
      <c r="BE483" s="27"/>
      <c r="BF483" s="27"/>
      <c r="BG483" s="27"/>
      <c r="BH483" s="27"/>
    </row>
    <row r="484" spans="1:60" s="28" customFormat="1" ht="20.25" customHeight="1" x14ac:dyDescent="0.2">
      <c r="A484" s="194">
        <v>44776</v>
      </c>
      <c r="B484" s="61" t="s">
        <v>407</v>
      </c>
      <c r="C484" s="62" t="s">
        <v>28</v>
      </c>
      <c r="D484" s="175"/>
      <c r="E484" s="50">
        <v>0</v>
      </c>
      <c r="F484" s="16">
        <f t="shared" si="10"/>
        <v>5711042579.6999998</v>
      </c>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c r="BA484" s="27"/>
      <c r="BB484" s="27"/>
      <c r="BC484" s="27"/>
      <c r="BD484" s="27"/>
      <c r="BE484" s="27"/>
      <c r="BF484" s="27"/>
      <c r="BG484" s="27"/>
      <c r="BH484" s="27"/>
    </row>
    <row r="485" spans="1:60" ht="27.75" customHeight="1" x14ac:dyDescent="0.2">
      <c r="A485" s="194">
        <v>44776</v>
      </c>
      <c r="B485" s="61" t="s">
        <v>408</v>
      </c>
      <c r="C485" s="62" t="s">
        <v>409</v>
      </c>
      <c r="D485" s="175"/>
      <c r="E485" s="50">
        <v>74340</v>
      </c>
      <c r="F485" s="16">
        <f t="shared" si="10"/>
        <v>5710968239.6999998</v>
      </c>
    </row>
    <row r="486" spans="1:60" ht="52.5" customHeight="1" x14ac:dyDescent="0.2">
      <c r="A486" s="194">
        <v>44776</v>
      </c>
      <c r="B486" s="61" t="s">
        <v>410</v>
      </c>
      <c r="C486" s="62" t="s">
        <v>411</v>
      </c>
      <c r="D486" s="175"/>
      <c r="E486" s="50">
        <v>133500</v>
      </c>
      <c r="F486" s="16">
        <f t="shared" si="10"/>
        <v>5710834739.6999998</v>
      </c>
    </row>
    <row r="487" spans="1:60" ht="42" customHeight="1" x14ac:dyDescent="0.2">
      <c r="A487" s="194">
        <v>44776</v>
      </c>
      <c r="B487" s="61" t="s">
        <v>412</v>
      </c>
      <c r="C487" s="62" t="s">
        <v>413</v>
      </c>
      <c r="D487" s="175"/>
      <c r="E487" s="50">
        <v>2659024.4900000002</v>
      </c>
      <c r="F487" s="16">
        <f t="shared" si="10"/>
        <v>5708175715.21</v>
      </c>
    </row>
    <row r="488" spans="1:60" ht="51.75" customHeight="1" x14ac:dyDescent="0.2">
      <c r="A488" s="60">
        <v>44777</v>
      </c>
      <c r="B488" s="61" t="s">
        <v>414</v>
      </c>
      <c r="C488" s="62" t="s">
        <v>415</v>
      </c>
      <c r="D488" s="175"/>
      <c r="E488" s="50">
        <v>115700</v>
      </c>
      <c r="F488" s="16">
        <f t="shared" si="10"/>
        <v>5708060015.21</v>
      </c>
    </row>
    <row r="489" spans="1:60" ht="47.25" customHeight="1" x14ac:dyDescent="0.2">
      <c r="A489" s="60">
        <v>44777</v>
      </c>
      <c r="B489" s="61" t="s">
        <v>416</v>
      </c>
      <c r="C489" s="62" t="s">
        <v>417</v>
      </c>
      <c r="D489" s="196"/>
      <c r="E489" s="50">
        <v>137950</v>
      </c>
      <c r="F489" s="16">
        <f t="shared" si="10"/>
        <v>5707922065.21</v>
      </c>
    </row>
    <row r="490" spans="1:60" ht="40.5" customHeight="1" x14ac:dyDescent="0.2">
      <c r="A490" s="60">
        <v>44777</v>
      </c>
      <c r="B490" s="61" t="s">
        <v>418</v>
      </c>
      <c r="C490" s="62" t="s">
        <v>419</v>
      </c>
      <c r="D490" s="196"/>
      <c r="E490" s="50">
        <v>137950</v>
      </c>
      <c r="F490" s="16">
        <f t="shared" si="10"/>
        <v>5707784115.21</v>
      </c>
    </row>
    <row r="491" spans="1:60" ht="45.75" customHeight="1" x14ac:dyDescent="0.2">
      <c r="A491" s="60">
        <v>44777</v>
      </c>
      <c r="B491" s="61" t="s">
        <v>420</v>
      </c>
      <c r="C491" s="62" t="s">
        <v>421</v>
      </c>
      <c r="D491" s="196"/>
      <c r="E491" s="50">
        <v>137950</v>
      </c>
      <c r="F491" s="16">
        <f t="shared" si="10"/>
        <v>5707646165.21</v>
      </c>
    </row>
    <row r="492" spans="1:60" ht="41.25" customHeight="1" x14ac:dyDescent="0.2">
      <c r="A492" s="60">
        <v>44777</v>
      </c>
      <c r="B492" s="61" t="s">
        <v>422</v>
      </c>
      <c r="C492" s="62" t="s">
        <v>423</v>
      </c>
      <c r="D492" s="196"/>
      <c r="E492" s="50">
        <v>133500</v>
      </c>
      <c r="F492" s="16">
        <f t="shared" si="10"/>
        <v>5707512665.21</v>
      </c>
    </row>
    <row r="493" spans="1:60" ht="38.25" customHeight="1" x14ac:dyDescent="0.2">
      <c r="A493" s="60">
        <v>44777</v>
      </c>
      <c r="B493" s="61" t="s">
        <v>424</v>
      </c>
      <c r="C493" s="62" t="s">
        <v>425</v>
      </c>
      <c r="D493" s="196"/>
      <c r="E493" s="50">
        <v>115700</v>
      </c>
      <c r="F493" s="16">
        <f t="shared" si="10"/>
        <v>5707396965.21</v>
      </c>
    </row>
    <row r="494" spans="1:60" ht="63.75" customHeight="1" x14ac:dyDescent="0.2">
      <c r="A494" s="60">
        <v>44777</v>
      </c>
      <c r="B494" s="61" t="s">
        <v>426</v>
      </c>
      <c r="C494" s="62" t="s">
        <v>427</v>
      </c>
      <c r="D494" s="196"/>
      <c r="E494" s="50">
        <v>59000</v>
      </c>
      <c r="F494" s="16">
        <f t="shared" si="10"/>
        <v>5707337965.21</v>
      </c>
      <c r="BC494" s="2"/>
      <c r="BD494" s="2"/>
      <c r="BE494" s="2"/>
      <c r="BF494" s="2"/>
      <c r="BG494" s="2"/>
      <c r="BH494" s="2"/>
    </row>
    <row r="495" spans="1:60" ht="24.75" customHeight="1" x14ac:dyDescent="0.2">
      <c r="A495" s="60">
        <v>44777</v>
      </c>
      <c r="B495" s="61" t="s">
        <v>428</v>
      </c>
      <c r="C495" s="62" t="s">
        <v>429</v>
      </c>
      <c r="D495" s="196"/>
      <c r="E495" s="50">
        <v>7000</v>
      </c>
      <c r="F495" s="16">
        <f t="shared" si="10"/>
        <v>5707330965.21</v>
      </c>
      <c r="BC495" s="2"/>
      <c r="BD495" s="2"/>
      <c r="BE495" s="2"/>
      <c r="BF495" s="2"/>
      <c r="BG495" s="2"/>
      <c r="BH495" s="2"/>
    </row>
    <row r="496" spans="1:60" ht="38.25" customHeight="1" x14ac:dyDescent="0.2">
      <c r="A496" s="60">
        <v>44777</v>
      </c>
      <c r="B496" s="61" t="s">
        <v>430</v>
      </c>
      <c r="C496" s="62" t="s">
        <v>431</v>
      </c>
      <c r="D496" s="196"/>
      <c r="E496" s="50">
        <v>11714.73</v>
      </c>
      <c r="F496" s="16">
        <f t="shared" si="10"/>
        <v>5707319250.4800005</v>
      </c>
      <c r="BC496" s="2"/>
      <c r="BD496" s="2"/>
      <c r="BE496" s="2"/>
      <c r="BF496" s="2"/>
      <c r="BG496" s="2"/>
      <c r="BH496" s="2"/>
    </row>
    <row r="497" spans="1:60" ht="33" customHeight="1" x14ac:dyDescent="0.2">
      <c r="A497" s="60">
        <v>44777</v>
      </c>
      <c r="B497" s="61" t="s">
        <v>432</v>
      </c>
      <c r="C497" s="62" t="s">
        <v>433</v>
      </c>
      <c r="D497" s="196"/>
      <c r="E497" s="50">
        <v>1643499.23</v>
      </c>
      <c r="F497" s="16">
        <f t="shared" si="10"/>
        <v>5705675751.250001</v>
      </c>
      <c r="BC497" s="2"/>
      <c r="BD497" s="2"/>
      <c r="BE497" s="2"/>
      <c r="BF497" s="2"/>
      <c r="BG497" s="2"/>
      <c r="BH497" s="2"/>
    </row>
    <row r="498" spans="1:60" ht="42.75" customHeight="1" x14ac:dyDescent="0.2">
      <c r="A498" s="60">
        <v>44777</v>
      </c>
      <c r="B498" s="61" t="s">
        <v>434</v>
      </c>
      <c r="C498" s="62" t="s">
        <v>435</v>
      </c>
      <c r="D498" s="196"/>
      <c r="E498" s="50">
        <v>51925.5</v>
      </c>
      <c r="F498" s="16">
        <f t="shared" si="10"/>
        <v>5705623825.750001</v>
      </c>
      <c r="BC498" s="2"/>
      <c r="BD498" s="2"/>
      <c r="BE498" s="2"/>
      <c r="BF498" s="2"/>
      <c r="BG498" s="2"/>
      <c r="BH498" s="2"/>
    </row>
    <row r="499" spans="1:60" ht="42.75" customHeight="1" x14ac:dyDescent="0.2">
      <c r="A499" s="60">
        <v>44777</v>
      </c>
      <c r="B499" s="61" t="s">
        <v>436</v>
      </c>
      <c r="C499" s="62" t="s">
        <v>437</v>
      </c>
      <c r="D499" s="196"/>
      <c r="E499" s="50">
        <v>86542.5</v>
      </c>
      <c r="F499" s="16">
        <f t="shared" si="10"/>
        <v>5705537283.250001</v>
      </c>
      <c r="BC499" s="2"/>
      <c r="BD499" s="2"/>
      <c r="BE499" s="2"/>
      <c r="BF499" s="2"/>
      <c r="BG499" s="2"/>
      <c r="BH499" s="2"/>
    </row>
    <row r="500" spans="1:60" ht="75" customHeight="1" x14ac:dyDescent="0.2">
      <c r="A500" s="60">
        <v>44777</v>
      </c>
      <c r="B500" s="61" t="s">
        <v>438</v>
      </c>
      <c r="C500" s="62" t="s">
        <v>439</v>
      </c>
      <c r="D500" s="196"/>
      <c r="E500" s="50">
        <v>85021.19</v>
      </c>
      <c r="F500" s="16">
        <f t="shared" si="10"/>
        <v>5705452262.0600014</v>
      </c>
      <c r="BC500" s="2"/>
      <c r="BD500" s="2"/>
      <c r="BE500" s="2"/>
      <c r="BF500" s="2"/>
      <c r="BG500" s="2"/>
      <c r="BH500" s="2"/>
    </row>
    <row r="501" spans="1:60" ht="46.5" customHeight="1" x14ac:dyDescent="0.2">
      <c r="A501" s="60">
        <v>44777</v>
      </c>
      <c r="B501" s="61" t="s">
        <v>440</v>
      </c>
      <c r="C501" s="62" t="s">
        <v>441</v>
      </c>
      <c r="D501" s="196"/>
      <c r="E501" s="50">
        <v>133500</v>
      </c>
      <c r="F501" s="16">
        <f t="shared" si="10"/>
        <v>5705318762.0600014</v>
      </c>
      <c r="BC501" s="2"/>
      <c r="BD501" s="2"/>
      <c r="BE501" s="2"/>
      <c r="BF501" s="2"/>
      <c r="BG501" s="2"/>
      <c r="BH501" s="2"/>
    </row>
    <row r="502" spans="1:60" ht="30.75" customHeight="1" x14ac:dyDescent="0.2">
      <c r="A502" s="60">
        <v>44778</v>
      </c>
      <c r="B502" s="61" t="s">
        <v>442</v>
      </c>
      <c r="C502" s="62" t="s">
        <v>443</v>
      </c>
      <c r="D502" s="196"/>
      <c r="E502" s="50">
        <v>15908.94</v>
      </c>
      <c r="F502" s="16">
        <f t="shared" si="10"/>
        <v>5705302853.1200018</v>
      </c>
      <c r="BC502" s="2"/>
      <c r="BD502" s="2"/>
      <c r="BE502" s="2"/>
      <c r="BF502" s="2"/>
      <c r="BG502" s="2"/>
      <c r="BH502" s="2"/>
    </row>
    <row r="503" spans="1:60" ht="33.75" customHeight="1" x14ac:dyDescent="0.2">
      <c r="A503" s="60">
        <v>44778</v>
      </c>
      <c r="B503" s="61" t="s">
        <v>444</v>
      </c>
      <c r="C503" s="62" t="s">
        <v>445</v>
      </c>
      <c r="D503" s="196"/>
      <c r="E503" s="50">
        <v>296182.44</v>
      </c>
      <c r="F503" s="16">
        <f t="shared" si="10"/>
        <v>5705006670.6800022</v>
      </c>
      <c r="BC503" s="2"/>
      <c r="BD503" s="2"/>
      <c r="BE503" s="2"/>
      <c r="BF503" s="2"/>
      <c r="BG503" s="2"/>
      <c r="BH503" s="2"/>
    </row>
    <row r="504" spans="1:60" ht="23.25" customHeight="1" x14ac:dyDescent="0.2">
      <c r="A504" s="60">
        <v>44778</v>
      </c>
      <c r="B504" s="61" t="s">
        <v>446</v>
      </c>
      <c r="C504" s="62" t="s">
        <v>28</v>
      </c>
      <c r="D504" s="196"/>
      <c r="E504" s="50">
        <v>0</v>
      </c>
      <c r="F504" s="16">
        <f t="shared" si="10"/>
        <v>5705006670.6800022</v>
      </c>
      <c r="BC504" s="2"/>
      <c r="BD504" s="2"/>
      <c r="BE504" s="2"/>
      <c r="BF504" s="2"/>
      <c r="BG504" s="2"/>
      <c r="BH504" s="2"/>
    </row>
    <row r="505" spans="1:60" ht="15.75" customHeight="1" x14ac:dyDescent="0.2">
      <c r="A505" s="60">
        <v>44778</v>
      </c>
      <c r="B505" s="61" t="s">
        <v>447</v>
      </c>
      <c r="C505" s="62" t="s">
        <v>28</v>
      </c>
      <c r="D505" s="196"/>
      <c r="E505" s="50">
        <v>0</v>
      </c>
      <c r="F505" s="16">
        <f t="shared" si="10"/>
        <v>5705006670.6800022</v>
      </c>
      <c r="BC505" s="2"/>
      <c r="BD505" s="2"/>
      <c r="BE505" s="2"/>
      <c r="BF505" s="2"/>
      <c r="BG505" s="2"/>
      <c r="BH505" s="2"/>
    </row>
    <row r="506" spans="1:60" ht="40.5" customHeight="1" x14ac:dyDescent="0.2">
      <c r="A506" s="60">
        <v>44778</v>
      </c>
      <c r="B506" s="61" t="s">
        <v>448</v>
      </c>
      <c r="C506" s="62" t="s">
        <v>449</v>
      </c>
      <c r="D506" s="196"/>
      <c r="E506" s="50">
        <v>3810673.07</v>
      </c>
      <c r="F506" s="16">
        <f t="shared" si="10"/>
        <v>5701195997.6100025</v>
      </c>
      <c r="BC506" s="2"/>
      <c r="BD506" s="2"/>
      <c r="BE506" s="2"/>
      <c r="BF506" s="2"/>
      <c r="BG506" s="2"/>
      <c r="BH506" s="2"/>
    </row>
    <row r="507" spans="1:60" ht="42.75" customHeight="1" x14ac:dyDescent="0.2">
      <c r="A507" s="60">
        <v>44778</v>
      </c>
      <c r="B507" s="61" t="s">
        <v>450</v>
      </c>
      <c r="C507" s="62" t="s">
        <v>451</v>
      </c>
      <c r="D507" s="196"/>
      <c r="E507" s="50">
        <v>133500</v>
      </c>
      <c r="F507" s="16">
        <f t="shared" si="10"/>
        <v>5701062497.6100025</v>
      </c>
      <c r="BC507" s="2"/>
      <c r="BD507" s="2"/>
      <c r="BE507" s="2"/>
      <c r="BF507" s="2"/>
      <c r="BG507" s="2"/>
      <c r="BH507" s="2"/>
    </row>
    <row r="508" spans="1:60" ht="51.75" customHeight="1" x14ac:dyDescent="0.2">
      <c r="A508" s="60">
        <v>44778</v>
      </c>
      <c r="B508" s="61" t="s">
        <v>452</v>
      </c>
      <c r="C508" s="62" t="s">
        <v>453</v>
      </c>
      <c r="D508" s="197"/>
      <c r="E508" s="50">
        <v>129050</v>
      </c>
      <c r="F508" s="16">
        <f t="shared" si="10"/>
        <v>5700933447.6100025</v>
      </c>
      <c r="BC508" s="2"/>
      <c r="BD508" s="2"/>
      <c r="BE508" s="2"/>
      <c r="BF508" s="2"/>
      <c r="BG508" s="2"/>
      <c r="BH508" s="2"/>
    </row>
    <row r="509" spans="1:60" ht="30.75" customHeight="1" x14ac:dyDescent="0.2">
      <c r="A509" s="60">
        <v>44778</v>
      </c>
      <c r="B509" s="61" t="s">
        <v>454</v>
      </c>
      <c r="C509" s="62" t="s">
        <v>455</v>
      </c>
      <c r="D509" s="197"/>
      <c r="E509" s="50">
        <v>24856.51</v>
      </c>
      <c r="F509" s="16">
        <f t="shared" si="10"/>
        <v>5700908591.1000023</v>
      </c>
      <c r="BC509" s="2"/>
      <c r="BD509" s="2"/>
      <c r="BE509" s="2"/>
      <c r="BF509" s="2"/>
      <c r="BG509" s="2"/>
      <c r="BH509" s="2"/>
    </row>
    <row r="510" spans="1:60" ht="42.75" customHeight="1" x14ac:dyDescent="0.2">
      <c r="A510" s="60">
        <v>44781</v>
      </c>
      <c r="B510" s="61" t="s">
        <v>456</v>
      </c>
      <c r="C510" s="62" t="s">
        <v>457</v>
      </c>
      <c r="D510" s="197"/>
      <c r="E510" s="50">
        <v>972405.45</v>
      </c>
      <c r="F510" s="16">
        <f t="shared" si="10"/>
        <v>5699936185.6500025</v>
      </c>
      <c r="BC510" s="2"/>
      <c r="BD510" s="2"/>
      <c r="BE510" s="2"/>
      <c r="BF510" s="2"/>
      <c r="BG510" s="2"/>
      <c r="BH510" s="2"/>
    </row>
    <row r="511" spans="1:60" ht="42" customHeight="1" x14ac:dyDescent="0.2">
      <c r="A511" s="60">
        <v>44781</v>
      </c>
      <c r="B511" s="61" t="s">
        <v>458</v>
      </c>
      <c r="C511" s="62" t="s">
        <v>459</v>
      </c>
      <c r="D511" s="197"/>
      <c r="E511" s="50">
        <v>308370.5</v>
      </c>
      <c r="F511" s="16">
        <f t="shared" si="10"/>
        <v>5699627815.1500025</v>
      </c>
      <c r="BC511" s="2"/>
      <c r="BD511" s="2"/>
      <c r="BE511" s="2"/>
      <c r="BF511" s="2"/>
      <c r="BG511" s="2"/>
      <c r="BH511" s="2"/>
    </row>
    <row r="512" spans="1:60" ht="39.75" customHeight="1" x14ac:dyDescent="0.2">
      <c r="A512" s="60">
        <v>44781</v>
      </c>
      <c r="B512" s="61" t="s">
        <v>460</v>
      </c>
      <c r="C512" s="62" t="s">
        <v>461</v>
      </c>
      <c r="D512" s="197"/>
      <c r="E512" s="50">
        <v>2547618.9700000002</v>
      </c>
      <c r="F512" s="16">
        <f t="shared" si="10"/>
        <v>5697080196.1800022</v>
      </c>
      <c r="BC512" s="2"/>
      <c r="BD512" s="2"/>
      <c r="BE512" s="2"/>
      <c r="BF512" s="2"/>
      <c r="BG512" s="2"/>
      <c r="BH512" s="2"/>
    </row>
    <row r="513" spans="1:60" ht="45" customHeight="1" x14ac:dyDescent="0.2">
      <c r="A513" s="60">
        <v>44782</v>
      </c>
      <c r="B513" s="61" t="s">
        <v>462</v>
      </c>
      <c r="C513" s="62" t="s">
        <v>463</v>
      </c>
      <c r="D513" s="197"/>
      <c r="E513" s="50">
        <v>137950</v>
      </c>
      <c r="F513" s="16">
        <f t="shared" si="10"/>
        <v>5696942246.1800022</v>
      </c>
      <c r="BC513" s="2"/>
      <c r="BD513" s="2"/>
      <c r="BE513" s="2"/>
      <c r="BF513" s="2"/>
      <c r="BG513" s="2"/>
      <c r="BH513" s="2"/>
    </row>
    <row r="514" spans="1:60" ht="63" customHeight="1" x14ac:dyDescent="0.2">
      <c r="A514" s="60">
        <v>44782</v>
      </c>
      <c r="B514" s="61" t="s">
        <v>464</v>
      </c>
      <c r="C514" s="62" t="s">
        <v>465</v>
      </c>
      <c r="D514" s="197"/>
      <c r="E514" s="50">
        <v>10591680</v>
      </c>
      <c r="F514" s="16">
        <f t="shared" si="10"/>
        <v>5686350566.1800022</v>
      </c>
      <c r="BC514" s="2"/>
      <c r="BD514" s="2"/>
      <c r="BE514" s="2"/>
      <c r="BF514" s="2"/>
      <c r="BG514" s="2"/>
      <c r="BH514" s="2"/>
    </row>
    <row r="515" spans="1:60" ht="52.5" customHeight="1" x14ac:dyDescent="0.2">
      <c r="A515" s="60">
        <v>44782</v>
      </c>
      <c r="B515" s="61" t="s">
        <v>466</v>
      </c>
      <c r="C515" s="62" t="s">
        <v>467</v>
      </c>
      <c r="D515" s="197"/>
      <c r="E515" s="50">
        <v>133500</v>
      </c>
      <c r="F515" s="16">
        <f t="shared" si="10"/>
        <v>5686217066.1800022</v>
      </c>
      <c r="BC515" s="2"/>
      <c r="BD515" s="2"/>
      <c r="BE515" s="2"/>
      <c r="BF515" s="2"/>
      <c r="BG515" s="2"/>
      <c r="BH515" s="2"/>
    </row>
    <row r="516" spans="1:60" ht="53.25" customHeight="1" x14ac:dyDescent="0.2">
      <c r="A516" s="60">
        <v>44782</v>
      </c>
      <c r="B516" s="61" t="s">
        <v>468</v>
      </c>
      <c r="C516" s="62" t="s">
        <v>469</v>
      </c>
      <c r="D516" s="197"/>
      <c r="E516" s="50">
        <v>133500</v>
      </c>
      <c r="F516" s="16">
        <f t="shared" si="10"/>
        <v>5686083566.1800022</v>
      </c>
      <c r="BC516" s="2"/>
      <c r="BD516" s="2"/>
      <c r="BE516" s="2"/>
      <c r="BF516" s="2"/>
      <c r="BG516" s="2"/>
      <c r="BH516" s="2"/>
    </row>
    <row r="517" spans="1:60" ht="22.5" customHeight="1" x14ac:dyDescent="0.2">
      <c r="A517" s="60">
        <v>44783</v>
      </c>
      <c r="B517" s="61" t="s">
        <v>470</v>
      </c>
      <c r="C517" s="62" t="s">
        <v>28</v>
      </c>
      <c r="D517" s="197"/>
      <c r="E517" s="50">
        <v>0</v>
      </c>
      <c r="F517" s="16">
        <f t="shared" si="10"/>
        <v>5686083566.1800022</v>
      </c>
      <c r="BC517" s="2"/>
      <c r="BD517" s="2"/>
      <c r="BE517" s="2"/>
      <c r="BF517" s="2"/>
      <c r="BG517" s="2"/>
      <c r="BH517" s="2"/>
    </row>
    <row r="518" spans="1:60" ht="42" customHeight="1" x14ac:dyDescent="0.2">
      <c r="A518" s="60">
        <v>44783</v>
      </c>
      <c r="B518" s="61" t="s">
        <v>471</v>
      </c>
      <c r="C518" s="62" t="s">
        <v>472</v>
      </c>
      <c r="D518" s="197"/>
      <c r="E518" s="50">
        <v>271450</v>
      </c>
      <c r="F518" s="16">
        <f t="shared" si="10"/>
        <v>5685812116.1800022</v>
      </c>
      <c r="BC518" s="2"/>
      <c r="BD518" s="2"/>
      <c r="BE518" s="2"/>
      <c r="BF518" s="2"/>
      <c r="BG518" s="2"/>
      <c r="BH518" s="2"/>
    </row>
    <row r="519" spans="1:60" ht="56.25" customHeight="1" x14ac:dyDescent="0.2">
      <c r="A519" s="60">
        <v>44783</v>
      </c>
      <c r="B519" s="61" t="s">
        <v>473</v>
      </c>
      <c r="C519" s="62" t="s">
        <v>474</v>
      </c>
      <c r="D519" s="197"/>
      <c r="E519" s="50">
        <v>133500</v>
      </c>
      <c r="F519" s="16">
        <f t="shared" si="10"/>
        <v>5685678616.1800022</v>
      </c>
      <c r="BC519" s="2"/>
      <c r="BD519" s="2"/>
      <c r="BE519" s="2"/>
      <c r="BF519" s="2"/>
      <c r="BG519" s="2"/>
      <c r="BH519" s="2"/>
    </row>
    <row r="520" spans="1:60" ht="31.5" customHeight="1" x14ac:dyDescent="0.2">
      <c r="A520" s="60">
        <v>44783</v>
      </c>
      <c r="B520" s="61" t="s">
        <v>475</v>
      </c>
      <c r="C520" s="62" t="s">
        <v>476</v>
      </c>
      <c r="D520" s="197"/>
      <c r="E520" s="50">
        <v>17700</v>
      </c>
      <c r="F520" s="16">
        <f t="shared" si="10"/>
        <v>5685660916.1800022</v>
      </c>
      <c r="BC520" s="2"/>
      <c r="BD520" s="2"/>
      <c r="BE520" s="2"/>
      <c r="BF520" s="2"/>
      <c r="BG520" s="2"/>
      <c r="BH520" s="2"/>
    </row>
    <row r="521" spans="1:60" ht="43.5" customHeight="1" x14ac:dyDescent="0.2">
      <c r="A521" s="60">
        <v>44783</v>
      </c>
      <c r="B521" s="61" t="s">
        <v>477</v>
      </c>
      <c r="C521" s="62" t="s">
        <v>478</v>
      </c>
      <c r="D521" s="197"/>
      <c r="E521" s="50">
        <v>6490</v>
      </c>
      <c r="F521" s="16">
        <f t="shared" si="10"/>
        <v>5685654426.1800022</v>
      </c>
      <c r="BC521" s="2"/>
      <c r="BD521" s="2"/>
      <c r="BE521" s="2"/>
      <c r="BF521" s="2"/>
      <c r="BG521" s="2"/>
      <c r="BH521" s="2"/>
    </row>
    <row r="522" spans="1:60" ht="40.5" customHeight="1" x14ac:dyDescent="0.2">
      <c r="A522" s="60">
        <v>44783</v>
      </c>
      <c r="B522" s="61" t="s">
        <v>479</v>
      </c>
      <c r="C522" s="62" t="s">
        <v>480</v>
      </c>
      <c r="D522" s="197"/>
      <c r="E522" s="50">
        <v>106800</v>
      </c>
      <c r="F522" s="16">
        <f t="shared" si="10"/>
        <v>5685547626.1800022</v>
      </c>
      <c r="BC522" s="2"/>
      <c r="BD522" s="2"/>
      <c r="BE522" s="2"/>
      <c r="BF522" s="2"/>
      <c r="BG522" s="2"/>
      <c r="BH522" s="2"/>
    </row>
    <row r="523" spans="1:60" ht="44.25" customHeight="1" x14ac:dyDescent="0.2">
      <c r="A523" s="60">
        <v>44783</v>
      </c>
      <c r="B523" s="61" t="s">
        <v>481</v>
      </c>
      <c r="C523" s="62" t="s">
        <v>482</v>
      </c>
      <c r="D523" s="197"/>
      <c r="E523" s="50">
        <v>118000</v>
      </c>
      <c r="F523" s="16">
        <f t="shared" si="10"/>
        <v>5685429626.1800022</v>
      </c>
      <c r="BC523" s="2"/>
      <c r="BD523" s="2"/>
      <c r="BE523" s="2"/>
      <c r="BF523" s="2"/>
      <c r="BG523" s="2"/>
      <c r="BH523" s="2"/>
    </row>
    <row r="524" spans="1:60" ht="44.25" customHeight="1" x14ac:dyDescent="0.2">
      <c r="A524" s="60">
        <v>44783</v>
      </c>
      <c r="B524" s="61" t="s">
        <v>483</v>
      </c>
      <c r="C524" s="62" t="s">
        <v>484</v>
      </c>
      <c r="D524" s="197"/>
      <c r="E524" s="50">
        <v>750161.4</v>
      </c>
      <c r="F524" s="16">
        <f t="shared" si="10"/>
        <v>5684679464.7800026</v>
      </c>
      <c r="BC524" s="2"/>
      <c r="BD524" s="2"/>
      <c r="BE524" s="2"/>
      <c r="BF524" s="2"/>
      <c r="BG524" s="2"/>
      <c r="BH524" s="2"/>
    </row>
    <row r="525" spans="1:60" ht="30" customHeight="1" x14ac:dyDescent="0.2">
      <c r="A525" s="60">
        <v>44783</v>
      </c>
      <c r="B525" s="61" t="s">
        <v>485</v>
      </c>
      <c r="C525" s="62" t="s">
        <v>486</v>
      </c>
      <c r="D525" s="197"/>
      <c r="E525" s="50">
        <v>196647</v>
      </c>
      <c r="F525" s="16">
        <f t="shared" si="10"/>
        <v>5684482817.7800026</v>
      </c>
      <c r="BC525" s="2"/>
      <c r="BD525" s="2"/>
      <c r="BE525" s="2"/>
      <c r="BF525" s="2"/>
      <c r="BG525" s="2"/>
      <c r="BH525" s="2"/>
    </row>
    <row r="526" spans="1:60" ht="22.5" customHeight="1" x14ac:dyDescent="0.2">
      <c r="A526" s="60">
        <v>44783</v>
      </c>
      <c r="B526" s="61" t="s">
        <v>487</v>
      </c>
      <c r="C526" s="62" t="s">
        <v>28</v>
      </c>
      <c r="D526" s="197"/>
      <c r="E526" s="50">
        <v>0</v>
      </c>
      <c r="F526" s="16">
        <f t="shared" si="10"/>
        <v>5684482817.7800026</v>
      </c>
      <c r="BC526" s="2"/>
      <c r="BD526" s="2"/>
      <c r="BE526" s="2"/>
      <c r="BF526" s="2"/>
      <c r="BG526" s="2"/>
      <c r="BH526" s="2"/>
    </row>
    <row r="527" spans="1:60" ht="54" customHeight="1" x14ac:dyDescent="0.2">
      <c r="A527" s="60">
        <v>44784</v>
      </c>
      <c r="B527" s="61" t="s">
        <v>488</v>
      </c>
      <c r="C527" s="62" t="s">
        <v>489</v>
      </c>
      <c r="D527" s="197"/>
      <c r="E527" s="50">
        <v>42500</v>
      </c>
      <c r="F527" s="16">
        <f t="shared" si="10"/>
        <v>5684440317.7800026</v>
      </c>
      <c r="BC527" s="2"/>
      <c r="BD527" s="2"/>
      <c r="BE527" s="2"/>
      <c r="BF527" s="2"/>
      <c r="BG527" s="2"/>
      <c r="BH527" s="2"/>
    </row>
    <row r="528" spans="1:60" ht="27.75" customHeight="1" x14ac:dyDescent="0.2">
      <c r="A528" s="60">
        <v>44784</v>
      </c>
      <c r="B528" s="61" t="s">
        <v>490</v>
      </c>
      <c r="C528" s="62" t="s">
        <v>491</v>
      </c>
      <c r="D528" s="197"/>
      <c r="E528" s="50">
        <v>689081.74</v>
      </c>
      <c r="F528" s="16">
        <f t="shared" si="10"/>
        <v>5683751236.0400028</v>
      </c>
      <c r="BC528" s="2"/>
      <c r="BD528" s="2"/>
      <c r="BE528" s="2"/>
      <c r="BF528" s="2"/>
      <c r="BG528" s="2"/>
      <c r="BH528" s="2"/>
    </row>
    <row r="529" spans="1:60" ht="65.25" customHeight="1" x14ac:dyDescent="0.2">
      <c r="A529" s="60">
        <v>44784</v>
      </c>
      <c r="B529" s="61" t="s">
        <v>492</v>
      </c>
      <c r="C529" s="62" t="s">
        <v>493</v>
      </c>
      <c r="D529" s="197"/>
      <c r="E529" s="50">
        <v>8901200</v>
      </c>
      <c r="F529" s="16">
        <f t="shared" si="10"/>
        <v>5674850036.0400028</v>
      </c>
      <c r="BC529" s="2"/>
      <c r="BD529" s="2"/>
      <c r="BE529" s="2"/>
      <c r="BF529" s="2"/>
      <c r="BG529" s="2"/>
      <c r="BH529" s="2"/>
    </row>
    <row r="530" spans="1:60" ht="42.75" customHeight="1" x14ac:dyDescent="0.2">
      <c r="A530" s="60">
        <v>44784</v>
      </c>
      <c r="B530" s="61" t="s">
        <v>494</v>
      </c>
      <c r="C530" s="62" t="s">
        <v>495</v>
      </c>
      <c r="D530" s="197"/>
      <c r="E530" s="50">
        <v>133500</v>
      </c>
      <c r="F530" s="16">
        <f t="shared" si="10"/>
        <v>5674716536.0400028</v>
      </c>
      <c r="BC530" s="2"/>
      <c r="BD530" s="2"/>
      <c r="BE530" s="2"/>
      <c r="BF530" s="2"/>
      <c r="BG530" s="2"/>
      <c r="BH530" s="2"/>
    </row>
    <row r="531" spans="1:60" ht="63.75" customHeight="1" x14ac:dyDescent="0.2">
      <c r="A531" s="60">
        <v>44784</v>
      </c>
      <c r="B531" s="61" t="s">
        <v>496</v>
      </c>
      <c r="C531" s="62" t="s">
        <v>497</v>
      </c>
      <c r="D531" s="197"/>
      <c r="E531" s="50">
        <v>35400</v>
      </c>
      <c r="F531" s="16">
        <f t="shared" si="10"/>
        <v>5674681136.0400028</v>
      </c>
      <c r="BC531" s="2"/>
      <c r="BD531" s="2"/>
      <c r="BE531" s="2"/>
      <c r="BF531" s="2"/>
      <c r="BG531" s="2"/>
      <c r="BH531" s="2"/>
    </row>
    <row r="532" spans="1:60" ht="45" customHeight="1" x14ac:dyDescent="0.2">
      <c r="A532" s="60">
        <v>44784</v>
      </c>
      <c r="B532" s="61" t="s">
        <v>498</v>
      </c>
      <c r="C532" s="62" t="s">
        <v>499</v>
      </c>
      <c r="D532" s="197"/>
      <c r="E532" s="50">
        <v>734399.97</v>
      </c>
      <c r="F532" s="16">
        <f t="shared" si="10"/>
        <v>5673946736.0700026</v>
      </c>
      <c r="BC532" s="2"/>
      <c r="BD532" s="2"/>
      <c r="BE532" s="2"/>
      <c r="BF532" s="2"/>
      <c r="BG532" s="2"/>
      <c r="BH532" s="2"/>
    </row>
    <row r="533" spans="1:60" ht="86.25" customHeight="1" x14ac:dyDescent="0.2">
      <c r="A533" s="60">
        <v>44784</v>
      </c>
      <c r="B533" s="61" t="s">
        <v>500</v>
      </c>
      <c r="C533" s="62" t="s">
        <v>501</v>
      </c>
      <c r="D533" s="197"/>
      <c r="E533" s="50">
        <v>70800</v>
      </c>
      <c r="F533" s="16">
        <f t="shared" si="10"/>
        <v>5673875936.0700026</v>
      </c>
      <c r="BC533" s="2"/>
      <c r="BD533" s="2"/>
      <c r="BE533" s="2"/>
      <c r="BF533" s="2"/>
      <c r="BG533" s="2"/>
      <c r="BH533" s="2"/>
    </row>
    <row r="534" spans="1:60" ht="48.75" customHeight="1" x14ac:dyDescent="0.2">
      <c r="A534" s="60">
        <v>44784</v>
      </c>
      <c r="B534" s="61" t="s">
        <v>502</v>
      </c>
      <c r="C534" s="62" t="s">
        <v>503</v>
      </c>
      <c r="D534" s="197"/>
      <c r="E534" s="50">
        <v>173550</v>
      </c>
      <c r="F534" s="16">
        <f t="shared" si="10"/>
        <v>5673702386.0700026</v>
      </c>
      <c r="BC534" s="2"/>
      <c r="BD534" s="2"/>
      <c r="BE534" s="2"/>
      <c r="BF534" s="2"/>
      <c r="BG534" s="2"/>
      <c r="BH534" s="2"/>
    </row>
    <row r="535" spans="1:60" ht="76.5" customHeight="1" x14ac:dyDescent="0.2">
      <c r="A535" s="60">
        <v>44784</v>
      </c>
      <c r="B535" s="61" t="s">
        <v>504</v>
      </c>
      <c r="C535" s="62" t="s">
        <v>505</v>
      </c>
      <c r="D535" s="197"/>
      <c r="E535" s="50">
        <v>35400</v>
      </c>
      <c r="F535" s="16">
        <f t="shared" si="10"/>
        <v>5673666986.0700026</v>
      </c>
      <c r="BC535" s="2"/>
      <c r="BD535" s="2"/>
      <c r="BE535" s="2"/>
      <c r="BF535" s="2"/>
      <c r="BG535" s="2"/>
      <c r="BH535" s="2"/>
    </row>
    <row r="536" spans="1:60" ht="22.5" customHeight="1" x14ac:dyDescent="0.2">
      <c r="A536" s="60">
        <v>44784</v>
      </c>
      <c r="B536" s="61" t="s">
        <v>506</v>
      </c>
      <c r="C536" s="62" t="s">
        <v>28</v>
      </c>
      <c r="D536" s="197"/>
      <c r="E536" s="50">
        <v>0</v>
      </c>
      <c r="F536" s="16">
        <f t="shared" si="10"/>
        <v>5673666986.0700026</v>
      </c>
      <c r="BC536" s="2"/>
      <c r="BD536" s="2"/>
      <c r="BE536" s="2"/>
      <c r="BF536" s="2"/>
      <c r="BG536" s="2"/>
      <c r="BH536" s="2"/>
    </row>
    <row r="537" spans="1:60" ht="57.75" customHeight="1" x14ac:dyDescent="0.2">
      <c r="A537" s="60">
        <v>44784</v>
      </c>
      <c r="B537" s="61" t="s">
        <v>507</v>
      </c>
      <c r="C537" s="62" t="s">
        <v>508</v>
      </c>
      <c r="D537" s="197"/>
      <c r="E537" s="50">
        <v>799700</v>
      </c>
      <c r="F537" s="16">
        <f t="shared" si="10"/>
        <v>5672867286.0700026</v>
      </c>
      <c r="BC537" s="2"/>
      <c r="BD537" s="2"/>
      <c r="BE537" s="2"/>
      <c r="BF537" s="2"/>
      <c r="BG537" s="2"/>
      <c r="BH537" s="2"/>
    </row>
    <row r="538" spans="1:60" ht="69" customHeight="1" x14ac:dyDescent="0.2">
      <c r="A538" s="60">
        <v>44784</v>
      </c>
      <c r="B538" s="61" t="s">
        <v>509</v>
      </c>
      <c r="C538" s="62" t="s">
        <v>510</v>
      </c>
      <c r="D538" s="197"/>
      <c r="E538" s="50">
        <v>35400</v>
      </c>
      <c r="F538" s="16">
        <f t="shared" ref="F538:F601" si="11">F537-E538</f>
        <v>5672831886.0700026</v>
      </c>
      <c r="BC538" s="2"/>
      <c r="BD538" s="2"/>
      <c r="BE538" s="2"/>
      <c r="BF538" s="2"/>
      <c r="BG538" s="2"/>
      <c r="BH538" s="2"/>
    </row>
    <row r="539" spans="1:60" ht="65.25" customHeight="1" x14ac:dyDescent="0.2">
      <c r="A539" s="60">
        <v>44784</v>
      </c>
      <c r="B539" s="61" t="s">
        <v>511</v>
      </c>
      <c r="C539" s="62" t="s">
        <v>512</v>
      </c>
      <c r="D539" s="197"/>
      <c r="E539" s="50">
        <v>35400</v>
      </c>
      <c r="F539" s="16">
        <f t="shared" si="11"/>
        <v>5672796486.0700026</v>
      </c>
      <c r="BC539" s="2"/>
      <c r="BD539" s="2"/>
      <c r="BE539" s="2"/>
      <c r="BF539" s="2"/>
      <c r="BG539" s="2"/>
      <c r="BH539" s="2"/>
    </row>
    <row r="540" spans="1:60" ht="40.5" customHeight="1" x14ac:dyDescent="0.2">
      <c r="A540" s="60">
        <v>44784</v>
      </c>
      <c r="B540" s="61" t="s">
        <v>513</v>
      </c>
      <c r="C540" s="62" t="s">
        <v>514</v>
      </c>
      <c r="D540" s="197"/>
      <c r="E540" s="50">
        <v>133500</v>
      </c>
      <c r="F540" s="16">
        <f t="shared" si="11"/>
        <v>5672662986.0700026</v>
      </c>
      <c r="BC540" s="2"/>
      <c r="BD540" s="2"/>
      <c r="BE540" s="2"/>
      <c r="BF540" s="2"/>
      <c r="BG540" s="2"/>
      <c r="BH540" s="2"/>
    </row>
    <row r="541" spans="1:60" ht="45" customHeight="1" x14ac:dyDescent="0.2">
      <c r="A541" s="60">
        <v>44784</v>
      </c>
      <c r="B541" s="61" t="s">
        <v>515</v>
      </c>
      <c r="C541" s="62" t="s">
        <v>516</v>
      </c>
      <c r="D541" s="197"/>
      <c r="E541" s="50">
        <v>2271372.73</v>
      </c>
      <c r="F541" s="16">
        <f t="shared" si="11"/>
        <v>5670391613.340003</v>
      </c>
      <c r="BC541" s="2"/>
      <c r="BD541" s="2"/>
      <c r="BE541" s="2"/>
      <c r="BF541" s="2"/>
      <c r="BG541" s="2"/>
      <c r="BH541" s="2"/>
    </row>
    <row r="542" spans="1:60" ht="39.75" customHeight="1" x14ac:dyDescent="0.2">
      <c r="A542" s="60">
        <v>44784</v>
      </c>
      <c r="B542" s="61" t="s">
        <v>517</v>
      </c>
      <c r="C542" s="62" t="s">
        <v>518</v>
      </c>
      <c r="D542" s="197"/>
      <c r="E542" s="50">
        <v>1491663.09</v>
      </c>
      <c r="F542" s="16">
        <f t="shared" si="11"/>
        <v>5668899950.2500029</v>
      </c>
      <c r="BC542" s="2"/>
      <c r="BD542" s="2"/>
      <c r="BE542" s="2"/>
      <c r="BF542" s="2"/>
      <c r="BG542" s="2"/>
      <c r="BH542" s="2"/>
    </row>
    <row r="543" spans="1:60" ht="34.5" customHeight="1" x14ac:dyDescent="0.2">
      <c r="A543" s="60">
        <v>44784</v>
      </c>
      <c r="B543" s="61" t="s">
        <v>519</v>
      </c>
      <c r="C543" s="62" t="s">
        <v>520</v>
      </c>
      <c r="D543" s="197"/>
      <c r="E543" s="50">
        <v>1654975</v>
      </c>
      <c r="F543" s="16">
        <f t="shared" si="11"/>
        <v>5667244975.2500029</v>
      </c>
      <c r="BC543" s="2"/>
      <c r="BD543" s="2"/>
      <c r="BE543" s="2"/>
      <c r="BF543" s="2"/>
      <c r="BG543" s="2"/>
      <c r="BH543" s="2"/>
    </row>
    <row r="544" spans="1:60" ht="42.75" customHeight="1" x14ac:dyDescent="0.2">
      <c r="A544" s="60">
        <v>44785</v>
      </c>
      <c r="B544" s="61" t="s">
        <v>521</v>
      </c>
      <c r="C544" s="62" t="s">
        <v>522</v>
      </c>
      <c r="D544" s="197"/>
      <c r="E544" s="50">
        <v>766457.04</v>
      </c>
      <c r="F544" s="16">
        <f t="shared" si="11"/>
        <v>5666478518.2100029</v>
      </c>
      <c r="BC544" s="2"/>
      <c r="BD544" s="2"/>
      <c r="BE544" s="2"/>
      <c r="BF544" s="2"/>
      <c r="BG544" s="2"/>
      <c r="BH544" s="2"/>
    </row>
    <row r="545" spans="1:60" ht="18" customHeight="1" x14ac:dyDescent="0.2">
      <c r="A545" s="60">
        <v>44785</v>
      </c>
      <c r="B545" s="61" t="s">
        <v>523</v>
      </c>
      <c r="C545" s="62" t="s">
        <v>28</v>
      </c>
      <c r="D545" s="197"/>
      <c r="E545" s="50">
        <v>0</v>
      </c>
      <c r="F545" s="16">
        <f t="shared" si="11"/>
        <v>5666478518.2100029</v>
      </c>
      <c r="BC545" s="2"/>
      <c r="BD545" s="2"/>
      <c r="BE545" s="2"/>
      <c r="BF545" s="2"/>
      <c r="BG545" s="2"/>
      <c r="BH545" s="2"/>
    </row>
    <row r="546" spans="1:60" ht="134.25" customHeight="1" x14ac:dyDescent="0.2">
      <c r="A546" s="60">
        <v>44785</v>
      </c>
      <c r="B546" s="61" t="s">
        <v>524</v>
      </c>
      <c r="C546" s="62" t="s">
        <v>525</v>
      </c>
      <c r="D546" s="197"/>
      <c r="E546" s="50">
        <v>106200</v>
      </c>
      <c r="F546" s="16">
        <f t="shared" si="11"/>
        <v>5666372318.2100029</v>
      </c>
      <c r="BC546" s="2"/>
      <c r="BD546" s="2"/>
      <c r="BE546" s="2"/>
      <c r="BF546" s="2"/>
      <c r="BG546" s="2"/>
      <c r="BH546" s="2"/>
    </row>
    <row r="547" spans="1:60" ht="52.5" customHeight="1" x14ac:dyDescent="0.2">
      <c r="A547" s="60">
        <v>44785</v>
      </c>
      <c r="B547" s="61" t="s">
        <v>526</v>
      </c>
      <c r="C547" s="62" t="s">
        <v>527</v>
      </c>
      <c r="D547" s="197"/>
      <c r="E547" s="50">
        <v>20471</v>
      </c>
      <c r="F547" s="16">
        <f t="shared" si="11"/>
        <v>5666351847.2100029</v>
      </c>
      <c r="BC547" s="2"/>
      <c r="BD547" s="2"/>
      <c r="BE547" s="2"/>
      <c r="BF547" s="2"/>
      <c r="BG547" s="2"/>
      <c r="BH547" s="2"/>
    </row>
    <row r="548" spans="1:60" ht="41.25" customHeight="1" x14ac:dyDescent="0.2">
      <c r="A548" s="60">
        <v>44785</v>
      </c>
      <c r="B548" s="61" t="s">
        <v>528</v>
      </c>
      <c r="C548" s="62" t="s">
        <v>529</v>
      </c>
      <c r="D548" s="197"/>
      <c r="E548" s="50">
        <v>27597.23</v>
      </c>
      <c r="F548" s="16">
        <f t="shared" si="11"/>
        <v>5666324249.9800034</v>
      </c>
      <c r="BC548" s="2"/>
      <c r="BD548" s="2"/>
      <c r="BE548" s="2"/>
      <c r="BF548" s="2"/>
      <c r="BG548" s="2"/>
      <c r="BH548" s="2"/>
    </row>
    <row r="549" spans="1:60" ht="55.5" customHeight="1" x14ac:dyDescent="0.2">
      <c r="A549" s="60">
        <v>44785</v>
      </c>
      <c r="B549" s="61" t="s">
        <v>530</v>
      </c>
      <c r="C549" s="62" t="s">
        <v>531</v>
      </c>
      <c r="D549" s="197"/>
      <c r="E549" s="50">
        <v>83645.649999999994</v>
      </c>
      <c r="F549" s="16">
        <f t="shared" si="11"/>
        <v>5666240604.3300037</v>
      </c>
      <c r="BC549" s="2"/>
      <c r="BD549" s="2"/>
      <c r="BE549" s="2"/>
      <c r="BF549" s="2"/>
      <c r="BG549" s="2"/>
      <c r="BH549" s="2"/>
    </row>
    <row r="550" spans="1:60" ht="40.5" customHeight="1" x14ac:dyDescent="0.2">
      <c r="A550" s="60">
        <v>44785</v>
      </c>
      <c r="B550" s="61" t="s">
        <v>532</v>
      </c>
      <c r="C550" s="62" t="s">
        <v>533</v>
      </c>
      <c r="D550" s="197"/>
      <c r="E550" s="50">
        <v>129050</v>
      </c>
      <c r="F550" s="16">
        <f t="shared" si="11"/>
        <v>5666111554.3300037</v>
      </c>
      <c r="BC550" s="2"/>
      <c r="BD550" s="2"/>
      <c r="BE550" s="2"/>
      <c r="BF550" s="2"/>
      <c r="BG550" s="2"/>
      <c r="BH550" s="2"/>
    </row>
    <row r="551" spans="1:60" ht="41.25" customHeight="1" x14ac:dyDescent="0.2">
      <c r="A551" s="60">
        <v>44788</v>
      </c>
      <c r="B551" s="61" t="s">
        <v>534</v>
      </c>
      <c r="C551" s="62" t="s">
        <v>535</v>
      </c>
      <c r="D551" s="197"/>
      <c r="E551" s="50">
        <v>133500</v>
      </c>
      <c r="F551" s="16">
        <f t="shared" si="11"/>
        <v>5665978054.3300037</v>
      </c>
      <c r="BC551" s="2"/>
      <c r="BD551" s="2"/>
      <c r="BE551" s="2"/>
      <c r="BF551" s="2"/>
      <c r="BG551" s="2"/>
      <c r="BH551" s="2"/>
    </row>
    <row r="552" spans="1:60" ht="44.25" customHeight="1" x14ac:dyDescent="0.2">
      <c r="A552" s="60">
        <v>44788</v>
      </c>
      <c r="B552" s="61" t="s">
        <v>536</v>
      </c>
      <c r="C552" s="62" t="s">
        <v>537</v>
      </c>
      <c r="D552" s="197"/>
      <c r="E552" s="50">
        <v>120150</v>
      </c>
      <c r="F552" s="16">
        <f t="shared" si="11"/>
        <v>5665857904.3300037</v>
      </c>
      <c r="BC552" s="2"/>
      <c r="BD552" s="2"/>
      <c r="BE552" s="2"/>
      <c r="BF552" s="2"/>
      <c r="BG552" s="2"/>
      <c r="BH552" s="2"/>
    </row>
    <row r="553" spans="1:60" ht="60.75" customHeight="1" x14ac:dyDescent="0.2">
      <c r="A553" s="60">
        <v>44788</v>
      </c>
      <c r="B553" s="61" t="s">
        <v>538</v>
      </c>
      <c r="C553" s="62" t="s">
        <v>539</v>
      </c>
      <c r="D553" s="197"/>
      <c r="E553" s="50">
        <v>5071263.09</v>
      </c>
      <c r="F553" s="16">
        <f t="shared" si="11"/>
        <v>5660786641.2400036</v>
      </c>
      <c r="BC553" s="2"/>
      <c r="BD553" s="2"/>
      <c r="BE553" s="2"/>
      <c r="BF553" s="2"/>
      <c r="BG553" s="2"/>
      <c r="BH553" s="2"/>
    </row>
    <row r="554" spans="1:60" ht="44.25" customHeight="1" x14ac:dyDescent="0.2">
      <c r="A554" s="60">
        <v>44788</v>
      </c>
      <c r="B554" s="61" t="s">
        <v>540</v>
      </c>
      <c r="C554" s="62" t="s">
        <v>541</v>
      </c>
      <c r="D554" s="197"/>
      <c r="E554" s="50">
        <v>12660.63</v>
      </c>
      <c r="F554" s="16">
        <f t="shared" si="11"/>
        <v>5660773980.6100035</v>
      </c>
      <c r="BC554" s="2"/>
      <c r="BD554" s="2"/>
      <c r="BE554" s="2"/>
      <c r="BF554" s="2"/>
      <c r="BG554" s="2"/>
      <c r="BH554" s="2"/>
    </row>
    <row r="555" spans="1:60" ht="56.25" customHeight="1" x14ac:dyDescent="0.2">
      <c r="A555" s="60">
        <v>44788</v>
      </c>
      <c r="B555" s="61" t="s">
        <v>542</v>
      </c>
      <c r="C555" s="62" t="s">
        <v>543</v>
      </c>
      <c r="D555" s="197"/>
      <c r="E555" s="50">
        <v>271450</v>
      </c>
      <c r="F555" s="16">
        <f t="shared" si="11"/>
        <v>5660502530.6100035</v>
      </c>
      <c r="BC555" s="2"/>
      <c r="BD555" s="2"/>
      <c r="BE555" s="2"/>
      <c r="BF555" s="2"/>
      <c r="BG555" s="2"/>
      <c r="BH555" s="2"/>
    </row>
    <row r="556" spans="1:60" ht="39" customHeight="1" x14ac:dyDescent="0.2">
      <c r="A556" s="60">
        <v>44788</v>
      </c>
      <c r="B556" s="61" t="s">
        <v>544</v>
      </c>
      <c r="C556" s="62" t="s">
        <v>545</v>
      </c>
      <c r="D556" s="197"/>
      <c r="E556" s="50">
        <v>1752191.77</v>
      </c>
      <c r="F556" s="16">
        <f t="shared" si="11"/>
        <v>5658750338.840003</v>
      </c>
      <c r="BC556" s="2"/>
      <c r="BD556" s="2"/>
      <c r="BE556" s="2"/>
      <c r="BF556" s="2"/>
      <c r="BG556" s="2"/>
      <c r="BH556" s="2"/>
    </row>
    <row r="557" spans="1:60" ht="52.5" customHeight="1" x14ac:dyDescent="0.2">
      <c r="A557" s="60">
        <v>44788</v>
      </c>
      <c r="B557" s="61" t="s">
        <v>546</v>
      </c>
      <c r="C557" s="62" t="s">
        <v>547</v>
      </c>
      <c r="D557" s="197"/>
      <c r="E557" s="50">
        <v>11328</v>
      </c>
      <c r="F557" s="16">
        <f t="shared" si="11"/>
        <v>5658739010.840003</v>
      </c>
      <c r="BC557" s="2"/>
      <c r="BD557" s="2"/>
      <c r="BE557" s="2"/>
      <c r="BF557" s="2"/>
      <c r="BG557" s="2"/>
      <c r="BH557" s="2"/>
    </row>
    <row r="558" spans="1:60" ht="27" customHeight="1" x14ac:dyDescent="0.2">
      <c r="A558" s="60">
        <v>44788</v>
      </c>
      <c r="B558" s="61" t="s">
        <v>548</v>
      </c>
      <c r="C558" s="62" t="s">
        <v>549</v>
      </c>
      <c r="D558" s="197"/>
      <c r="E558" s="50">
        <v>74340</v>
      </c>
      <c r="F558" s="16">
        <f t="shared" si="11"/>
        <v>5658664670.840003</v>
      </c>
      <c r="BC558" s="2"/>
      <c r="BD558" s="2"/>
      <c r="BE558" s="2"/>
      <c r="BF558" s="2"/>
      <c r="BG558" s="2"/>
      <c r="BH558" s="2"/>
    </row>
    <row r="559" spans="1:60" ht="27.75" customHeight="1" x14ac:dyDescent="0.2">
      <c r="A559" s="60">
        <v>44790</v>
      </c>
      <c r="B559" s="61" t="s">
        <v>550</v>
      </c>
      <c r="C559" s="62" t="s">
        <v>28</v>
      </c>
      <c r="D559" s="197"/>
      <c r="E559" s="50">
        <v>0</v>
      </c>
      <c r="F559" s="16">
        <f t="shared" si="11"/>
        <v>5658664670.840003</v>
      </c>
      <c r="BC559" s="2"/>
      <c r="BD559" s="2"/>
      <c r="BE559" s="2"/>
      <c r="BF559" s="2"/>
      <c r="BG559" s="2"/>
      <c r="BH559" s="2"/>
    </row>
    <row r="560" spans="1:60" ht="56.25" customHeight="1" x14ac:dyDescent="0.2">
      <c r="A560" s="60">
        <v>44790</v>
      </c>
      <c r="B560" s="61" t="s">
        <v>551</v>
      </c>
      <c r="C560" s="62" t="s">
        <v>552</v>
      </c>
      <c r="D560" s="197"/>
      <c r="E560" s="50">
        <v>1054995.52</v>
      </c>
      <c r="F560" s="16">
        <f t="shared" si="11"/>
        <v>5657609675.3200026</v>
      </c>
      <c r="BC560" s="2"/>
      <c r="BD560" s="2"/>
      <c r="BE560" s="2"/>
      <c r="BF560" s="2"/>
      <c r="BG560" s="2"/>
      <c r="BH560" s="2"/>
    </row>
    <row r="561" spans="1:60" ht="24.75" customHeight="1" x14ac:dyDescent="0.2">
      <c r="A561" s="60">
        <v>44791</v>
      </c>
      <c r="B561" s="61" t="s">
        <v>553</v>
      </c>
      <c r="C561" s="62" t="s">
        <v>28</v>
      </c>
      <c r="D561" s="197"/>
      <c r="E561" s="50">
        <v>0</v>
      </c>
      <c r="F561" s="16">
        <f t="shared" si="11"/>
        <v>5657609675.3200026</v>
      </c>
      <c r="BC561" s="2"/>
      <c r="BD561" s="2"/>
      <c r="BE561" s="2"/>
      <c r="BF561" s="2"/>
      <c r="BG561" s="2"/>
      <c r="BH561" s="2"/>
    </row>
    <row r="562" spans="1:60" ht="40.5" customHeight="1" x14ac:dyDescent="0.2">
      <c r="A562" s="60">
        <v>44791</v>
      </c>
      <c r="B562" s="61" t="s">
        <v>554</v>
      </c>
      <c r="C562" s="62" t="s">
        <v>555</v>
      </c>
      <c r="D562" s="197"/>
      <c r="E562" s="50">
        <v>506517.8</v>
      </c>
      <c r="F562" s="16">
        <f t="shared" si="11"/>
        <v>5657103157.5200024</v>
      </c>
      <c r="BC562" s="2"/>
      <c r="BD562" s="2"/>
      <c r="BE562" s="2"/>
      <c r="BF562" s="2"/>
      <c r="BG562" s="2"/>
      <c r="BH562" s="2"/>
    </row>
    <row r="563" spans="1:60" ht="48.75" customHeight="1" x14ac:dyDescent="0.2">
      <c r="A563" s="60">
        <v>44791</v>
      </c>
      <c r="B563" s="61" t="s">
        <v>556</v>
      </c>
      <c r="C563" s="62" t="s">
        <v>557</v>
      </c>
      <c r="D563" s="197"/>
      <c r="E563" s="50">
        <v>126929</v>
      </c>
      <c r="F563" s="16">
        <f t="shared" si="11"/>
        <v>5656976228.5200024</v>
      </c>
      <c r="BC563" s="2"/>
      <c r="BD563" s="2"/>
      <c r="BE563" s="2"/>
      <c r="BF563" s="2"/>
      <c r="BG563" s="2"/>
      <c r="BH563" s="2"/>
    </row>
    <row r="564" spans="1:60" ht="43.5" customHeight="1" x14ac:dyDescent="0.2">
      <c r="A564" s="60">
        <v>44791</v>
      </c>
      <c r="B564" s="61" t="s">
        <v>558</v>
      </c>
      <c r="C564" s="62" t="s">
        <v>559</v>
      </c>
      <c r="D564" s="197"/>
      <c r="E564" s="50">
        <v>328022.90999999997</v>
      </c>
      <c r="F564" s="16">
        <f t="shared" si="11"/>
        <v>5656648205.6100025</v>
      </c>
      <c r="BC564" s="2"/>
      <c r="BD564" s="2"/>
      <c r="BE564" s="2"/>
      <c r="BF564" s="2"/>
      <c r="BG564" s="2"/>
      <c r="BH564" s="2"/>
    </row>
    <row r="565" spans="1:60" ht="39" customHeight="1" x14ac:dyDescent="0.2">
      <c r="A565" s="60">
        <v>44791</v>
      </c>
      <c r="B565" s="61" t="s">
        <v>560</v>
      </c>
      <c r="C565" s="62" t="s">
        <v>561</v>
      </c>
      <c r="D565" s="197"/>
      <c r="E565" s="50">
        <v>5824731</v>
      </c>
      <c r="F565" s="16">
        <f t="shared" si="11"/>
        <v>5650823474.6100025</v>
      </c>
    </row>
    <row r="566" spans="1:60" ht="40.5" customHeight="1" x14ac:dyDescent="0.2">
      <c r="A566" s="60">
        <v>44791</v>
      </c>
      <c r="B566" s="61" t="s">
        <v>562</v>
      </c>
      <c r="C566" s="62" t="s">
        <v>563</v>
      </c>
      <c r="D566" s="197"/>
      <c r="E566" s="50">
        <v>229049.15</v>
      </c>
      <c r="F566" s="16">
        <f t="shared" si="11"/>
        <v>5650594425.4600029</v>
      </c>
    </row>
    <row r="567" spans="1:60" ht="30.75" customHeight="1" x14ac:dyDescent="0.2">
      <c r="A567" s="60">
        <v>44791</v>
      </c>
      <c r="B567" s="61" t="s">
        <v>564</v>
      </c>
      <c r="C567" s="62" t="s">
        <v>565</v>
      </c>
      <c r="D567" s="197"/>
      <c r="E567" s="50">
        <v>4977345.4000000004</v>
      </c>
      <c r="F567" s="16">
        <f t="shared" si="11"/>
        <v>5645617080.0600033</v>
      </c>
    </row>
    <row r="568" spans="1:60" ht="32.25" customHeight="1" x14ac:dyDescent="0.2">
      <c r="A568" s="60">
        <v>44791</v>
      </c>
      <c r="B568" s="61" t="s">
        <v>566</v>
      </c>
      <c r="C568" s="62" t="s">
        <v>567</v>
      </c>
      <c r="D568" s="197"/>
      <c r="E568" s="50">
        <v>19042766.879999999</v>
      </c>
      <c r="F568" s="16">
        <f t="shared" si="11"/>
        <v>5626574313.1800032</v>
      </c>
    </row>
    <row r="569" spans="1:60" ht="42.75" customHeight="1" x14ac:dyDescent="0.2">
      <c r="A569" s="60">
        <v>44791</v>
      </c>
      <c r="B569" s="61" t="s">
        <v>568</v>
      </c>
      <c r="C569" s="62" t="s">
        <v>569</v>
      </c>
      <c r="D569" s="197"/>
      <c r="E569" s="50">
        <v>115390</v>
      </c>
      <c r="F569" s="16">
        <f t="shared" si="11"/>
        <v>5626458923.1800032</v>
      </c>
    </row>
    <row r="570" spans="1:60" ht="39" customHeight="1" x14ac:dyDescent="0.2">
      <c r="A570" s="60">
        <v>44791</v>
      </c>
      <c r="B570" s="61" t="s">
        <v>570</v>
      </c>
      <c r="C570" s="62" t="s">
        <v>571</v>
      </c>
      <c r="D570" s="197"/>
      <c r="E570" s="50">
        <v>15102760.51</v>
      </c>
      <c r="F570" s="16">
        <f t="shared" si="11"/>
        <v>5611356162.6700029</v>
      </c>
    </row>
    <row r="571" spans="1:60" ht="42.75" customHeight="1" x14ac:dyDescent="0.2">
      <c r="A571" s="60">
        <v>44791</v>
      </c>
      <c r="B571" s="61" t="s">
        <v>572</v>
      </c>
      <c r="C571" s="62" t="s">
        <v>573</v>
      </c>
      <c r="D571" s="197"/>
      <c r="E571" s="50">
        <v>26588788.460000001</v>
      </c>
      <c r="F571" s="16">
        <f t="shared" si="11"/>
        <v>5584767374.2100029</v>
      </c>
    </row>
    <row r="572" spans="1:60" ht="29.25" customHeight="1" x14ac:dyDescent="0.2">
      <c r="A572" s="60">
        <v>44791</v>
      </c>
      <c r="B572" s="61" t="s">
        <v>574</v>
      </c>
      <c r="C572" s="62" t="s">
        <v>575</v>
      </c>
      <c r="D572" s="197"/>
      <c r="E572" s="50">
        <v>6297563.9100000001</v>
      </c>
      <c r="F572" s="16">
        <f t="shared" si="11"/>
        <v>5578469810.3000031</v>
      </c>
    </row>
    <row r="573" spans="1:60" ht="32.25" customHeight="1" x14ac:dyDescent="0.2">
      <c r="A573" s="60">
        <v>44791</v>
      </c>
      <c r="B573" s="61" t="s">
        <v>576</v>
      </c>
      <c r="C573" s="62" t="s">
        <v>577</v>
      </c>
      <c r="D573" s="197"/>
      <c r="E573" s="50">
        <v>621608.4</v>
      </c>
      <c r="F573" s="16">
        <f t="shared" si="11"/>
        <v>5577848201.9000034</v>
      </c>
    </row>
    <row r="574" spans="1:60" ht="42" customHeight="1" x14ac:dyDescent="0.2">
      <c r="A574" s="60">
        <v>44791</v>
      </c>
      <c r="B574" s="61" t="s">
        <v>578</v>
      </c>
      <c r="C574" s="62" t="s">
        <v>579</v>
      </c>
      <c r="D574" s="197"/>
      <c r="E574" s="50">
        <v>14423.75</v>
      </c>
      <c r="F574" s="16">
        <f t="shared" si="11"/>
        <v>5577833778.1500034</v>
      </c>
    </row>
    <row r="575" spans="1:60" ht="42" customHeight="1" x14ac:dyDescent="0.2">
      <c r="A575" s="60">
        <v>44791</v>
      </c>
      <c r="B575" s="61" t="s">
        <v>580</v>
      </c>
      <c r="C575" s="62" t="s">
        <v>581</v>
      </c>
      <c r="D575" s="197"/>
      <c r="E575" s="50">
        <v>13410504.43</v>
      </c>
      <c r="F575" s="16">
        <f t="shared" si="11"/>
        <v>5564423273.7200031</v>
      </c>
    </row>
    <row r="576" spans="1:60" ht="41.25" customHeight="1" x14ac:dyDescent="0.2">
      <c r="A576" s="60">
        <v>44791</v>
      </c>
      <c r="B576" s="61" t="s">
        <v>582</v>
      </c>
      <c r="C576" s="62" t="s">
        <v>583</v>
      </c>
      <c r="D576" s="197"/>
      <c r="E576" s="50">
        <v>80713.600000000006</v>
      </c>
      <c r="F576" s="16">
        <f t="shared" si="11"/>
        <v>5564342560.1200027</v>
      </c>
    </row>
    <row r="577" spans="1:7" ht="39" customHeight="1" x14ac:dyDescent="0.2">
      <c r="A577" s="60">
        <v>44791</v>
      </c>
      <c r="B577" s="61" t="s">
        <v>584</v>
      </c>
      <c r="C577" s="62" t="s">
        <v>585</v>
      </c>
      <c r="D577" s="197"/>
      <c r="E577" s="50">
        <v>668742.75</v>
      </c>
      <c r="F577" s="16">
        <f t="shared" si="11"/>
        <v>5563673817.3700027</v>
      </c>
    </row>
    <row r="578" spans="1:7" ht="44.25" customHeight="1" x14ac:dyDescent="0.2">
      <c r="A578" s="60">
        <v>44791</v>
      </c>
      <c r="B578" s="61" t="s">
        <v>586</v>
      </c>
      <c r="C578" s="62" t="s">
        <v>587</v>
      </c>
      <c r="D578" s="197"/>
      <c r="E578" s="50">
        <v>114970.6</v>
      </c>
      <c r="F578" s="16">
        <f t="shared" si="11"/>
        <v>5563558846.7700024</v>
      </c>
    </row>
    <row r="579" spans="1:7" ht="42.75" customHeight="1" x14ac:dyDescent="0.2">
      <c r="A579" s="60">
        <v>44791</v>
      </c>
      <c r="B579" s="61" t="s">
        <v>588</v>
      </c>
      <c r="C579" s="62" t="s">
        <v>589</v>
      </c>
      <c r="D579" s="197"/>
      <c r="E579" s="50">
        <v>11817371.779999999</v>
      </c>
      <c r="F579" s="16">
        <f t="shared" si="11"/>
        <v>5551741474.9900026</v>
      </c>
    </row>
    <row r="580" spans="1:7" ht="34.5" customHeight="1" x14ac:dyDescent="0.2">
      <c r="A580" s="60">
        <v>44791</v>
      </c>
      <c r="B580" s="61" t="s">
        <v>590</v>
      </c>
      <c r="C580" s="62" t="s">
        <v>591</v>
      </c>
      <c r="D580" s="197"/>
      <c r="E580" s="50">
        <v>1055639.7</v>
      </c>
      <c r="F580" s="16">
        <f t="shared" si="11"/>
        <v>5550685835.2900028</v>
      </c>
    </row>
    <row r="581" spans="1:7" ht="32.25" customHeight="1" x14ac:dyDescent="0.2">
      <c r="A581" s="60">
        <v>44791</v>
      </c>
      <c r="B581" s="61" t="s">
        <v>592</v>
      </c>
      <c r="C581" s="62" t="s">
        <v>593</v>
      </c>
      <c r="D581" s="197"/>
      <c r="E581" s="50">
        <v>172846.2</v>
      </c>
      <c r="F581" s="16">
        <f t="shared" si="11"/>
        <v>5550512989.090003</v>
      </c>
    </row>
    <row r="582" spans="1:7" ht="35.25" customHeight="1" x14ac:dyDescent="0.2">
      <c r="A582" s="60">
        <v>44791</v>
      </c>
      <c r="B582" s="61" t="s">
        <v>594</v>
      </c>
      <c r="C582" s="62" t="s">
        <v>595</v>
      </c>
      <c r="D582" s="197"/>
      <c r="E582" s="50">
        <v>1302291.2</v>
      </c>
      <c r="F582" s="16">
        <f t="shared" si="11"/>
        <v>5549210697.8900032</v>
      </c>
    </row>
    <row r="583" spans="1:7" ht="38.25" customHeight="1" x14ac:dyDescent="0.2">
      <c r="A583" s="60">
        <v>44791</v>
      </c>
      <c r="B583" s="61" t="s">
        <v>596</v>
      </c>
      <c r="C583" s="62" t="s">
        <v>597</v>
      </c>
      <c r="D583" s="197"/>
      <c r="E583" s="50">
        <v>3427042.7</v>
      </c>
      <c r="F583" s="16">
        <f t="shared" si="11"/>
        <v>5545783655.1900034</v>
      </c>
    </row>
    <row r="584" spans="1:7" ht="29.25" customHeight="1" x14ac:dyDescent="0.2">
      <c r="A584" s="60">
        <v>44791</v>
      </c>
      <c r="B584" s="61" t="s">
        <v>598</v>
      </c>
      <c r="C584" s="62" t="s">
        <v>599</v>
      </c>
      <c r="D584" s="197"/>
      <c r="E584" s="50">
        <v>43939058.75</v>
      </c>
      <c r="F584" s="16">
        <f t="shared" si="11"/>
        <v>5501844596.4400034</v>
      </c>
    </row>
    <row r="585" spans="1:7" ht="31.5" customHeight="1" x14ac:dyDescent="0.2">
      <c r="A585" s="60">
        <v>44791</v>
      </c>
      <c r="B585" s="61" t="s">
        <v>600</v>
      </c>
      <c r="C585" s="62" t="s">
        <v>601</v>
      </c>
      <c r="D585" s="196"/>
      <c r="E585" s="50">
        <v>3863544</v>
      </c>
      <c r="F585" s="16">
        <f t="shared" si="11"/>
        <v>5497981052.4400034</v>
      </c>
    </row>
    <row r="586" spans="1:7" ht="36.75" customHeight="1" x14ac:dyDescent="0.2">
      <c r="A586" s="60">
        <v>44791</v>
      </c>
      <c r="B586" s="61" t="s">
        <v>602</v>
      </c>
      <c r="C586" s="62" t="s">
        <v>603</v>
      </c>
      <c r="D586" s="196"/>
      <c r="E586" s="50">
        <v>27338330.510000002</v>
      </c>
      <c r="F586" s="16">
        <f t="shared" si="11"/>
        <v>5470642721.9300032</v>
      </c>
    </row>
    <row r="587" spans="1:7" ht="33.75" customHeight="1" x14ac:dyDescent="0.2">
      <c r="A587" s="60">
        <v>44791</v>
      </c>
      <c r="B587" s="61" t="s">
        <v>604</v>
      </c>
      <c r="C587" s="62" t="s">
        <v>605</v>
      </c>
      <c r="D587" s="196"/>
      <c r="E587" s="50">
        <v>62310.6</v>
      </c>
      <c r="F587" s="16">
        <f t="shared" si="11"/>
        <v>5470580411.3300028</v>
      </c>
    </row>
    <row r="588" spans="1:7" ht="42.75" customHeight="1" x14ac:dyDescent="0.2">
      <c r="A588" s="60">
        <v>44792</v>
      </c>
      <c r="B588" s="61" t="s">
        <v>606</v>
      </c>
      <c r="C588" s="62" t="s">
        <v>607</v>
      </c>
      <c r="D588" s="196"/>
      <c r="E588" s="50">
        <v>74212.75</v>
      </c>
      <c r="F588" s="16">
        <f t="shared" si="11"/>
        <v>5470506198.5800028</v>
      </c>
      <c r="G588" s="69"/>
    </row>
    <row r="589" spans="1:7" ht="42.75" customHeight="1" x14ac:dyDescent="0.2">
      <c r="A589" s="60">
        <v>44792</v>
      </c>
      <c r="B589" s="61" t="s">
        <v>608</v>
      </c>
      <c r="C589" s="62" t="s">
        <v>609</v>
      </c>
      <c r="D589" s="196"/>
      <c r="E589" s="50">
        <v>59478.82</v>
      </c>
      <c r="F589" s="16">
        <f t="shared" si="11"/>
        <v>5470446719.7600031</v>
      </c>
    </row>
    <row r="590" spans="1:7" ht="35.25" customHeight="1" x14ac:dyDescent="0.2">
      <c r="A590" s="60">
        <v>44792</v>
      </c>
      <c r="B590" s="61" t="s">
        <v>610</v>
      </c>
      <c r="C590" s="62" t="s">
        <v>611</v>
      </c>
      <c r="D590" s="196"/>
      <c r="E590" s="50">
        <v>69234</v>
      </c>
      <c r="F590" s="16">
        <f t="shared" si="11"/>
        <v>5470377485.7600031</v>
      </c>
    </row>
    <row r="591" spans="1:7" ht="43.5" customHeight="1" x14ac:dyDescent="0.2">
      <c r="A591" s="60">
        <v>44792</v>
      </c>
      <c r="B591" s="61" t="s">
        <v>612</v>
      </c>
      <c r="C591" s="62" t="s">
        <v>613</v>
      </c>
      <c r="D591" s="196"/>
      <c r="E591" s="50">
        <v>2468992.25</v>
      </c>
      <c r="F591" s="16">
        <f t="shared" si="11"/>
        <v>5467908493.5100031</v>
      </c>
    </row>
    <row r="592" spans="1:7" ht="63" customHeight="1" x14ac:dyDescent="0.2">
      <c r="A592" s="60">
        <v>44792</v>
      </c>
      <c r="B592" s="61" t="s">
        <v>614</v>
      </c>
      <c r="C592" s="62" t="s">
        <v>615</v>
      </c>
      <c r="D592" s="196"/>
      <c r="E592" s="50">
        <v>37740</v>
      </c>
      <c r="F592" s="16">
        <f t="shared" si="11"/>
        <v>5467870753.5100031</v>
      </c>
    </row>
    <row r="593" spans="1:6" ht="52.5" customHeight="1" x14ac:dyDescent="0.2">
      <c r="A593" s="60">
        <v>44792</v>
      </c>
      <c r="B593" s="61" t="s">
        <v>616</v>
      </c>
      <c r="C593" s="62" t="s">
        <v>617</v>
      </c>
      <c r="D593" s="196"/>
      <c r="E593" s="50">
        <v>354000</v>
      </c>
      <c r="F593" s="16">
        <f t="shared" si="11"/>
        <v>5467516753.5100031</v>
      </c>
    </row>
    <row r="594" spans="1:6" ht="73.5" customHeight="1" x14ac:dyDescent="0.2">
      <c r="A594" s="60">
        <v>44792</v>
      </c>
      <c r="B594" s="61" t="s">
        <v>618</v>
      </c>
      <c r="C594" s="62" t="s">
        <v>619</v>
      </c>
      <c r="D594" s="196"/>
      <c r="E594" s="50">
        <v>59000</v>
      </c>
      <c r="F594" s="16">
        <f t="shared" si="11"/>
        <v>5467457753.5100031</v>
      </c>
    </row>
    <row r="595" spans="1:6" ht="32.25" customHeight="1" x14ac:dyDescent="0.2">
      <c r="A595" s="60">
        <v>44792</v>
      </c>
      <c r="B595" s="61" t="s">
        <v>620</v>
      </c>
      <c r="C595" s="62" t="s">
        <v>621</v>
      </c>
      <c r="D595" s="196"/>
      <c r="E595" s="50">
        <v>15097965.810000001</v>
      </c>
      <c r="F595" s="16">
        <f t="shared" si="11"/>
        <v>5452359787.7000027</v>
      </c>
    </row>
    <row r="596" spans="1:6" ht="32.25" customHeight="1" x14ac:dyDescent="0.2">
      <c r="A596" s="60">
        <v>44792</v>
      </c>
      <c r="B596" s="61" t="s">
        <v>622</v>
      </c>
      <c r="C596" s="62" t="s">
        <v>623</v>
      </c>
      <c r="D596" s="196"/>
      <c r="E596" s="50">
        <v>6877042.8200000003</v>
      </c>
      <c r="F596" s="16">
        <f t="shared" si="11"/>
        <v>5445482744.880003</v>
      </c>
    </row>
    <row r="597" spans="1:6" ht="27" customHeight="1" x14ac:dyDescent="0.2">
      <c r="A597" s="60">
        <v>44792</v>
      </c>
      <c r="B597" s="61" t="s">
        <v>624</v>
      </c>
      <c r="C597" s="62" t="s">
        <v>28</v>
      </c>
      <c r="D597" s="196"/>
      <c r="E597" s="50">
        <v>0</v>
      </c>
      <c r="F597" s="16">
        <f t="shared" si="11"/>
        <v>5445482744.880003</v>
      </c>
    </row>
    <row r="598" spans="1:6" ht="24.75" customHeight="1" x14ac:dyDescent="0.2">
      <c r="A598" s="60">
        <v>44792</v>
      </c>
      <c r="B598" s="61" t="s">
        <v>625</v>
      </c>
      <c r="C598" s="62" t="s">
        <v>626</v>
      </c>
      <c r="D598" s="196"/>
      <c r="E598" s="50">
        <v>7269191</v>
      </c>
      <c r="F598" s="16">
        <f t="shared" si="11"/>
        <v>5438213553.880003</v>
      </c>
    </row>
    <row r="599" spans="1:6" ht="33.75" customHeight="1" x14ac:dyDescent="0.2">
      <c r="A599" s="60">
        <v>44795</v>
      </c>
      <c r="B599" s="61" t="s">
        <v>627</v>
      </c>
      <c r="C599" s="62" t="s">
        <v>628</v>
      </c>
      <c r="D599" s="196"/>
      <c r="E599" s="50">
        <v>6306463</v>
      </c>
      <c r="F599" s="16">
        <f t="shared" si="11"/>
        <v>5431907090.880003</v>
      </c>
    </row>
    <row r="600" spans="1:6" ht="35.25" customHeight="1" x14ac:dyDescent="0.2">
      <c r="A600" s="60">
        <v>44795</v>
      </c>
      <c r="B600" s="61" t="s">
        <v>629</v>
      </c>
      <c r="C600" s="62" t="s">
        <v>630</v>
      </c>
      <c r="D600" s="196"/>
      <c r="E600" s="50">
        <v>8328022.2199999997</v>
      </c>
      <c r="F600" s="16">
        <f t="shared" si="11"/>
        <v>5423579068.6600027</v>
      </c>
    </row>
    <row r="601" spans="1:6" ht="42.75" customHeight="1" x14ac:dyDescent="0.2">
      <c r="A601" s="60">
        <v>44795</v>
      </c>
      <c r="B601" s="61" t="s">
        <v>631</v>
      </c>
      <c r="C601" s="62" t="s">
        <v>632</v>
      </c>
      <c r="D601" s="196"/>
      <c r="E601" s="50">
        <v>1057550</v>
      </c>
      <c r="F601" s="16">
        <f t="shared" si="11"/>
        <v>5422521518.6600027</v>
      </c>
    </row>
    <row r="602" spans="1:6" ht="34.5" customHeight="1" x14ac:dyDescent="0.2">
      <c r="A602" s="60">
        <v>44795</v>
      </c>
      <c r="B602" s="61" t="s">
        <v>633</v>
      </c>
      <c r="C602" s="62" t="s">
        <v>634</v>
      </c>
      <c r="D602" s="196"/>
      <c r="E602" s="50">
        <v>8020624.3099999996</v>
      </c>
      <c r="F602" s="16">
        <f t="shared" ref="F602:F665" si="12">F601-E602</f>
        <v>5414500894.3500023</v>
      </c>
    </row>
    <row r="603" spans="1:6" ht="33" customHeight="1" x14ac:dyDescent="0.2">
      <c r="A603" s="60">
        <v>44795</v>
      </c>
      <c r="B603" s="61" t="s">
        <v>635</v>
      </c>
      <c r="C603" s="62" t="s">
        <v>636</v>
      </c>
      <c r="D603" s="196"/>
      <c r="E603" s="50">
        <v>3539867.61</v>
      </c>
      <c r="F603" s="16">
        <f t="shared" si="12"/>
        <v>5410961026.7400026</v>
      </c>
    </row>
    <row r="604" spans="1:6" ht="38.25" customHeight="1" x14ac:dyDescent="0.2">
      <c r="A604" s="60">
        <v>44795</v>
      </c>
      <c r="B604" s="61" t="s">
        <v>637</v>
      </c>
      <c r="C604" s="62" t="s">
        <v>638</v>
      </c>
      <c r="D604" s="196"/>
      <c r="E604" s="50">
        <v>47500001.909999996</v>
      </c>
      <c r="F604" s="16">
        <f t="shared" si="12"/>
        <v>5363461024.8300028</v>
      </c>
    </row>
    <row r="605" spans="1:6" ht="69" customHeight="1" x14ac:dyDescent="0.2">
      <c r="A605" s="60">
        <v>44795</v>
      </c>
      <c r="B605" s="61" t="s">
        <v>639</v>
      </c>
      <c r="C605" s="62" t="s">
        <v>640</v>
      </c>
      <c r="D605" s="196"/>
      <c r="E605" s="50">
        <v>8519628.5999999996</v>
      </c>
      <c r="F605" s="16">
        <f t="shared" si="12"/>
        <v>5354941396.2300024</v>
      </c>
    </row>
    <row r="606" spans="1:6" ht="52.5" customHeight="1" x14ac:dyDescent="0.2">
      <c r="A606" s="60">
        <v>44795</v>
      </c>
      <c r="B606" s="61" t="s">
        <v>641</v>
      </c>
      <c r="C606" s="62" t="s">
        <v>642</v>
      </c>
      <c r="D606" s="196"/>
      <c r="E606" s="50">
        <v>654069.64</v>
      </c>
      <c r="F606" s="16">
        <f t="shared" si="12"/>
        <v>5354287326.5900021</v>
      </c>
    </row>
    <row r="607" spans="1:6" ht="42" customHeight="1" x14ac:dyDescent="0.2">
      <c r="A607" s="60">
        <v>44796</v>
      </c>
      <c r="B607" s="61" t="s">
        <v>643</v>
      </c>
      <c r="C607" s="62" t="s">
        <v>644</v>
      </c>
      <c r="D607" s="196"/>
      <c r="E607" s="50">
        <v>21625</v>
      </c>
      <c r="F607" s="16">
        <f t="shared" si="12"/>
        <v>5354265701.5900021</v>
      </c>
    </row>
    <row r="608" spans="1:6" ht="45.75" customHeight="1" x14ac:dyDescent="0.2">
      <c r="A608" s="60">
        <v>44796</v>
      </c>
      <c r="B608" s="61" t="s">
        <v>645</v>
      </c>
      <c r="C608" s="62" t="s">
        <v>646</v>
      </c>
      <c r="D608" s="196"/>
      <c r="E608" s="50">
        <v>26763625.32</v>
      </c>
      <c r="F608" s="16">
        <f t="shared" si="12"/>
        <v>5327502076.2700024</v>
      </c>
    </row>
    <row r="609" spans="1:6" ht="32.25" customHeight="1" x14ac:dyDescent="0.2">
      <c r="A609" s="60">
        <v>44796</v>
      </c>
      <c r="B609" s="61" t="s">
        <v>647</v>
      </c>
      <c r="C609" s="62" t="s">
        <v>648</v>
      </c>
      <c r="D609" s="196"/>
      <c r="E609" s="50">
        <v>17176001</v>
      </c>
      <c r="F609" s="16">
        <f t="shared" si="12"/>
        <v>5310326075.2700024</v>
      </c>
    </row>
    <row r="610" spans="1:6" ht="30.75" customHeight="1" x14ac:dyDescent="0.2">
      <c r="A610" s="60">
        <v>44797</v>
      </c>
      <c r="B610" s="198" t="s">
        <v>649</v>
      </c>
      <c r="C610" s="62" t="s">
        <v>650</v>
      </c>
      <c r="D610" s="196"/>
      <c r="E610" s="50">
        <v>119000</v>
      </c>
      <c r="F610" s="16">
        <f t="shared" si="12"/>
        <v>5310207075.2700024</v>
      </c>
    </row>
    <row r="611" spans="1:6" ht="41.25" customHeight="1" x14ac:dyDescent="0.2">
      <c r="A611" s="60">
        <v>44797</v>
      </c>
      <c r="B611" s="198" t="s">
        <v>651</v>
      </c>
      <c r="C611" s="62" t="s">
        <v>652</v>
      </c>
      <c r="D611" s="196"/>
      <c r="E611" s="50">
        <v>210586.75</v>
      </c>
      <c r="F611" s="16">
        <f t="shared" si="12"/>
        <v>5309996488.5200024</v>
      </c>
    </row>
    <row r="612" spans="1:6" ht="53.25" customHeight="1" x14ac:dyDescent="0.2">
      <c r="A612" s="60">
        <v>44797</v>
      </c>
      <c r="B612" s="198" t="s">
        <v>653</v>
      </c>
      <c r="C612" s="62" t="s">
        <v>654</v>
      </c>
      <c r="D612" s="196"/>
      <c r="E612" s="50">
        <v>35400</v>
      </c>
      <c r="F612" s="16">
        <f t="shared" si="12"/>
        <v>5309961088.5200024</v>
      </c>
    </row>
    <row r="613" spans="1:6" ht="44.25" customHeight="1" x14ac:dyDescent="0.2">
      <c r="A613" s="60">
        <v>44797</v>
      </c>
      <c r="B613" s="198" t="s">
        <v>655</v>
      </c>
      <c r="C613" s="62" t="s">
        <v>656</v>
      </c>
      <c r="D613" s="196"/>
      <c r="E613" s="50">
        <v>31671045.52</v>
      </c>
      <c r="F613" s="16">
        <f t="shared" si="12"/>
        <v>5278290043.0000019</v>
      </c>
    </row>
    <row r="614" spans="1:6" ht="75" customHeight="1" x14ac:dyDescent="0.2">
      <c r="A614" s="60">
        <v>44797</v>
      </c>
      <c r="B614" s="198" t="s">
        <v>657</v>
      </c>
      <c r="C614" s="62" t="s">
        <v>658</v>
      </c>
      <c r="D614" s="196"/>
      <c r="E614" s="50">
        <v>118000</v>
      </c>
      <c r="F614" s="16">
        <f t="shared" si="12"/>
        <v>5278172043.0000019</v>
      </c>
    </row>
    <row r="615" spans="1:6" ht="43.5" customHeight="1" x14ac:dyDescent="0.2">
      <c r="A615" s="60">
        <v>44797</v>
      </c>
      <c r="B615" s="198" t="s">
        <v>659</v>
      </c>
      <c r="C615" s="62" t="s">
        <v>660</v>
      </c>
      <c r="D615" s="196"/>
      <c r="E615" s="50">
        <v>61976868.210000001</v>
      </c>
      <c r="F615" s="16">
        <f t="shared" si="12"/>
        <v>5216195174.7900019</v>
      </c>
    </row>
    <row r="616" spans="1:6" ht="59.25" customHeight="1" x14ac:dyDescent="0.2">
      <c r="A616" s="60">
        <v>44797</v>
      </c>
      <c r="B616" s="198" t="s">
        <v>661</v>
      </c>
      <c r="C616" s="62" t="s">
        <v>662</v>
      </c>
      <c r="D616" s="196"/>
      <c r="E616" s="50">
        <v>118000</v>
      </c>
      <c r="F616" s="16">
        <f t="shared" si="12"/>
        <v>5216077174.7900019</v>
      </c>
    </row>
    <row r="617" spans="1:6" ht="45.75" customHeight="1" x14ac:dyDescent="0.2">
      <c r="A617" s="60">
        <v>44797</v>
      </c>
      <c r="B617" s="198" t="s">
        <v>663</v>
      </c>
      <c r="C617" s="62" t="s">
        <v>664</v>
      </c>
      <c r="D617" s="196"/>
      <c r="E617" s="50">
        <v>67998714.829999998</v>
      </c>
      <c r="F617" s="16">
        <f t="shared" si="12"/>
        <v>5148078459.9600019</v>
      </c>
    </row>
    <row r="618" spans="1:6" ht="43.5" customHeight="1" x14ac:dyDescent="0.2">
      <c r="A618" s="60">
        <v>44797</v>
      </c>
      <c r="B618" s="198" t="s">
        <v>665</v>
      </c>
      <c r="C618" s="62" t="s">
        <v>666</v>
      </c>
      <c r="D618" s="196"/>
      <c r="E618" s="50">
        <v>14355973.32</v>
      </c>
      <c r="F618" s="16">
        <f t="shared" si="12"/>
        <v>5133722486.6400023</v>
      </c>
    </row>
    <row r="619" spans="1:6" ht="42" customHeight="1" x14ac:dyDescent="0.2">
      <c r="A619" s="60">
        <v>44797</v>
      </c>
      <c r="B619" s="198" t="s">
        <v>667</v>
      </c>
      <c r="C619" s="62" t="s">
        <v>668</v>
      </c>
      <c r="D619" s="196"/>
      <c r="E619" s="50">
        <v>49340.91</v>
      </c>
      <c r="F619" s="16">
        <f t="shared" si="12"/>
        <v>5133673145.7300024</v>
      </c>
    </row>
    <row r="620" spans="1:6" ht="57.75" customHeight="1" x14ac:dyDescent="0.2">
      <c r="A620" s="60">
        <v>44797</v>
      </c>
      <c r="B620" s="198" t="s">
        <v>669</v>
      </c>
      <c r="C620" s="62" t="s">
        <v>670</v>
      </c>
      <c r="D620" s="196"/>
      <c r="E620" s="50">
        <v>133500</v>
      </c>
      <c r="F620" s="16">
        <f t="shared" si="12"/>
        <v>5133539645.7300024</v>
      </c>
    </row>
    <row r="621" spans="1:6" ht="44.25" customHeight="1" x14ac:dyDescent="0.2">
      <c r="A621" s="60">
        <v>44797</v>
      </c>
      <c r="B621" s="198" t="s">
        <v>671</v>
      </c>
      <c r="C621" s="62" t="s">
        <v>672</v>
      </c>
      <c r="D621" s="196"/>
      <c r="E621" s="50">
        <v>12836279.82</v>
      </c>
      <c r="F621" s="16">
        <f t="shared" si="12"/>
        <v>5120703365.9100027</v>
      </c>
    </row>
    <row r="622" spans="1:6" ht="36" customHeight="1" x14ac:dyDescent="0.2">
      <c r="A622" s="60">
        <v>44797</v>
      </c>
      <c r="B622" s="198" t="s">
        <v>673</v>
      </c>
      <c r="C622" s="62" t="s">
        <v>674</v>
      </c>
      <c r="D622" s="196"/>
      <c r="E622" s="50">
        <v>6533557.9500000002</v>
      </c>
      <c r="F622" s="16">
        <f t="shared" si="12"/>
        <v>5114169807.9600029</v>
      </c>
    </row>
    <row r="623" spans="1:6" ht="38.25" customHeight="1" x14ac:dyDescent="0.2">
      <c r="A623" s="60">
        <v>44797</v>
      </c>
      <c r="B623" s="198" t="s">
        <v>675</v>
      </c>
      <c r="C623" s="62" t="s">
        <v>676</v>
      </c>
      <c r="D623" s="196"/>
      <c r="E623" s="50">
        <v>1866505.2</v>
      </c>
      <c r="F623" s="16">
        <f t="shared" si="12"/>
        <v>5112303302.7600031</v>
      </c>
    </row>
    <row r="624" spans="1:6" ht="33" customHeight="1" x14ac:dyDescent="0.2">
      <c r="A624" s="60">
        <v>44797</v>
      </c>
      <c r="B624" s="198" t="s">
        <v>677</v>
      </c>
      <c r="C624" s="62" t="s">
        <v>678</v>
      </c>
      <c r="D624" s="196"/>
      <c r="E624" s="50">
        <v>23078</v>
      </c>
      <c r="F624" s="16">
        <f t="shared" si="12"/>
        <v>5112280224.7600031</v>
      </c>
    </row>
    <row r="625" spans="1:60" ht="31.5" customHeight="1" x14ac:dyDescent="0.2">
      <c r="A625" s="60">
        <v>44797</v>
      </c>
      <c r="B625" s="198" t="s">
        <v>679</v>
      </c>
      <c r="C625" s="62" t="s">
        <v>680</v>
      </c>
      <c r="D625" s="196"/>
      <c r="E625" s="50">
        <v>430318.24</v>
      </c>
      <c r="F625" s="16">
        <f t="shared" si="12"/>
        <v>5111849906.5200033</v>
      </c>
    </row>
    <row r="626" spans="1:60" ht="33.75" customHeight="1" x14ac:dyDescent="0.2">
      <c r="A626" s="60">
        <v>44797</v>
      </c>
      <c r="B626" s="198" t="s">
        <v>681</v>
      </c>
      <c r="C626" s="62" t="s">
        <v>682</v>
      </c>
      <c r="D626" s="196"/>
      <c r="E626" s="50">
        <v>50129943.789999999</v>
      </c>
      <c r="F626" s="16">
        <f t="shared" si="12"/>
        <v>5061719962.7300034</v>
      </c>
    </row>
    <row r="627" spans="1:60" ht="36.75" customHeight="1" x14ac:dyDescent="0.2">
      <c r="A627" s="60">
        <v>44798</v>
      </c>
      <c r="B627" s="61" t="s">
        <v>683</v>
      </c>
      <c r="C627" s="62" t="s">
        <v>684</v>
      </c>
      <c r="D627" s="196"/>
      <c r="E627" s="50">
        <v>25308365.879999999</v>
      </c>
      <c r="F627" s="16">
        <f t="shared" si="12"/>
        <v>5036411596.8500032</v>
      </c>
    </row>
    <row r="628" spans="1:60" ht="51" customHeight="1" x14ac:dyDescent="0.2">
      <c r="A628" s="60">
        <v>44798</v>
      </c>
      <c r="B628" s="61" t="s">
        <v>685</v>
      </c>
      <c r="C628" s="62" t="s">
        <v>686</v>
      </c>
      <c r="D628" s="196"/>
      <c r="E628" s="50">
        <v>271450</v>
      </c>
      <c r="F628" s="16">
        <f t="shared" si="12"/>
        <v>5036140146.8500032</v>
      </c>
    </row>
    <row r="629" spans="1:60" ht="51.75" customHeight="1" x14ac:dyDescent="0.2">
      <c r="A629" s="60">
        <v>44798</v>
      </c>
      <c r="B629" s="61" t="s">
        <v>687</v>
      </c>
      <c r="C629" s="62" t="s">
        <v>688</v>
      </c>
      <c r="D629" s="196"/>
      <c r="E629" s="50">
        <v>133500</v>
      </c>
      <c r="F629" s="16">
        <f t="shared" si="12"/>
        <v>5036006646.8500032</v>
      </c>
    </row>
    <row r="630" spans="1:60" s="205" customFormat="1" ht="97.5" customHeight="1" x14ac:dyDescent="0.2">
      <c r="A630" s="199">
        <v>44798</v>
      </c>
      <c r="B630" s="200" t="s">
        <v>689</v>
      </c>
      <c r="C630" s="201" t="s">
        <v>690</v>
      </c>
      <c r="D630" s="202"/>
      <c r="E630" s="203">
        <v>236000</v>
      </c>
      <c r="F630" s="16">
        <f t="shared" si="12"/>
        <v>5035770646.8500032</v>
      </c>
      <c r="G630" s="204"/>
      <c r="H630" s="204"/>
      <c r="I630" s="204"/>
      <c r="J630" s="204"/>
      <c r="K630" s="204"/>
      <c r="L630" s="204"/>
      <c r="M630" s="204"/>
      <c r="N630" s="204"/>
      <c r="O630" s="204"/>
      <c r="P630" s="204"/>
      <c r="Q630" s="204"/>
      <c r="R630" s="204"/>
      <c r="S630" s="204"/>
      <c r="T630" s="204"/>
      <c r="U630" s="204"/>
      <c r="V630" s="204"/>
      <c r="W630" s="204"/>
      <c r="X630" s="204"/>
      <c r="Y630" s="204"/>
      <c r="Z630" s="204"/>
      <c r="AA630" s="204"/>
      <c r="AB630" s="204"/>
      <c r="AC630" s="204"/>
      <c r="AD630" s="204"/>
      <c r="AE630" s="204"/>
      <c r="AF630" s="204"/>
      <c r="AG630" s="204"/>
      <c r="AH630" s="204"/>
      <c r="AI630" s="204"/>
      <c r="AJ630" s="204"/>
      <c r="AK630" s="204"/>
      <c r="AL630" s="204"/>
      <c r="AM630" s="204"/>
      <c r="AN630" s="204"/>
      <c r="AO630" s="204"/>
      <c r="AP630" s="204"/>
      <c r="AQ630" s="204"/>
      <c r="AR630" s="204"/>
      <c r="AS630" s="204"/>
      <c r="AT630" s="204"/>
      <c r="AU630" s="204"/>
      <c r="AV630" s="204"/>
      <c r="AW630" s="204"/>
      <c r="AX630" s="204"/>
      <c r="AY630" s="204"/>
      <c r="AZ630" s="204"/>
      <c r="BA630" s="204"/>
      <c r="BB630" s="204"/>
      <c r="BC630" s="204"/>
      <c r="BD630" s="204"/>
      <c r="BE630" s="204"/>
      <c r="BF630" s="204"/>
      <c r="BG630" s="204"/>
      <c r="BH630" s="204"/>
    </row>
    <row r="631" spans="1:60" ht="50.25" customHeight="1" x14ac:dyDescent="0.2">
      <c r="A631" s="60">
        <v>44798</v>
      </c>
      <c r="B631" s="61" t="s">
        <v>691</v>
      </c>
      <c r="C631" s="62" t="s">
        <v>692</v>
      </c>
      <c r="D631" s="196"/>
      <c r="E631" s="50">
        <v>271450</v>
      </c>
      <c r="F631" s="16">
        <f t="shared" si="12"/>
        <v>5035499196.8500032</v>
      </c>
    </row>
    <row r="632" spans="1:60" ht="28.5" customHeight="1" x14ac:dyDescent="0.2">
      <c r="A632" s="60">
        <v>44798</v>
      </c>
      <c r="B632" s="61" t="s">
        <v>693</v>
      </c>
      <c r="C632" s="62" t="s">
        <v>28</v>
      </c>
      <c r="D632" s="196"/>
      <c r="E632" s="50">
        <v>0</v>
      </c>
      <c r="F632" s="16">
        <f t="shared" si="12"/>
        <v>5035499196.8500032</v>
      </c>
    </row>
    <row r="633" spans="1:60" ht="41.25" customHeight="1" x14ac:dyDescent="0.2">
      <c r="A633" s="60">
        <v>44798</v>
      </c>
      <c r="B633" s="61" t="s">
        <v>694</v>
      </c>
      <c r="C633" s="62" t="s">
        <v>695</v>
      </c>
      <c r="D633" s="196"/>
      <c r="E633" s="50">
        <v>133500</v>
      </c>
      <c r="F633" s="16">
        <f t="shared" si="12"/>
        <v>5035365696.8500032</v>
      </c>
    </row>
    <row r="634" spans="1:60" ht="85.5" customHeight="1" x14ac:dyDescent="0.2">
      <c r="A634" s="60">
        <v>44798</v>
      </c>
      <c r="B634" s="61" t="s">
        <v>696</v>
      </c>
      <c r="C634" s="62" t="s">
        <v>697</v>
      </c>
      <c r="D634" s="196"/>
      <c r="E634" s="50">
        <v>118000</v>
      </c>
      <c r="F634" s="16">
        <f t="shared" si="12"/>
        <v>5035247696.8500032</v>
      </c>
    </row>
    <row r="635" spans="1:60" ht="47.25" customHeight="1" x14ac:dyDescent="0.2">
      <c r="A635" s="60">
        <v>44798</v>
      </c>
      <c r="B635" s="61" t="s">
        <v>698</v>
      </c>
      <c r="C635" s="206" t="s">
        <v>699</v>
      </c>
      <c r="D635" s="196"/>
      <c r="E635" s="50">
        <v>133500</v>
      </c>
      <c r="F635" s="16">
        <f t="shared" si="12"/>
        <v>5035114196.8500032</v>
      </c>
    </row>
    <row r="636" spans="1:60" ht="65.25" customHeight="1" x14ac:dyDescent="0.2">
      <c r="A636" s="60">
        <v>44799</v>
      </c>
      <c r="B636" s="61" t="s">
        <v>700</v>
      </c>
      <c r="C636" s="62" t="s">
        <v>701</v>
      </c>
      <c r="D636" s="196"/>
      <c r="E636" s="50">
        <v>88500</v>
      </c>
      <c r="F636" s="16">
        <f t="shared" si="12"/>
        <v>5035025696.8500032</v>
      </c>
    </row>
    <row r="637" spans="1:60" ht="54" customHeight="1" x14ac:dyDescent="0.2">
      <c r="A637" s="60">
        <v>44799</v>
      </c>
      <c r="B637" s="61" t="s">
        <v>702</v>
      </c>
      <c r="C637" s="62" t="s">
        <v>703</v>
      </c>
      <c r="D637" s="196"/>
      <c r="E637" s="50">
        <v>5275192.79</v>
      </c>
      <c r="F637" s="16">
        <f t="shared" si="12"/>
        <v>5029750504.0600033</v>
      </c>
    </row>
    <row r="638" spans="1:60" ht="67.5" customHeight="1" x14ac:dyDescent="0.2">
      <c r="A638" s="60">
        <v>44799</v>
      </c>
      <c r="B638" s="61" t="s">
        <v>704</v>
      </c>
      <c r="C638" s="62" t="s">
        <v>705</v>
      </c>
      <c r="D638" s="196"/>
      <c r="E638" s="50">
        <v>118000</v>
      </c>
      <c r="F638" s="16">
        <f t="shared" si="12"/>
        <v>5029632504.0600033</v>
      </c>
    </row>
    <row r="639" spans="1:60" ht="46.5" customHeight="1" x14ac:dyDescent="0.2">
      <c r="A639" s="60">
        <v>44799</v>
      </c>
      <c r="B639" s="61" t="s">
        <v>706</v>
      </c>
      <c r="C639" s="62" t="s">
        <v>707</v>
      </c>
      <c r="D639" s="196"/>
      <c r="E639" s="50">
        <v>785408.4</v>
      </c>
      <c r="F639" s="16">
        <f t="shared" si="12"/>
        <v>5028847095.6600037</v>
      </c>
    </row>
    <row r="640" spans="1:60" ht="31.5" customHeight="1" x14ac:dyDescent="0.2">
      <c r="A640" s="60">
        <v>44799</v>
      </c>
      <c r="B640" s="61" t="s">
        <v>708</v>
      </c>
      <c r="C640" s="62" t="s">
        <v>709</v>
      </c>
      <c r="D640" s="196"/>
      <c r="E640" s="50">
        <v>53403040.479999997</v>
      </c>
      <c r="F640" s="16">
        <f t="shared" si="12"/>
        <v>4975444055.1800041</v>
      </c>
    </row>
    <row r="641" spans="1:60" ht="60" customHeight="1" x14ac:dyDescent="0.2">
      <c r="A641" s="60">
        <v>44802</v>
      </c>
      <c r="B641" s="61" t="s">
        <v>710</v>
      </c>
      <c r="C641" s="62" t="s">
        <v>711</v>
      </c>
      <c r="D641" s="196"/>
      <c r="E641" s="50">
        <v>32800</v>
      </c>
      <c r="F641" s="16">
        <f t="shared" si="12"/>
        <v>4975411255.1800041</v>
      </c>
    </row>
    <row r="642" spans="1:60" ht="43.5" customHeight="1" x14ac:dyDescent="0.2">
      <c r="A642" s="60">
        <v>44802</v>
      </c>
      <c r="B642" s="61" t="s">
        <v>712</v>
      </c>
      <c r="C642" s="62" t="s">
        <v>713</v>
      </c>
      <c r="D642" s="196"/>
      <c r="E642" s="50">
        <v>2787744.95</v>
      </c>
      <c r="F642" s="16">
        <f t="shared" si="12"/>
        <v>4972623510.2300043</v>
      </c>
    </row>
    <row r="643" spans="1:60" ht="23.25" customHeight="1" x14ac:dyDescent="0.2">
      <c r="A643" s="60">
        <v>44802</v>
      </c>
      <c r="B643" s="61" t="s">
        <v>714</v>
      </c>
      <c r="C643" s="62" t="s">
        <v>28</v>
      </c>
      <c r="D643" s="196"/>
      <c r="E643" s="50">
        <v>0</v>
      </c>
      <c r="F643" s="16">
        <f t="shared" si="12"/>
        <v>4972623510.2300043</v>
      </c>
    </row>
    <row r="644" spans="1:60" ht="75" customHeight="1" x14ac:dyDescent="0.2">
      <c r="A644" s="60">
        <v>44802</v>
      </c>
      <c r="B644" s="61" t="s">
        <v>715</v>
      </c>
      <c r="C644" s="62" t="s">
        <v>716</v>
      </c>
      <c r="D644" s="196"/>
      <c r="E644" s="50">
        <v>304440</v>
      </c>
      <c r="F644" s="16">
        <f t="shared" si="12"/>
        <v>4972319070.2300043</v>
      </c>
    </row>
    <row r="645" spans="1:60" ht="47.25" customHeight="1" x14ac:dyDescent="0.2">
      <c r="A645" s="60">
        <v>44802</v>
      </c>
      <c r="B645" s="61" t="s">
        <v>717</v>
      </c>
      <c r="C645" s="62" t="s">
        <v>718</v>
      </c>
      <c r="D645" s="196"/>
      <c r="E645" s="50">
        <v>5681901.6900000004</v>
      </c>
      <c r="F645" s="16">
        <f t="shared" si="12"/>
        <v>4966637168.5400047</v>
      </c>
    </row>
    <row r="646" spans="1:60" ht="43.5" customHeight="1" x14ac:dyDescent="0.2">
      <c r="A646" s="60">
        <v>44802</v>
      </c>
      <c r="B646" s="61" t="s">
        <v>719</v>
      </c>
      <c r="C646" s="62" t="s">
        <v>720</v>
      </c>
      <c r="D646" s="196"/>
      <c r="E646" s="50">
        <v>124600</v>
      </c>
      <c r="F646" s="16">
        <f t="shared" si="12"/>
        <v>4966512568.5400047</v>
      </c>
    </row>
    <row r="647" spans="1:60" ht="57" customHeight="1" x14ac:dyDescent="0.2">
      <c r="A647" s="60">
        <v>44802</v>
      </c>
      <c r="B647" s="61" t="s">
        <v>721</v>
      </c>
      <c r="C647" s="62" t="s">
        <v>722</v>
      </c>
      <c r="D647" s="196"/>
      <c r="E647" s="50">
        <v>271450</v>
      </c>
      <c r="F647" s="16">
        <f t="shared" si="12"/>
        <v>4966241118.5400047</v>
      </c>
    </row>
    <row r="648" spans="1:60" ht="50.25" customHeight="1" x14ac:dyDescent="0.2">
      <c r="A648" s="60">
        <v>44802</v>
      </c>
      <c r="B648" s="61" t="s">
        <v>723</v>
      </c>
      <c r="C648" s="62" t="s">
        <v>724</v>
      </c>
      <c r="D648" s="196"/>
      <c r="E648" s="50">
        <v>3090639.13</v>
      </c>
      <c r="F648" s="16">
        <f t="shared" si="12"/>
        <v>4963150479.4100046</v>
      </c>
    </row>
    <row r="649" spans="1:60" ht="43.5" customHeight="1" x14ac:dyDescent="0.2">
      <c r="A649" s="60">
        <v>44803</v>
      </c>
      <c r="B649" s="61" t="s">
        <v>725</v>
      </c>
      <c r="C649" s="62" t="s">
        <v>726</v>
      </c>
      <c r="D649" s="196"/>
      <c r="E649" s="50">
        <v>210366</v>
      </c>
      <c r="F649" s="16">
        <f t="shared" si="12"/>
        <v>4962940113.4100046</v>
      </c>
    </row>
    <row r="650" spans="1:60" ht="48" customHeight="1" x14ac:dyDescent="0.2">
      <c r="A650" s="60">
        <v>44803</v>
      </c>
      <c r="B650" s="61" t="s">
        <v>727</v>
      </c>
      <c r="C650" s="62" t="s">
        <v>728</v>
      </c>
      <c r="D650" s="196"/>
      <c r="E650" s="50">
        <v>719716.2</v>
      </c>
      <c r="F650" s="16">
        <f t="shared" si="12"/>
        <v>4962220397.2100048</v>
      </c>
    </row>
    <row r="651" spans="1:60" ht="27" customHeight="1" x14ac:dyDescent="0.2">
      <c r="A651" s="60">
        <v>44803</v>
      </c>
      <c r="B651" s="61" t="s">
        <v>729</v>
      </c>
      <c r="C651" s="62" t="s">
        <v>28</v>
      </c>
      <c r="D651" s="196"/>
      <c r="E651" s="50">
        <v>0</v>
      </c>
      <c r="F651" s="16">
        <f t="shared" si="12"/>
        <v>4962220397.2100048</v>
      </c>
    </row>
    <row r="652" spans="1:60" ht="66.75" customHeight="1" x14ac:dyDescent="0.2">
      <c r="A652" s="60">
        <v>44803</v>
      </c>
      <c r="B652" s="61" t="s">
        <v>730</v>
      </c>
      <c r="C652" s="62" t="s">
        <v>731</v>
      </c>
      <c r="D652" s="196"/>
      <c r="E652" s="50">
        <v>1051830</v>
      </c>
      <c r="F652" s="16">
        <f t="shared" si="12"/>
        <v>4961168567.2100048</v>
      </c>
    </row>
    <row r="653" spans="1:60" ht="60" customHeight="1" x14ac:dyDescent="0.2">
      <c r="A653" s="60">
        <v>44803</v>
      </c>
      <c r="B653" s="61" t="s">
        <v>732</v>
      </c>
      <c r="C653" s="62" t="s">
        <v>733</v>
      </c>
      <c r="D653" s="196"/>
      <c r="E653" s="50">
        <v>565500</v>
      </c>
      <c r="F653" s="16">
        <f t="shared" si="12"/>
        <v>4960603067.2100048</v>
      </c>
    </row>
    <row r="654" spans="1:60" ht="72.75" customHeight="1" x14ac:dyDescent="0.2">
      <c r="A654" s="60">
        <v>44803</v>
      </c>
      <c r="B654" s="61" t="s">
        <v>734</v>
      </c>
      <c r="C654" s="62" t="s">
        <v>735</v>
      </c>
      <c r="D654" s="196"/>
      <c r="E654" s="50">
        <v>22877078.23</v>
      </c>
      <c r="F654" s="16">
        <f t="shared" si="12"/>
        <v>4937725988.9800053</v>
      </c>
    </row>
    <row r="655" spans="1:60" s="205" customFormat="1" ht="46.5" customHeight="1" x14ac:dyDescent="0.2">
      <c r="A655" s="199">
        <v>44803</v>
      </c>
      <c r="B655" s="200" t="s">
        <v>736</v>
      </c>
      <c r="C655" s="201" t="s">
        <v>737</v>
      </c>
      <c r="D655" s="202"/>
      <c r="E655" s="203">
        <v>3291416.48</v>
      </c>
      <c r="F655" s="16">
        <f t="shared" si="12"/>
        <v>4934434572.5000057</v>
      </c>
      <c r="G655" s="204"/>
      <c r="H655" s="204"/>
      <c r="I655" s="204"/>
      <c r="J655" s="204"/>
      <c r="K655" s="204"/>
      <c r="L655" s="204"/>
      <c r="M655" s="204"/>
      <c r="N655" s="204"/>
      <c r="O655" s="204"/>
      <c r="P655" s="204"/>
      <c r="Q655" s="204"/>
      <c r="R655" s="204"/>
      <c r="S655" s="204"/>
      <c r="T655" s="204"/>
      <c r="U655" s="204"/>
      <c r="V655" s="204"/>
      <c r="W655" s="204"/>
      <c r="X655" s="204"/>
      <c r="Y655" s="204"/>
      <c r="Z655" s="204"/>
      <c r="AA655" s="204"/>
      <c r="AB655" s="204"/>
      <c r="AC655" s="204"/>
      <c r="AD655" s="204"/>
      <c r="AE655" s="204"/>
      <c r="AF655" s="204"/>
      <c r="AG655" s="204"/>
      <c r="AH655" s="204"/>
      <c r="AI655" s="204"/>
      <c r="AJ655" s="204"/>
      <c r="AK655" s="204"/>
      <c r="AL655" s="204"/>
      <c r="AM655" s="204"/>
      <c r="AN655" s="204"/>
      <c r="AO655" s="204"/>
      <c r="AP655" s="204"/>
      <c r="AQ655" s="204"/>
      <c r="AR655" s="204"/>
      <c r="AS655" s="204"/>
      <c r="AT655" s="204"/>
      <c r="AU655" s="204"/>
      <c r="AV655" s="204"/>
      <c r="AW655" s="204"/>
      <c r="AX655" s="204"/>
      <c r="AY655" s="204"/>
      <c r="AZ655" s="204"/>
      <c r="BA655" s="204"/>
      <c r="BB655" s="204"/>
      <c r="BC655" s="204"/>
      <c r="BD655" s="204"/>
      <c r="BE655" s="204"/>
      <c r="BF655" s="204"/>
      <c r="BG655" s="204"/>
      <c r="BH655" s="204"/>
    </row>
    <row r="656" spans="1:60" ht="30.75" customHeight="1" x14ac:dyDescent="0.2">
      <c r="A656" s="60">
        <v>44803</v>
      </c>
      <c r="B656" s="61" t="s">
        <v>738</v>
      </c>
      <c r="C656" s="62" t="s">
        <v>739</v>
      </c>
      <c r="D656" s="196"/>
      <c r="E656" s="50">
        <v>354000</v>
      </c>
      <c r="F656" s="16">
        <f t="shared" si="12"/>
        <v>4934080572.5000057</v>
      </c>
    </row>
    <row r="657" spans="1:60" ht="31.5" customHeight="1" x14ac:dyDescent="0.2">
      <c r="A657" s="60">
        <v>44803</v>
      </c>
      <c r="B657" s="61" t="s">
        <v>740</v>
      </c>
      <c r="C657" s="62" t="s">
        <v>741</v>
      </c>
      <c r="D657" s="196"/>
      <c r="E657" s="50">
        <v>437986.2</v>
      </c>
      <c r="F657" s="16">
        <f t="shared" si="12"/>
        <v>4933642586.3000059</v>
      </c>
    </row>
    <row r="658" spans="1:60" ht="39" customHeight="1" x14ac:dyDescent="0.2">
      <c r="A658" s="60">
        <v>44803</v>
      </c>
      <c r="B658" s="61" t="s">
        <v>742</v>
      </c>
      <c r="C658" s="62" t="s">
        <v>743</v>
      </c>
      <c r="D658" s="196"/>
      <c r="E658" s="50">
        <v>4562676.8099999996</v>
      </c>
      <c r="F658" s="16">
        <f t="shared" si="12"/>
        <v>4929079909.4900055</v>
      </c>
    </row>
    <row r="659" spans="1:60" ht="52.5" customHeight="1" x14ac:dyDescent="0.2">
      <c r="A659" s="60">
        <v>44803</v>
      </c>
      <c r="B659" s="61" t="s">
        <v>744</v>
      </c>
      <c r="C659" s="62" t="s">
        <v>745</v>
      </c>
      <c r="D659" s="196"/>
      <c r="E659" s="50">
        <v>137950</v>
      </c>
      <c r="F659" s="16">
        <f t="shared" si="12"/>
        <v>4928941959.4900055</v>
      </c>
    </row>
    <row r="660" spans="1:60" ht="42.75" customHeight="1" x14ac:dyDescent="0.2">
      <c r="A660" s="60">
        <v>44804</v>
      </c>
      <c r="B660" s="61" t="s">
        <v>746</v>
      </c>
      <c r="C660" s="62" t="s">
        <v>747</v>
      </c>
      <c r="D660" s="196"/>
      <c r="E660" s="50">
        <v>1200000</v>
      </c>
      <c r="F660" s="16">
        <f t="shared" si="12"/>
        <v>4927741959.4900055</v>
      </c>
    </row>
    <row r="661" spans="1:60" ht="51.75" customHeight="1" x14ac:dyDescent="0.2">
      <c r="A661" s="60">
        <v>44804</v>
      </c>
      <c r="B661" s="61" t="s">
        <v>748</v>
      </c>
      <c r="C661" s="62" t="s">
        <v>749</v>
      </c>
      <c r="D661" s="196"/>
      <c r="E661" s="50">
        <v>44066310.789999999</v>
      </c>
      <c r="F661" s="16">
        <f t="shared" si="12"/>
        <v>4883675648.7000055</v>
      </c>
    </row>
    <row r="662" spans="1:60" ht="54" customHeight="1" x14ac:dyDescent="0.2">
      <c r="A662" s="60">
        <v>44804</v>
      </c>
      <c r="B662" s="61" t="s">
        <v>750</v>
      </c>
      <c r="C662" s="62" t="s">
        <v>751</v>
      </c>
      <c r="D662" s="196"/>
      <c r="E662" s="50">
        <v>338200</v>
      </c>
      <c r="F662" s="16">
        <f t="shared" si="12"/>
        <v>4883337448.7000055</v>
      </c>
    </row>
    <row r="663" spans="1:60" ht="42" customHeight="1" x14ac:dyDescent="0.2">
      <c r="A663" s="60">
        <v>44804</v>
      </c>
      <c r="B663" s="61" t="s">
        <v>752</v>
      </c>
      <c r="C663" s="62" t="s">
        <v>753</v>
      </c>
      <c r="D663" s="196"/>
      <c r="E663" s="50">
        <v>15410846.74</v>
      </c>
      <c r="F663" s="16">
        <f t="shared" si="12"/>
        <v>4867926601.9600058</v>
      </c>
    </row>
    <row r="664" spans="1:60" ht="39" customHeight="1" x14ac:dyDescent="0.2">
      <c r="A664" s="60">
        <v>44804</v>
      </c>
      <c r="B664" s="61" t="s">
        <v>754</v>
      </c>
      <c r="C664" s="62" t="s">
        <v>755</v>
      </c>
      <c r="D664" s="196"/>
      <c r="E664" s="50">
        <v>2634788.29</v>
      </c>
      <c r="F664" s="16">
        <f t="shared" si="12"/>
        <v>4865291813.6700058</v>
      </c>
    </row>
    <row r="665" spans="1:60" ht="43.5" customHeight="1" x14ac:dyDescent="0.2">
      <c r="A665" s="60">
        <v>44804</v>
      </c>
      <c r="B665" s="61" t="s">
        <v>756</v>
      </c>
      <c r="C665" s="62" t="s">
        <v>757</v>
      </c>
      <c r="D665" s="196"/>
      <c r="E665" s="50">
        <v>3025</v>
      </c>
      <c r="F665" s="16">
        <f t="shared" si="12"/>
        <v>4865288788.6700058</v>
      </c>
    </row>
    <row r="666" spans="1:60" ht="41.25" customHeight="1" x14ac:dyDescent="0.2">
      <c r="A666" s="60">
        <v>44804</v>
      </c>
      <c r="B666" s="61" t="s">
        <v>758</v>
      </c>
      <c r="C666" s="62" t="s">
        <v>759</v>
      </c>
      <c r="D666" s="196"/>
      <c r="E666" s="50">
        <v>59973722.670000002</v>
      </c>
      <c r="F666" s="16">
        <f t="shared" ref="F666:F669" si="13">F665-E666</f>
        <v>4805315066.0000057</v>
      </c>
    </row>
    <row r="667" spans="1:60" ht="30.75" customHeight="1" x14ac:dyDescent="0.2">
      <c r="A667" s="60">
        <v>44804</v>
      </c>
      <c r="B667" s="61" t="s">
        <v>760</v>
      </c>
      <c r="C667" s="62" t="s">
        <v>761</v>
      </c>
      <c r="D667" s="196"/>
      <c r="E667" s="50">
        <v>3509211.64</v>
      </c>
      <c r="F667" s="16">
        <f t="shared" si="13"/>
        <v>4801805854.3600054</v>
      </c>
    </row>
    <row r="668" spans="1:60" s="205" customFormat="1" ht="45" customHeight="1" x14ac:dyDescent="0.2">
      <c r="A668" s="199">
        <v>44804</v>
      </c>
      <c r="B668" s="200" t="s">
        <v>762</v>
      </c>
      <c r="C668" s="201" t="s">
        <v>763</v>
      </c>
      <c r="D668" s="202"/>
      <c r="E668" s="203">
        <v>2744104.12</v>
      </c>
      <c r="F668" s="16">
        <f t="shared" si="13"/>
        <v>4799061750.2400055</v>
      </c>
      <c r="G668" s="204"/>
      <c r="H668" s="204"/>
      <c r="I668" s="204"/>
      <c r="J668" s="204"/>
      <c r="K668" s="204"/>
      <c r="L668" s="204"/>
      <c r="M668" s="204"/>
      <c r="N668" s="204"/>
      <c r="O668" s="204"/>
      <c r="P668" s="204"/>
      <c r="Q668" s="204"/>
      <c r="R668" s="204"/>
      <c r="S668" s="204"/>
      <c r="T668" s="204"/>
      <c r="U668" s="204"/>
      <c r="V668" s="204"/>
      <c r="W668" s="204"/>
      <c r="X668" s="204"/>
      <c r="Y668" s="204"/>
      <c r="Z668" s="204"/>
      <c r="AA668" s="204"/>
      <c r="AB668" s="204"/>
      <c r="AC668" s="204"/>
      <c r="AD668" s="204"/>
      <c r="AE668" s="204"/>
      <c r="AF668" s="204"/>
      <c r="AG668" s="204"/>
      <c r="AH668" s="204"/>
      <c r="AI668" s="204"/>
      <c r="AJ668" s="204"/>
      <c r="AK668" s="204"/>
      <c r="AL668" s="204"/>
      <c r="AM668" s="204"/>
      <c r="AN668" s="204"/>
      <c r="AO668" s="204"/>
      <c r="AP668" s="204"/>
      <c r="AQ668" s="204"/>
      <c r="AR668" s="204"/>
      <c r="AS668" s="204"/>
      <c r="AT668" s="204"/>
      <c r="AU668" s="204"/>
      <c r="AV668" s="204"/>
      <c r="AW668" s="204"/>
      <c r="AX668" s="204"/>
      <c r="AY668" s="204"/>
      <c r="AZ668" s="204"/>
      <c r="BA668" s="204"/>
      <c r="BB668" s="204"/>
      <c r="BC668" s="204"/>
      <c r="BD668" s="204"/>
      <c r="BE668" s="204"/>
      <c r="BF668" s="204"/>
      <c r="BG668" s="204"/>
      <c r="BH668" s="204"/>
    </row>
    <row r="669" spans="1:60" ht="45" customHeight="1" x14ac:dyDescent="0.2">
      <c r="A669" s="60">
        <v>44804</v>
      </c>
      <c r="B669" s="61" t="s">
        <v>764</v>
      </c>
      <c r="C669" s="62" t="s">
        <v>765</v>
      </c>
      <c r="D669" s="196"/>
      <c r="E669" s="50">
        <v>2192575.0299999998</v>
      </c>
      <c r="F669" s="16">
        <f t="shared" si="13"/>
        <v>4796869175.2100058</v>
      </c>
    </row>
    <row r="670" spans="1:60" ht="12" x14ac:dyDescent="0.2">
      <c r="A670" s="64"/>
      <c r="B670" s="207"/>
      <c r="C670" s="125"/>
      <c r="F670" s="69"/>
      <c r="G670" s="1" t="s">
        <v>231</v>
      </c>
    </row>
    <row r="671" spans="1:60" ht="12" x14ac:dyDescent="0.2">
      <c r="A671" s="64"/>
      <c r="B671" s="207"/>
      <c r="C671" s="125"/>
    </row>
    <row r="672" spans="1:60" ht="12" x14ac:dyDescent="0.2">
      <c r="A672" s="64"/>
      <c r="B672" s="125"/>
      <c r="C672" s="125"/>
    </row>
    <row r="673" spans="2:2" ht="12" x14ac:dyDescent="0.2">
      <c r="B673" s="125"/>
    </row>
  </sheetData>
  <mergeCells count="42">
    <mergeCell ref="A7:E7"/>
    <mergeCell ref="A1:F1"/>
    <mergeCell ref="A2:F2"/>
    <mergeCell ref="A3:F3"/>
    <mergeCell ref="A4:F4"/>
    <mergeCell ref="A6:F6"/>
    <mergeCell ref="A290:E290"/>
    <mergeCell ref="A206:F206"/>
    <mergeCell ref="A207:F207"/>
    <mergeCell ref="A208:F208"/>
    <mergeCell ref="A209:F209"/>
    <mergeCell ref="A211:F212"/>
    <mergeCell ref="A213:E213"/>
    <mergeCell ref="A284:F284"/>
    <mergeCell ref="A285:F285"/>
    <mergeCell ref="A286:F286"/>
    <mergeCell ref="A287:F287"/>
    <mergeCell ref="A289:F289"/>
    <mergeCell ref="A327:E327"/>
    <mergeCell ref="A307:F307"/>
    <mergeCell ref="A308:F308"/>
    <mergeCell ref="A309:F309"/>
    <mergeCell ref="A310:F310"/>
    <mergeCell ref="A312:F312"/>
    <mergeCell ref="A313:E313"/>
    <mergeCell ref="A321:F321"/>
    <mergeCell ref="A322:F322"/>
    <mergeCell ref="A323:F323"/>
    <mergeCell ref="A324:F324"/>
    <mergeCell ref="A326:F326"/>
    <mergeCell ref="A464:E464"/>
    <mergeCell ref="A347:F347"/>
    <mergeCell ref="A348:F348"/>
    <mergeCell ref="A349:F349"/>
    <mergeCell ref="A350:F350"/>
    <mergeCell ref="A352:F352"/>
    <mergeCell ref="A353:E353"/>
    <mergeCell ref="A457:F457"/>
    <mergeCell ref="A458:F458"/>
    <mergeCell ref="A459:F459"/>
    <mergeCell ref="A460:F460"/>
    <mergeCell ref="A463:F46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2022-09-09T19:49:40Z</dcterms:modified>
</cp:coreProperties>
</file>