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robersy.garcia\Desktop\INGRESO Y EGRESO 2021 CONCLUIDOS\2022\"/>
    </mc:Choice>
  </mc:AlternateContent>
  <xr:revisionPtr revIDLastSave="0" documentId="13_ncr:1_{235030B8-45E9-4BB0-85F8-38A74567C642}" xr6:coauthVersionLast="46" xr6:coauthVersionMax="46"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4" i="1" l="1"/>
  <c r="F795" i="1" s="1"/>
  <c r="F793" i="1"/>
  <c r="F718" i="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73" i="1" s="1"/>
  <c r="F774" i="1" s="1"/>
  <c r="F775" i="1" s="1"/>
  <c r="F667" i="1"/>
  <c r="F668" i="1" s="1"/>
  <c r="F669" i="1" s="1"/>
  <c r="F670" i="1" s="1"/>
  <c r="F671" i="1" s="1"/>
  <c r="F672" i="1" s="1"/>
  <c r="F673" i="1" s="1"/>
  <c r="F674" i="1" s="1"/>
  <c r="F675" i="1" s="1"/>
  <c r="F676" i="1" s="1"/>
  <c r="F677" i="1" s="1"/>
  <c r="F678" i="1" s="1"/>
  <c r="F679" i="1" s="1"/>
  <c r="F680" i="1" s="1"/>
  <c r="F681" i="1" s="1"/>
  <c r="F682" i="1" s="1"/>
  <c r="F683" i="1" s="1"/>
  <c r="F684" i="1" s="1"/>
  <c r="F685" i="1" s="1"/>
  <c r="F686" i="1" s="1"/>
  <c r="F650" i="1"/>
  <c r="F651" i="1" s="1"/>
  <c r="F652" i="1" s="1"/>
  <c r="F633" i="1"/>
  <c r="F634" i="1" s="1"/>
  <c r="F635" i="1" s="1"/>
  <c r="F636" i="1" s="1"/>
  <c r="F637" i="1" s="1"/>
  <c r="F638" i="1" s="1"/>
  <c r="F639" i="1" s="1"/>
  <c r="F632" i="1"/>
  <c r="F615" i="1"/>
  <c r="F616" i="1" s="1"/>
  <c r="F617" i="1" s="1"/>
  <c r="F618" i="1" s="1"/>
  <c r="F619" i="1" s="1"/>
  <c r="F620" i="1" s="1"/>
  <c r="F614" i="1"/>
  <c r="F613" i="1"/>
  <c r="F612" i="1"/>
  <c r="F597" i="1"/>
  <c r="F598" i="1" s="1"/>
  <c r="F599" i="1" s="1"/>
  <c r="F600" i="1" s="1"/>
  <c r="F484" i="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483" i="1"/>
  <c r="F354" i="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11" i="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10" i="1"/>
  <c r="F9" i="1"/>
</calcChain>
</file>

<file path=xl/sharedStrings.xml><?xml version="1.0" encoding="utf-8"?>
<sst xmlns="http://schemas.openxmlformats.org/spreadsheetml/2006/main" count="1023" uniqueCount="850">
  <si>
    <t>INSTITUTO NACIONAL DE AGUAS POTABLES Y ALCANTARILLADOS (INAPA)</t>
  </si>
  <si>
    <t xml:space="preserve">Resumen de Ingresos y Egresos </t>
  </si>
  <si>
    <t xml:space="preserve"> Del 01 al  31  de ENERO  2022</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</si>
  <si>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</si>
  <si>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</si>
  <si>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</si>
  <si>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</si>
  <si>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</si>
  <si>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</si>
  <si>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</si>
  <si>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</si>
  <si>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</si>
  <si>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</si>
  <si>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</si>
  <si>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</si>
  <si>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</si>
  <si>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</si>
  <si>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</si>
  <si>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</si>
  <si>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TSS</t>
  </si>
  <si>
    <t>COMISION POR CHEQUES CERTIFICADOS</t>
  </si>
  <si>
    <t>COMISION CHEQUE DEVUELTO</t>
  </si>
  <si>
    <t>COMISION POR MANEJO DE CUENTA</t>
  </si>
  <si>
    <t>COMISION DEPOSITO ERRONEO</t>
  </si>
  <si>
    <t>COMISION DEPOSITO NOCTURNO</t>
  </si>
  <si>
    <t>COMISIÓN VALIJA DEPOSITO NOCTU</t>
  </si>
  <si>
    <t>COMISION TRANSF.  EXTERIOR</t>
  </si>
  <si>
    <t>CARGO POR SUSPENSION</t>
  </si>
  <si>
    <t>AVD CORRESP. A NOMINA DE VIATIO</t>
  </si>
  <si>
    <t>AVD CORRESP.  A REINTEGRO DE FEBRERO</t>
  </si>
  <si>
    <t xml:space="preserve">EFT-7142 </t>
  </si>
  <si>
    <t>PAGO RETENCION TSS, SEGURO BASICO OPCIONAL, APORTE PLAN DE PENSIONES (2.87%), SEGURO FAMILIAR DE SALUD (3.04%) CORRESP. A LAS NOMINAS NIVEL CENTRAL, ACUEDUCTOS, P/CONTRATADO E IGUALADO, P/ TRAMITES PENSION NC. Y AC. PROVINCIA SANTIAGO Y SAN CRISTOBAL, PERSONAL CONTRATADO SAN CRISTOBAL Y SUPERVISION . PROYECTO, PERSONAL TEMPORAL, ADICIONALES, ACUEDUCTOS, NIVEL CENTRAL Y ACUEDUCTOS, CANCELADOS PERSONAL CONTRATADO, CANCELADOS NC. Y AC. Y TEMPORAL, CORRESP. AL MES DE DICIEMBRE/2021.</t>
  </si>
  <si>
    <t>EFT-7143</t>
  </si>
  <si>
    <t>APORTES PATRONALES DE LA INSTITUCION AL SISTEMA DE SEGURIDAD SOCIAL, CORRESP. AL MES DE DICIEMBRE /2021 RECARGOS E INTERESES POR  NOVEDADES ATRASADAS REPORTADAS EN EL PRESENTE MES, CORRESP. AL MES DE NOVIEMBRE/2021, SEGUN FACTURA S/N  D/F 30-12-2021, REFERENCIA NOS1220-2121-2684-0775, 1220-2121-2684-0787, 1120-2121-2632-6012.</t>
  </si>
  <si>
    <t xml:space="preserve">062092 </t>
  </si>
  <si>
    <t>PAGO FACT. NO.B1500000083/12-12-2021  ALQUILER LOCAL COMERCIAL EN EL MUNICIPIO Y PROVINCIA EL SEIBO, (ADENDA 01/2020) CORRESP. AL  MES DE DICIEMBRE/2021.</t>
  </si>
  <si>
    <t xml:space="preserve">062093 </t>
  </si>
  <si>
    <t>PAGO FACT. NO. B1100009255/20-12-2021, ALQUILER DEL LOCAL  DE LA OFICINA COMERCIAL, UBICADO EN LA CALLE DUARTE NO.09,  MUNICIPIO RANCHO ARRIBA,  PROVINCIA SAN JOSE DE OCOA, CORRESP. AL MES DE DICIEMBRE/2021.</t>
  </si>
  <si>
    <t xml:space="preserve">062094 </t>
  </si>
  <si>
    <t>PAGO FACT. NO. B1100009258/20-12-2021, ALQUILER DE LOCAL  COMERCIAL, MUNICIPIO MICHES, PROVINCIA EL SEIBO, CORRESP. AL MES DE DICIEMBRE/2021.</t>
  </si>
  <si>
    <t xml:space="preserve">062095 </t>
  </si>
  <si>
    <t>PAGO FACT. NO.B1100009256/20-12-2021,  ALQUILER LOCAL COMERCIAL EN EL MUNICIPIO CEVICOS, PROVINCIA  SANCHEZ RAMIREZ , CORRESP. AL  MES DE DICIEMBRE/2021.</t>
  </si>
  <si>
    <t xml:space="preserve">062096 </t>
  </si>
  <si>
    <t>PAGO FACT. NO. B1100009253/20-12-2021,  ALQUILER LOCAL COMERCIAL EN EL MUNICIPIO SABANA LARGA, PROVINCIA SAN JOSE DE OCOA, CORRESP. AL MES DE DICIEMBRE/2021.</t>
  </si>
  <si>
    <t xml:space="preserve">062097 </t>
  </si>
  <si>
    <t>PAGO FACT. NO. B1500000040/15-11-2021, ORDEN DE SERVICIO OS2021-0810, SERVICIO DE NOTARIO PARA EL ACTO DE APERTURA DE LA COMPARACION DE PRECIOS NO. INAPA-CCC-CP-2021-0048 OFERTAS ECONOMICAS (SOBRE B) PARA EL "MEJORAMIENTO PLANTA POTABILIZADORA 75 LPS, ACUEDUCTO MONTE PLATA, ZONA IV".</t>
  </si>
  <si>
    <t xml:space="preserve">062098 </t>
  </si>
  <si>
    <t>PAGO FACT. NO. B1100009251/17-12-2021,  ALQUILER LOCAL COMERCIAL EN EL MUNICIPIO JUAN DOLIO, PROVINCIA SAN PEDRO DE MACORIS, CORRESP. AL MES DE DICIEMBRE/2021.</t>
  </si>
  <si>
    <t xml:space="preserve">062099 </t>
  </si>
  <si>
    <t xml:space="preserve"> RECONOCIMIENTO DE DEUDA Y ACUERDO DE PAGO POR ALQUILER VENCIDOS RESPECTO DE LA VIIVENDA UBICADA EN LA CALLE MARIA TRINIDAD SANCHEZ NO. 64 EN ESPERANZA, VALVERDE MAO.</t>
  </si>
  <si>
    <t xml:space="preserve">062100 </t>
  </si>
  <si>
    <t>1ER ABONO, INDEMN. Y VAC. CORRESP. A (30 DIAS DEL AÑO 2019 Y 30 DIAS DEL 2020), QUIEN DESEMPEÑO LA FUNCION DE ANALISTA COMERCIAL, EN EL DEPARTAMENTO DE FACTURACION.</t>
  </si>
  <si>
    <t xml:space="preserve">062101 </t>
  </si>
  <si>
    <t>PAGO VAC. (30 DIAS CORRESP. AL AÑO 2019 Y 30 DIAS DEL AÑO 2020) A NOMBRE DE BENAVIDES SANTOS SEVERINO, QUIEN ES EL APODERADO DE LOS BENEFICIOS DEL FALLECIDO, QUIEN DESEMPEÑO EL CARGO DE OPERADOR DE SISTEMAS APS EN LA DIVISION DE OPERACIONES PROV. SAN PEDRO DE MACORIS.</t>
  </si>
  <si>
    <t xml:space="preserve">062102 </t>
  </si>
  <si>
    <t>SALDO INDEMN. Y VAC. CORRESP. A (30 DIAS DEL AÑO 2019 Y 30 DEL 2020), QUIEN DESEMPEÑO EL CARGO DE ENCARGADO (A), DEPARTAMENTO DE DESARROLLO RURAL EN APS.</t>
  </si>
  <si>
    <t xml:space="preserve">062103 </t>
  </si>
  <si>
    <t>PAGO FACT. NOS. B1500000041, 42, 43, 44, 45, 46/06-12-2021 ORDEN DE SERVICIO OS2021- 0888 SERVICIO DE DISTRIBUCION DE AGUA EN CAMION CISTERNA, EN LOS DIFERENTES SECTORES Y COMUNIDADES DE LA PROVINCIA DE DAJABON, CORRESP. A 24 DIAS DEL MES DE JUNIO, 21 DIA DEL MES DE JULIO, 25 DIAS DEL MES DE AGOSTO, 25 DIAS DEL MES SEPTIEMBRE, 24 DIAS DEL MES OCTUBRE, Y 24 DIAS DEL MES NOVIEMBRE/2021.</t>
  </si>
  <si>
    <t xml:space="preserve">062104 </t>
  </si>
  <si>
    <t>PAGO FACT. NO.B1100009250/17-12-2021,  ALQUILER LOCAL COMERCIAL EN LAS MATAS DE FARFAN,  PROVINCIA SAN JUAN, CORRESP. A 5 DIAS DEL MES DE DICIEMBRE/2021.</t>
  </si>
  <si>
    <t xml:space="preserve">062105 </t>
  </si>
  <si>
    <t>PAGO FACT. NO. B1100009252/17-12-2021, ALQUILER LOCAL COMERCIAL EN BOHECHIO, PROVINCIA SAN JUAN, CORRESP. AL MES DE DICIEMBRE/2021.</t>
  </si>
  <si>
    <t xml:space="preserve">062106 </t>
  </si>
  <si>
    <t>3ER ABONO, INDEMN. Y VAC. CORRESP. A (30 DIAS DEL AÑO 2019 Y 30 DEL 2020), QUIEN DESEMPEÑO LA FUNCION DE ENCARGADO (A), EN EL DEPARTAMENTO TECNICO.</t>
  </si>
  <si>
    <t xml:space="preserve">062107 </t>
  </si>
  <si>
    <t>PAGO FACT. NO. B1100009247/17-12-2021, ALQUILER LOCAL COMERCIAL EN CAÑAFISTOL-BANI, PROVINCIA PERAVIA  CORRESP. AL MES DE DICIEMBRE/2021.</t>
  </si>
  <si>
    <t xml:space="preserve">062108 </t>
  </si>
  <si>
    <t>PAGO FACT. NO.B1100009248/17-12-2021,  ALQUILER LOCAL COMERCIAL EN SABANA IGLESIA, PROVINCIA SANTIAGO CORRESP. AL MES DE DICIEMBRE/2021.</t>
  </si>
  <si>
    <t xml:space="preserve">062109 </t>
  </si>
  <si>
    <t>PAGO FACT. NO. B1100009260/20-12-2021,  ALQUILER  LOCAL  DE LA OFICINA COMERCIAL EN EL MUNICIPIO DE VALLEJUELOS, PROVINCIA SAN JUAN, CORRESP. AL MES DICIEMBRE/2021.</t>
  </si>
  <si>
    <t xml:space="preserve">062110 </t>
  </si>
  <si>
    <t>PAGO FACT. NO.B1100009254/20-12-2021  ALQUILER LOCAL COMERCIAL MUNICIPIO COMENDADOR, PROVINCIA ELIAS PIÑA,  CORRESP. AL MES DE DICIEMBRE/2021.</t>
  </si>
  <si>
    <t xml:space="preserve">062111 </t>
  </si>
  <si>
    <t>PAGO FACT. NO.B1500000494/02-12-2021 ORDEN DE SERVICIO OS2021-0835 CONTRATACION  DE LOS SERVICIOS DE LA PRODUCCION DE TECNOLOGIA DEL EVENTO, MONTAJE Y DESMONTAJE QUE SERAN UTILIZADO EN LA ACTIVIDAD DEL SORTEO DE OBRAS DEL INAPA2021.</t>
  </si>
  <si>
    <t xml:space="preserve">062112 </t>
  </si>
  <si>
    <t>1ER ABONO, INDEMN. Y VAC. CORRESP. A (30 DIAS DEL AÑO 2019 Y 30 DEL 2020), QUIEN DESEMPEÑO LA FUNCION DE AYUDANTE DE OPERACIONES Y MANTENIMIENTO, EN LA DIVISION DE OPERACIONES PROV. DUARTE.</t>
  </si>
  <si>
    <t xml:space="preserve">EFT-7144 </t>
  </si>
  <si>
    <t>PAGO FACT. NO. B1500000003/08-12-2021 ALQUILER DEL LOCAL COMERCIAL, UBICADO EN LA CALLE PRINCIPAL NO.28, DISTRITO MUNICIPAL LAS GALERAS,  PROVINCIA SANTA BARBARA DE SAMANA, CORRESP. AL MES DE DICIEMBRE/2021.</t>
  </si>
  <si>
    <t>EFT-7145</t>
  </si>
  <si>
    <t>PAGO FACT. NO.B1500000006/15-12-2021,  ALQUILER LOCAL COMERCIAL CALLE DUARTE, MUNICIPIO SANCHEZ, PROVINCIA SANTA BARBARA DE SAMANA, CORRESP. AL MES DE DICIEMBRE/2021.</t>
  </si>
  <si>
    <t>EFT-7146</t>
  </si>
  <si>
    <t>PAGO FACT. NO. B1500000024/30-12-2021, ALQUILER LOCAL COMERCIAL EN VILLA ELISA, MUNICIPIO GUAYUBIN, PROVINCIA MONTECRISTI, CORRESP. AL MES DICIEMBRE/2021.</t>
  </si>
  <si>
    <t>EFT-7147</t>
  </si>
  <si>
    <t>PAGO FACT. NO. B1500000067/02-11-2021,  ALQUILER LOCAL COMERCIAL EN GUAYUBIN, PROVINCIA MONTECRISTI, CORRESP. AL MES NOVIEMBRE/2021.</t>
  </si>
  <si>
    <t>EFT-7148</t>
  </si>
  <si>
    <t>NULO</t>
  </si>
  <si>
    <t>EFT-7149</t>
  </si>
  <si>
    <t>PAGO FACT. NO.B1500003322/13-10-2021, ORDEN DE SERVICIO NO. OS2021-0689, PUBLICACION EN DOS (2) PERIODICOS DE CIRCULACION NACIONAL, DOS DIAS CONSECUTIVOS DEL MES DE AGOSTO DEL AÑO 2021, PARA PROCESO DE LICITACION PUBLICA NACIONAL NO. INAPA-CCC-LPN-2021-0023.</t>
  </si>
  <si>
    <t>EFT-7150</t>
  </si>
  <si>
    <t>PAGO FACT. NO. B1500000056/08-12-2021, ORDEN DE SERVICIO NO. OS2021-0529, DISTRIBUCION DE AGUA CON CAMION CISTERNA EN DIFERENTES SECTORES Y COMUNIDADES DE LA PROVINCIA SAN CRISTOBAL, CORRESP. A 30 DIAS DE NOVIEMBRE/2021.</t>
  </si>
  <si>
    <t>EFT-7151</t>
  </si>
  <si>
    <t>PAGO FACT. NO. B1500016495/16-09, 17081/15-10, 17085/15-11, 17952/13-12-2021, SUMINISTRO TRATAMIENTOS DE USO CONTINUO PRESCRITOS AL SEÑOR JUAN LUIS MERCEDES SEVERINO, CEDULA DE IDENTIDAD Y ELECTORAL NO. 058-0020072-6, QUIEN DESEMPEÑA EL CARGO DE AUXILIAR ADMINISTRATIVO EN EL DEPARTAMENTO ADMINISTRATIVO, CORRESP. A LOS MESES DE SEPTIEMBRE, OCTUBRE, NOVIEMBRE Y DICIEMBRE/2021.</t>
  </si>
  <si>
    <t>EFT-7152</t>
  </si>
  <si>
    <t>PAGO FACT. NO. B1500000044/07-12-2021, ORDEN DE SERVICIO NO. OS2021-0533, DISTRIBUCION DE AGUA EN DIFERENTES SECTORES Y COMUNIDADES DE LA PROVINCIA SAN JUAN DE LA MAGUANA, CORRESP. A 31 DIAS DE NOVIEMBRE/2021.</t>
  </si>
  <si>
    <t>EFT-7153</t>
  </si>
  <si>
    <t>PAGO FACT. NO. B1500000022/28-12-2021, ALQUILER LOCAL COMERCIAL EN EL MUNICIPIO JUAN HERRERA, PROVINCIA SAN JUAN, CORRESP. AL MES DE DICIEMBRE/2021.</t>
  </si>
  <si>
    <t>EFT-7154</t>
  </si>
  <si>
    <t>PAGO FACT. NO.B1100009246/17-12-2021, ALQUILER DE LOCAL COMERCIAL EN EL DISTRITO MUNICIPAL HATILLO PALMA , MUNICIPIO GUAYUBIN, PROVINCIA MONTE CRISTI, CORRESP. AL MES DICIEMBRE/2021.</t>
  </si>
  <si>
    <t>EFT-7155</t>
  </si>
  <si>
    <t>PAGO FACT.NO.B1500000008/06-12-2021,ORDEN DE SERVICIO NO.OS2021-0857 ,SERVICIO DE DISTRIBUCION DE AGUA EN CAMION CISTERNA EN DIFERENTES COMUNIDADES DE LA PROVINCIA BAHORUCO, CORRESP. A 29 DIAS DEL MES DE NOVIEMBRE/2021.</t>
  </si>
  <si>
    <t>EFT-7156</t>
  </si>
  <si>
    <t>PAGO FACT. NO.B1100009259/20-12-2021, ALQUILER LOCAL COMERCIAL EN EL SECTOR PIZARRETE, MUNICIPIO BANI, PROVINCIA PERAVIA SEGUN ADENDA 01/2021, CORRESP. AL MES DE DICIEMBRE/2021</t>
  </si>
  <si>
    <t xml:space="preserve">062113 </t>
  </si>
  <si>
    <t>PAGO FACT. NO.B1500001771/01-12-2021, ORDEN DE SERVICIO NO. OS2021-0563, SERVICIO DE MANTENIMIENTO Y REPARACION POR UN AÑO (1) PARA EL ASCENSOR DE LA INSTITUCION SEDE CENTRAL, CORRESP. AL MES DE DICIEMBRE/2021.</t>
  </si>
  <si>
    <t xml:space="preserve">062114 </t>
  </si>
  <si>
    <t>AGO FACT. NO. B1100009257/20-12-2021,  ALQUILER LOCAL COMERCIAL EN EL MUNICIPIO MONCION, PROVINCIA SANTIAGO RODRIGUEZ, CORRESP. AL MES DE DICIEMBRE/2021.</t>
  </si>
  <si>
    <t xml:space="preserve">062115 </t>
  </si>
  <si>
    <t>REPOS. FONDO CAJA CHICA DE LA DIRECCION EJECUTIVA (GASTOS DE CIERRE AÑO FISCAL 2021) CORRESP. AL PERIODO DEL 23-11 AL 27-12-2021,  RECIBOS DE DESEMBOLSO DEL 10496 AL 10536.</t>
  </si>
  <si>
    <t xml:space="preserve">062116 </t>
  </si>
  <si>
    <t>REPOS. FONDO CAJA CHICA DE LA PROVINCIA LA ALTAGRACIA ZONA VI , CORRESP. AL PERIODO DEL 28-10 AL 07-12-2021, RECIBOS DE DESEMBOLSO DEL 1331 AL 1394.</t>
  </si>
  <si>
    <t xml:space="preserve">062117 </t>
  </si>
  <si>
    <t>REPOS. FONDO CAJA CHICA DE LA PROVINCIA SAN JOSE DE OCOA ZONA IV CORRESP. AL PERIODO DEL 11-11 AL 15-12-2021, RECIBOS DE DESEMBOLSO DEL 0607 AL 0656 .</t>
  </si>
  <si>
    <t xml:space="preserve">062118 </t>
  </si>
  <si>
    <t>REPOS. FONDO CAJA CHICA DE LA PROVINCIA SAN JOSE DE OCOA ZONA IV (GASTOS DE CIERRE AÑO FISCAL 2021) CORRESP. AL PERIODO DEL 15- AL 16-12-2021, RECIBOS DE DESEMBOLSO DEL 0657 AL 0661.</t>
  </si>
  <si>
    <t xml:space="preserve">062119 </t>
  </si>
  <si>
    <t>PAGO FACT. NO. B1500004981/19-10-2021, ORDEN DE SERVICIO NO. 2021-0668, PUBLICACION EN UN (1)  MEDIO  DE CIRCULACION NACIONAL, DOS DIAS CONSECUTIVOS, PROCESO DE LICITACION PUBLICA NACIONAL INAPA-CCC-LPN-2021-0036 "REHABILITACION PLANTA POTABILIZADORA ACUEDUCTO HATO DEL YAQUE, PROVINCIA SANTIAGO, ZONA V.</t>
  </si>
  <si>
    <t xml:space="preserve">062120 </t>
  </si>
  <si>
    <t>REPOS. FONDO CAJA CHICA DEL DEPARTAMENTO ADMINISTRATIVO Y SUS DIVISIONES DESTINADO PARA CUBRIR GASTOS EN LAS DIFERENTES AREAS DE LA INSTITUCION, CORRESP. AL PERIODO DEL  14-10 AL 01-12-2021, RECIBOS DE DESEMBOLSO DEL 3080 AL 3195.</t>
  </si>
  <si>
    <t>062121</t>
  </si>
  <si>
    <t xml:space="preserve">062122 </t>
  </si>
  <si>
    <t>APERTURA DE FONDO ESPECIAL POR URGENCIA NO REPONIBLE EL CUAL SERA LIQUIDADO CON RECIBOS FIRMADOS Y COPIA DE CEDULAS, PARA EL PAGO DE PERSONAL JORNALERO Y MANO DE OBRA ESPECIALIZADA, PARA TRABAJOS REHABILITACION DEPOSITO REGULADOR METALICO CAP. 40,000 GLS. ACUEDUCTO SABANA IGLESIAS Y CORRECCIONES DE AVERIAS LINEA DE ADUCCION 10" PVC Y ACERO, AC. JANICO, PROVINCIA SANTIAGO.</t>
  </si>
  <si>
    <t xml:space="preserve">062123 </t>
  </si>
  <si>
    <t>REPOS. FONDO CAJA CHICA DE LA DIRECCION COMERCIAL (GASTOS DE CIERRE AÑO FISCAL 2021) CORRESPONDIENTE AL PERIODO DEL 27-09 AL 21-12-2021, RECIBOS DE DESEMBOLSO DEL 48782 AL 48795 .</t>
  </si>
  <si>
    <t xml:space="preserve">062124 </t>
  </si>
  <si>
    <t>REPOS. FONDO CAJA CHICA DE LA UNIDAD COMERCIAL DE CABRERA ZONA III (GASTOS DE CIERRE AÑO FISCAL 2021) CORRESP. AL PERIODO DEL 26-08 AL 13-12-2021, RECIBOS DE DESEMBOLSO DEL 0205 AL 0219.</t>
  </si>
  <si>
    <t xml:space="preserve">062125 </t>
  </si>
  <si>
    <t>REPOS. FONDO CAJA CHICA DE LA PROVINCIA AZUA ZONA II (GASTOS DE CIERRE AÑO FISCAL 2021) CORRESP. AL PERIODO DEL 01-11 AL 20-12-2021, RECIBOS DE DESEMBOLSO DEL  1376 AL 1429.</t>
  </si>
  <si>
    <t xml:space="preserve">062126 </t>
  </si>
  <si>
    <t>REPOS. FONDO CAJA CHICA DE LA DIRECCION COMERCIAL CORRESP. AL PERIODO DEL 27-09 AL 07-12-2021, RECIBOS DE DESEMBOLSO DEL 48754 AL 48781.</t>
  </si>
  <si>
    <t xml:space="preserve">062127 </t>
  </si>
  <si>
    <t>REPOS. FONDO CAJA CHICA DE LA PROVINCIA LA ALTAGRACIA ZONA VI (GASTOS DE CIERRE AÑO FISCAL 2021)  CORRESP. AL PERIODO DEL 07 AL 22-12-2021, RECIBOS DE DESEMBOLSO DEL 1395 AL 142.</t>
  </si>
  <si>
    <t xml:space="preserve">062128 </t>
  </si>
  <si>
    <t>REPOS. FONDO CAJA CHICA DE LA UNIDAD ADMINISTRATIVA DE NAVARRETE ZONA V (GASTOS DE CIERRE AÑO FISCAL 2021) CORRESP. AL PERIODO DEL 07-08 AL 07-12-2021, RECIBOS DE DESEMBOLSO DEL 0052 AL 0083.</t>
  </si>
  <si>
    <t xml:space="preserve">062129 </t>
  </si>
  <si>
    <t>REPOS. FONDO CAJA CHICA DE LA PROVINCIA DUARTE (GASTOS DE CIERRE AÑO FISCAL 2021) CORRESPONDIENTE AL PERIODO DEL 24-11 AL 20-12-2021, RECIBOS DE DESEMBOLSO DEL 0976 AL 1,000.</t>
  </si>
  <si>
    <t xml:space="preserve">062130 </t>
  </si>
  <si>
    <t>REPOS. FONDO CAJA CHICA DE LA PLANTA DE TRATAMIENTO DE CABUYA ZONA III (UNIDAD ADMTIVA. DE AC. HERMANAS MIRABAL) (GASTOS DE CIERRE AÑO FISCAL 2021) CORRESP. AL PERIODO DEL 28-10 AL 16-12-2021, RECIBOS DE DESEMBOLSO DEL 0326 AL 0374.</t>
  </si>
  <si>
    <t xml:space="preserve">062131 </t>
  </si>
  <si>
    <t>REPOS. FONDO CAJA CHICA DE LA PROVINCIA EL SEIBO ZONA VI CORRESP. AL PERIODO DEL 08-11 AL 17-12-2021, RECIBOS DE DESEMBOLSO DEL 0955 AL 0988.</t>
  </si>
  <si>
    <t xml:space="preserve">062132 </t>
  </si>
  <si>
    <t>REPOS. FONDO CAJA CHICA DE LA PLANTA DE TRATAMIENTO DE CABUYA (UNIDAD ADMTIVA. DE AC. HERMANAS MIRABAL) ZONA III CORRESP. AL PERIODO DEL 30-07 AL 28-10-2021, RECIBOS DE DESEMBOLSO DEL 0252 AL 0325.</t>
  </si>
  <si>
    <t xml:space="preserve">EFT-7157 </t>
  </si>
  <si>
    <t>PAGO FACT. NO. B1500000035/12-15-2021, ORDEN DE SERVICIO NO. OS2021-0420, DISTRIBUCION DE AGUA EN DIFERENTES SECTORES Y COMUNIDADES DE LA PROVINCIA EL SEIBO, CORRESP. A 20  DIAS DE AGOSTO/2021.</t>
  </si>
  <si>
    <t>EFT-7158</t>
  </si>
  <si>
    <t>EFT-7159</t>
  </si>
  <si>
    <t>PAGO FACT. NO.B1100009249/17-12-2021,  ALQUILER LOCAL COMERCIAL  EN EL MUNICIPIO NIZAO, PROVINCIA PERAVIA CORRESP. AL MES DE DICIEMBRE/2021.</t>
  </si>
  <si>
    <t>EFT-7160</t>
  </si>
  <si>
    <t>PAGO FACT. NO.B1500000003/31-12-2021, ALQUILER LOCAL COMERCIAL MUNICIPIO HIGUEY, PROVINCIA LA ALTAGRACIA, CORRESP. AL MES DE DICIEMBRE/2021.</t>
  </si>
  <si>
    <t>EFT-7161</t>
  </si>
  <si>
    <t>PAGO FACT. NO.B1500000013/02-12-2021, ORDEN DE SERVICIO NO. OS2021-0681, DISTRIBUCION DE AGUA EN DIFERENTES SECTORES Y COMUNIDADES DE LA PROVINCIA VALVERDE-MAO, CORRESP. 26   DIAS DE  NOVIEMBRE/2021.</t>
  </si>
  <si>
    <t>EFT-7162</t>
  </si>
  <si>
    <t>PAGO FACT. NO. B1500000048/09-12-2021, ORDEN DE SERVICIO NO.OS2021-0710, SERVICIO DISTRIBUCION DE AGUA, EN DIFERENTES BARRIOS Y COMUNIDADES DE LA PROVINCIA PEDERNALES, CORRESP.  A  30 DIAS DE NOVIEMBRE/2021.</t>
  </si>
  <si>
    <t>EFT-7163</t>
  </si>
  <si>
    <t>PAGO FACT. NOS.B1500003481/25, 82/25-11-2021, O/S  NOS.OS2021-0817, OS2021-0818, PUBLICACION EN UN MEDIO DE CIRCULACION NACIONAL, DOS DIAS CONSECUTIVOS: MARTES 09  Y MIERCOLES 10, LUENES 08 Y MARTES 09  DE NOV / 2021, PROCESO DE LICITACION PUBLICA NACIONAL NOS.INAPA-CCC-LPN-2021-0050/0051, "ADQ.DE CILINDROS VACIOS PARA CLORO GAS DE 150 LIBRAS C/U PARA SER UTILIZADO EN LOS ACS. DEL INAPA", "AMPLIACION AC.MICHES A ZONAS TURISTICAS, MUNICIPIO DE MICHES, PROVINCIA EL SEIBO, ZONA VI".</t>
  </si>
  <si>
    <t>EFT-7164</t>
  </si>
  <si>
    <t>PAGO FACT. NOS. B1500000038, 39/06-12-2021  ORDEN DE SERVICIO NO.  OS2021-0532, DISTRIBUCION DE AGUA EN DIFERENTES SECTORES Y COMUNIDADES DE LA PROVINCIA MONTE PLATA , CORRESPONDIENTE A 21 DIAS DE OCTUBRE, 22 DIAS DE NOVIEMBRE/ 2021.</t>
  </si>
  <si>
    <t>EFT-7165</t>
  </si>
  <si>
    <t>PAGO FACT.  NO. B1500000126/06-12-2021,  ORDEN DE SERVICIO NO. OS2021-0602, SERVICIO DISTRIBUCION DE AGUA EN DIFERENTES SECTORES Y COMUNIDADES DE LA PROVINCIA SAN CRISTOBAL. CORRESP. A 30  DIAS DE  NOVIEMBRE/2021.</t>
  </si>
  <si>
    <t>EFT-7166</t>
  </si>
  <si>
    <t>PAGO FACT.NO. B1500000013/03-12-2021, ORDEN DE SERVICIO OS2021-0727,  DISTRIBUCION DE AGUA EN DIFERENTES SECTORES Y COMUNIDADES DE LA PROVINCIA MONTECRISTI,  CORRESP. A 26 DIAS DE NOVIEMBRE/2021.</t>
  </si>
  <si>
    <t>EFT-7167</t>
  </si>
  <si>
    <t>PAGO FACT. NOS.B1500003262/17-09, 3497/01-12-2021, ORDENES DE SERVICIO NOS. OS2021-0608, 0770,  PUBLICACION EN DOS (2) PERIODICOS DE CIRCULACION NACIONAL DOS DIAS CONSECUTIVOS EN EL MES DE AGOSTO DEL AÑO 2021 PARA PROCESOS  DE LICITACION PUBLICA NACIONAL NO.INAPA-CCC-LPN-2021-0025 Y PUBLICACION EN UN MEDIO DE CIRCULACION DOS DIAS CONSECUTIVOS EN EL MES DE OCTUBRE/2021, NO. INAPA-CCC-LPN-2021-0046 ¨AMPLIACION ACUEDUCTO DE LAS MATAS DE FARFAN, PROVINCIA SAN JUAN,  ZONA II¨, CORRESP. A LOS PERIODOS  DEL 02/08 AL 03/08 Y DEL  26/10  AL 27/10/2021.</t>
  </si>
  <si>
    <t xml:space="preserve">062133 </t>
  </si>
  <si>
    <t>REPOS. FONDO CAJA CHICA DE LA PROVINCIA EL SEIBO ZONA VI (GASTOS DE CIERRE AÑO FISCAL AÑO 2021) CORRESP. AL PERIODO DEL 17 AL 22-12-2021, RECIBOS DE DESEMBOLSO DEL 0989 AL 0994 .</t>
  </si>
  <si>
    <t xml:space="preserve">062134 </t>
  </si>
  <si>
    <t>PAGO FACT. NOS. B1500000020/17-12-2021, ORDEN DE SERVICIO NO. OS2021-0798,  DISTRIBUCION DE AGUA EN DIFERENTES SECTORES Y COMUNIDADES DE LA PROVINCIA SAMANA,  CORRESP. A 30 DIAS DEL MES NOVIEMBRE/2021.</t>
  </si>
  <si>
    <t xml:space="preserve">062135 </t>
  </si>
  <si>
    <t>PAGO FACT. NO. B1500000013/30-11-2021, ORDEN DE SERVICIO NO. OS2021-0648,  ABASTECIMIENTO DE AGUA EN DIFERENTES SECTORES Y COMUNIDADES DE LA  PROVINCIA SANTIAGO, CORRESP. A 27  DIAS DE NOVIEMBRE/2021.</t>
  </si>
  <si>
    <t xml:space="preserve">062136 </t>
  </si>
  <si>
    <t>REPOS. FONDO CAJA CHICA DE LA ZONA V SANTIAGO (GASTOS DE CIERRE AÑO FISCAL 2021) CORRESP. AL PERIODO DEL 18-11 AL 21-12-2021, RECIBOS DE DESEMBOLSO DEL 0619 AL 0662.</t>
  </si>
  <si>
    <t xml:space="preserve">062137 </t>
  </si>
  <si>
    <t>REPOS. FONDO CAJA CHICA DE LA PROVINCIA ELIAS PIÑA ZONA II (GASTOS DE CIERRE AÑO FISCAL 2021) CORRESP. AL PERIODO DEL 08-11 AL 20-12-2021, RECIBOS DE DESEMBOLSO DEL 3719 AL 3748.</t>
  </si>
  <si>
    <t xml:space="preserve">062138 </t>
  </si>
  <si>
    <t>REPOS. FONDO CAJA CHICA DE LA PROVINCIA MONTE PLATA ZONA IV CORRESP. AL PERIODO DEL 02-11 AL 16-12-2021, RECIBOS DE DESEMBOLSO DEL 1560 AL 1611.</t>
  </si>
  <si>
    <t xml:space="preserve">062139 </t>
  </si>
  <si>
    <t>REPOS. FONDO CAJA CHICA DE LA PROVINCIA DAJABON ZONA I CORRESP. AL PERIODO DEL 10-11 AL 10-12-2021, RECIBOS DE DESEMBOLSO DEL 0992 AL 1013.</t>
  </si>
  <si>
    <t xml:space="preserve">062140 </t>
  </si>
  <si>
    <t>REPOS. FONDO CAJA CHICA DE LA PROVINCIA HERMANAS MIRABAL ZONA III CORRESP. AL PERIODO DEL 22-09 AL 08-11-2021, RECIBOS DE DESEMBOLSO DEL 0965 AL 1043.</t>
  </si>
  <si>
    <t xml:space="preserve">062141 </t>
  </si>
  <si>
    <t>PAGO INDEMN.Y VAC.(20 DIAS CORRESP. AL AÑO 2019 Y 20 AL 2020),  QUIEN DESEMPEÑO LA FUNCION DE OPERADOR DE SISTEMA APS, SECCION DE OPERACIONES MONTE CRISTI.</t>
  </si>
  <si>
    <t xml:space="preserve">EFT-7168 </t>
  </si>
  <si>
    <t>PAGO FACT. NO. B1500116378/28-12-2021 (CUENTA NO.744281798), SERVICIO DE INTERNET BANDA (S) ANCHA DE LA DIRECCION EJECUTIVA, DIRECCION DE TRATAMIENTO, DIRECCION DE RECURSOS HUMANOS, DEPTO. COMUNICACIONES, TRANSPORTACION, SISMOPA, DIRECCION ADMINISTRATIVA, TOPOGRAFIA, UEPE, BANDA ANCHA DE IPAD, BANDA ANCHA PROV. SAN PEDRO DE MACORIS, CORRESP. AL MES DE DICIEMBRE/2021.</t>
  </si>
  <si>
    <t>EFT-7169</t>
  </si>
  <si>
    <t>PAGO FACT. NO.B1500115711/28-12-2021 (721621338) SERVICIO DE LAS FLOTAS SISMOPA, CORRESP. AL MES DE DICIEMBRE DEL 2021.</t>
  </si>
  <si>
    <t>EFT-7170</t>
  </si>
  <si>
    <t>PAGO FACT. NO.B1500003499/01-12-2021, ORDEN DE SERVICIO NO.OS2021-0815, PUBLICACION EN UN MEDIO DE CIRCULACION NACIONAL, DOS DIAS CONSECUTIVOS: MARTES 09 Y  MIERCOLES 10  DE NOVIEMBRE 2021, EN FORMATO BLANCO Y NEGRO, TAMAÑO DE PAGINA 2 X 4, DEL SIGUENTE MATERIAL: LICITACION PUBLICA NACIONAL NO. INAPA-CCC-LPN-2021-0050 "ADQUISICION DE CILINDROS  VACIOS PARA CLORO GAS DE 150 LIBRAS  C/U PARA SER UTILIZADOS EN LOS ACUEDUCTOS DEL INAPA.</t>
  </si>
  <si>
    <t>EFT-7171</t>
  </si>
  <si>
    <t>PAGO FACT. NO.B1500021810/01-01-2022, SERVICIOS MEDICOS A EMPLEADOS VIGENTES Y EN TRÁMITE DE PENSIÓN, CONJUNTAMENTE CON SUS DEPENDIENTES DIRECTOS, (CÓNYUGES, HIJOS E HIJASTROS), CORRESP. AL MES DE ENERO/2022.</t>
  </si>
  <si>
    <t>EFT-7172</t>
  </si>
  <si>
    <t>PAGO FACT.S NOS.B1500021551/01, 21555/03-01-2022 POLIZA NO.30-93-015147, SERVICIOS PLAN MASTER INTERNACIONAL AL SERVIDOR VIGENTE Y SUS DEPENDIENTES DIRECTOS (CONYUGE E HIJOS), CORRESP. AL MES DE ENERO/2022.</t>
  </si>
  <si>
    <t>EFT-7173</t>
  </si>
  <si>
    <t>PAGO FACT. NOS.B1500003495, 3496/01-12-2021 ORDENES DE SERVICIO NOS.OS2021-0761,0726, PUBLICACION EN UN MEDIO DE CIRCULACION NACIONAL, DOS DIAS CONSECUTIVOS:LUNES 25 Y MARTES 26, JUEVES 14 Y VIERNES15 DE OCTUBRE DEL AÑO 2021,  LOS PROCESOS DE LICITACION PUBLICA NACIONAL NOS. INAPA-CCC-LPN-2021-0043, 0044 "ADQUISICION DE EQUIPOS DE VIDEOVIGILANCIA PARA SER UTILIZADOS EN EL INAPA, CONSTRUCCION SISTEMA DE SANEAMIENTO ARROYO GURABO Y SU ENTORNO, MUNICIPIO SANTIAGO, PROVINCIA SANTIAGO.</t>
  </si>
  <si>
    <t>EFT-7174</t>
  </si>
  <si>
    <t>PAGO FACT. NO.B1500003501/01-12-2021, ORDEN DE SERVICIO NO.OS2021-0805, PUBLICACION EN UN MEDIO DE CIRCULACION NACIONAL, DOS DIAS CONSECUTIVOS: LUNES 08  Y MARTES 09  DE NOVIEMBRE 2021, PROCESO  LICITACION PUBLICA NACIONAL NO. INAPA-CCC-LPN-2021-0052 " AMPLIACION ACUEDUCTO MULTIPLE SAN JOSE DE OCOA- SABANA LARGA, PROVINCIA SAN JOSE DE  OCOA,  ZONA IV.</t>
  </si>
  <si>
    <t xml:space="preserve">062142 </t>
  </si>
  <si>
    <t>`REPOS. FONDO CAJA CHICA DE LA UNIDAD COMERCIAL DE SANCHEZ ZONA III (GASTOS DE CIERRE AÑO FISCAL 2021), CORRESP. AL PERIODO DEL 24-11 AL 11-12-2021, RECIBOS DE DESEMBOLSO DEL 0171 AL 0176 .</t>
  </si>
  <si>
    <t xml:space="preserve">062143 </t>
  </si>
  <si>
    <t>REPOS. FONDO CAJA CHICA DE LA UNIDAD ADMINISTRATIVA DE ESPERANZA ZONA I (GASTOS DE CIERRE AÑO FISCAL 2021) CORRESP. AL PERIODO DEL 23-11 AL 20-12-2021, RECIBOS DE DESEMBOLSO DEL 0168 AL 0173.</t>
  </si>
  <si>
    <r>
      <t>062144</t>
    </r>
    <r>
      <rPr>
        <sz val="9"/>
        <color indexed="8"/>
        <rFont val="Arial"/>
        <family val="2"/>
      </rPr>
      <t/>
    </r>
  </si>
  <si>
    <t xml:space="preserve">062145 </t>
  </si>
  <si>
    <t>PAGO FACT. NO.B1500000331/13-12-2021, ORDEN DE SERVICIO OS2021-0746,  COLOCACION DE PUBLICIDAD INSTITUCIONAL DURANTE 03 (TRES) MESES, EN LA PAGINA WEB: "WWW.N.COM.DO, CORRESP. AL PERIODO DEL 08 DE NOVIEMBRE AL 08  DE DICIEMBRE/2021.</t>
  </si>
  <si>
    <t xml:space="preserve">062146 </t>
  </si>
  <si>
    <t>REPOS. FONDO CAJA CHICA DE LA PROVINCIA SANTIAGO RODRIGUEZ ZONA I CORRESP. AL PERIODO DEL 20-10 AL 07-12-2021, RECIBOS DE DESEMBOLSO DEL 0811 AL 0846.</t>
  </si>
  <si>
    <t xml:space="preserve">062147 </t>
  </si>
  <si>
    <t>REPOS. FONDO CAJA CHICA DEL ACUEDUCTO DE BOTONCILLO (GASTOS DE CIERRE AÑO FISCAL 2021), CORRESP. AL PERIODO DEL 02 AL 15-12-2021, RECIBOS DE DESEMBOLSO DEL 0179 AL 0189.</t>
  </si>
  <si>
    <t xml:space="preserve">062148 </t>
  </si>
  <si>
    <t>REPOS. FONDO CAJA CHICA DE LA ESTAFETA DE COBROS DE LAS TERRENAS ZONA III (GASTOS DE CIERRE AÑO FISCAL 2021) CORRESP. AL PERIODO DEL 08 AL 15-12-2021, RECIBOS DE DESEMBOLSO DEL 0179 AL 0184.</t>
  </si>
  <si>
    <t xml:space="preserve">062149 </t>
  </si>
  <si>
    <t>REPOS. FONDO CAJA CHICA DEL DEPARTAMENTO JURIDICO (GASTOS DE CIERRE AÑO FISCAL 2021) CORRESP. AL PERIODO DEL 12-10 AL 17-12-2021, RECIBOS DE DESEMBOLSO DEL 63 AL 78.</t>
  </si>
  <si>
    <t xml:space="preserve">062150 </t>
  </si>
  <si>
    <t>REPOS. FONDO CAJA CHICA DE LA DIRECCION DE INGENIERIA (GASTOS DE CIERRE AÑO FISCAL 2021) CORRESP. AL PERIODO DEL 20-10 AL 17-12-2021, RECIBOS DE DESEMBOLSO DEL 915 AL 921.</t>
  </si>
  <si>
    <t xml:space="preserve">062151 </t>
  </si>
  <si>
    <t>REPOS. FONDO CAJA CHICA DE LA DIRECCION DE OPERACIONES DESTINADO PARA CUBRIR GASTOS DE URGENCIA CORRESP. AL PERIODO DEL 11 AL 23-12-2021, RECIBOS DE DESEMBOLSO DEL 9955 AL 10000.</t>
  </si>
  <si>
    <t xml:space="preserve">062152 </t>
  </si>
  <si>
    <t>REPOS. FONDO CAJA CHICA DE LA DIVISION DE TRANSPORTACION DESTINADO PARA LAS COMPRAS DE REPUESTOS Y PAGO DE PEAJES DE LAS FLOTILLAS DE VEHICULOS DE LA INSTITUCION CORRESP. AL PERIODO DEL 18-06 AL 01-11-2021, RECIBOS DE DESEMBOLSO DEL 12841 AL  13063.</t>
  </si>
  <si>
    <t xml:space="preserve">062153 </t>
  </si>
  <si>
    <t>PAGO DE INDEMN. Y VAC. AL PERSONAL DESVINCULADO 8VA PARTE.</t>
  </si>
  <si>
    <t xml:space="preserve">062154 </t>
  </si>
  <si>
    <t>PAGO INDEMN. Y VAC. AL PERSONAL DESVINCULADO 8VA PARTE MEMO-DF-434/2021.</t>
  </si>
  <si>
    <t xml:space="preserve">062155 </t>
  </si>
  <si>
    <r>
      <t>062156</t>
    </r>
    <r>
      <rPr>
        <sz val="9"/>
        <color indexed="8"/>
        <rFont val="Arial"/>
        <family val="2"/>
      </rPr>
      <t/>
    </r>
  </si>
  <si>
    <t xml:space="preserve">EFT-7175 </t>
  </si>
  <si>
    <t>PAGO FACT. NO. B1500000023/01-12-2021, ORDEN DE SERVICIO NO. OS2021-0795 SERVICIO DE DISTRIBUCION DE AGUA CON CAMION CISTERNA EN DIFERENTES SECTORES Y COMUNIDADES DE LA PROVINCIA DUARTE, CORRESP. A   30 DIAS DEL MES DE NOVIEMBRE/2021.</t>
  </si>
  <si>
    <t>EFT-7176</t>
  </si>
  <si>
    <t>PAGO FACT. NO. B1500032871/28-12-2021 SEGURO COLECTIVO DE VIDA CORRESP. AL MES ENERO/2022, POLIZA NO.2-2-102-0064318.</t>
  </si>
  <si>
    <t>EFT-7177</t>
  </si>
  <si>
    <t>PAGO FACT.  NO. B1500000014/03-12-2021 ORDEN DE SERVICIO NO. OS2021-0655, DISTRIBUCION DE AGUA EN DIFERENTES SECTORES Y COMUNIDADES DE LA PROVINCIA ELIAS PIÑA, CORRESP. A 31 DIA DEL MES DE OCTUBRE/2021.</t>
  </si>
  <si>
    <t>EFT-7178</t>
  </si>
  <si>
    <t>PAGO FACT.NO.B1500116379/28-12-2021 (771256670), SERVICIO DE LINEA TELEFONICA TIPO CELULAR FIJO, INSTALADA EN LA PLANTA DE TRATAMIENTO DE HIGUEY, CORRESP. AL MES DE DICIEMBRE/2021.</t>
  </si>
  <si>
    <t>EFT-7179</t>
  </si>
  <si>
    <t>PAGO FACT. NO.B1500005550/10-12-2021 SERVICIOS A EMPLEADOS VIGENTES Y EN TRAMITE DE PENSION, CORRESP. AL MES DE ENERO/2022.</t>
  </si>
  <si>
    <t>EFT-7180</t>
  </si>
  <si>
    <t>PAGO FACT. NO.B1500116377/28-12-2021, CUENTA NO.709494508, SERVICIOS TELEFONICOS E INTERNET, CORRESP. AL MES DE DICIEMBRE/2021.</t>
  </si>
  <si>
    <t>EFT-7181</t>
  </si>
  <si>
    <t>PAGO FACT.  NO. B1500000064/14-12-2021, ORDEN DE SERVICIO NO. OS2021-0534,  DISTRIBUCION DE AGUA CON CAMION CISTERNA EN DIFERENTES SECTORES Y COMUNIDADES DE LA PROVINCIA EL SEIBO, CORRESP.  A  20 DIAS DEL MES DE NOVIEMBRE/2021.</t>
  </si>
  <si>
    <t>EFT-7182</t>
  </si>
  <si>
    <t>PAGO FACT. NO.B1500000013/04-12-2021, ORDEN DE SERVICIO NOS.0647, ABASTECIMIENTO DE AGUA EN DIFERENTES SECTORES Y COMUNIDADES DE LA PROVINCIA MONTECRISTI, CORRESP. A 26 DIAS DEL MES DE NOVIEMBRE/2021.</t>
  </si>
  <si>
    <t>EFT-7183</t>
  </si>
  <si>
    <t>PAGO FACT. NOS.B1500003351/20-10, 3414, 3419/08-11-2021 ORDENES DE SERVICIO NOS. OS2021-0657, 0769, 0764 CONVOCATORIA LICITACION PUBLICA NACIONAL INAPA-CCC-LPN-2021-0028, EN TAMAÑO 2 X 4 DE PAGINA, FORMATO BLANCO Y NEGRO, EN EL MES DE AGOSTO/2021, PUBLICACIONES EN UN MEDIO DE CIRCULACION NACIONAL, LOS DIAS CONSECUTIVOS, LUNES 25, MARTES 26, MIERCOLES 27  DE OCTUBRE/ 2021 LOS  PROCESOS DE LICITACION PUBLICA NACIONAL NOS. INAPA-CCC-LPN-2021-0043 Y 0046 "POR ADQUISICION DE EQUIPOS DE VIDEOVIGILANCIA PARA SER UTILIZADOS EN EL INAPA Y AMPLIACION AC. DE LAS MATAS DE FARFAN, PROV. SAN JUAN ZONA II".</t>
  </si>
  <si>
    <t>EFT-7184</t>
  </si>
  <si>
    <t>PAGO FACT. NO. B1500000033/27-12-2021,  ALQUILER LOCAL COMERCIAL EN EL MUNICIPIO TENARES, PROVINCIA HERMANAS MIRABAL, CORRESP. AL MES DE DICIEMBRE/2021.</t>
  </si>
  <si>
    <t xml:space="preserve">062161 </t>
  </si>
  <si>
    <t>REPOS. FONDO CAJA CHICA DE LA OFICINA DE CASTILLO PROVINCIA DUARTE (GASTOS DE CIERRE AÑO FISCAL 2021) CORRESP. AL PERIODO DEL 16-11 AL 09-12-2021, RECIBOS DE DESEMBOLSO DEL 0146 AL 0155 .</t>
  </si>
  <si>
    <t xml:space="preserve">062162 </t>
  </si>
  <si>
    <t>REPOS. FONDO CAJA CHICA DE LA DIRECCION DE OPERACIONES (GASTOS DE CIERRE AÑO FISCAL 2021) DESTINADO PARA CUBRIR GASTOS DE URGENCIA CORRESP. AL PERIODO DEL 22 AL 29-12-2021, RECIBOS DE DESEMBOLSO DEL 10001 AL 10024.</t>
  </si>
  <si>
    <t xml:space="preserve">062163 </t>
  </si>
  <si>
    <t>REPOS. FONDO CAJA CHICA DEL AC. DE EL FACTOR ZONA III (GASTOS DE CIERRE AÑO FISCAL 2021), CORRESP. AL PERIODO DEL 21-09 AL 20-12-2021, RECIBOS DE DESEMBOLSO DEL 0046 AL 0053.</t>
  </si>
  <si>
    <t xml:space="preserve">062164 </t>
  </si>
  <si>
    <t>REPOS. FONDO CAJA CHICA DE LA PROVINCIA MONTE PLATA (GASTOS DE CIERRE AÑO FISCAL 2021) CORRESP. A LA FECHA 16-12-2021, RECIBOS DE DESEMBOLSO DEL 1612 AL 1628.</t>
  </si>
  <si>
    <t xml:space="preserve">062165 </t>
  </si>
  <si>
    <t>REPOS. FONDO CAJA CHICA DE LA PROVINCIA SAN JUAN ZONA II (GASTOS DE CIERRE AÑO FISCAL 2021) CORRESP. AL PERIODO DEL 09 AL 21-12-2021, RECIBOS DE DESEMBOLSO DEL 5687 AL 5695.</t>
  </si>
  <si>
    <t xml:space="preserve">062166 </t>
  </si>
  <si>
    <t>REPOS.FONDO CAJA CHICA DE LA UNIDAD ADMINISTRATIVA DE BAYAGUANA ZONA IV CORRESPONDIENTE AL PERIODO DEL 25-11 AL 20-12-2021, RECIBOS DE DESEMBOLSO DEL 0111 AL 0116.</t>
  </si>
  <si>
    <t xml:space="preserve">062167 </t>
  </si>
  <si>
    <t>REPOS. FONDO CAJA CHICA DE LA PROVINCIA SANTIAGO RODRIGUEZ ZONA I (GASTOS CIERRE AÑO FISCAL 2021) CORRESP. AL PERIODO DEL 07 AL 22-12-2021, RECIBOS DE DESEMBOLSO DEL 0847 AL 0855.</t>
  </si>
  <si>
    <t xml:space="preserve">062168 </t>
  </si>
  <si>
    <t>REPOS. FONDO CAJA CHICA DE LA ESTAFETA DE COBROS DE LAS TERRENAS ZONA III CORRESP. AL PERIODO DEL 06-10 AL 06-12-2021, RECIBOS DE DESEMBOLSO DEL 0170 AL 0178.</t>
  </si>
  <si>
    <t xml:space="preserve">062169 </t>
  </si>
  <si>
    <t>REPOS. FONDO CAJA CHICA DE LA PROVINCIA VALVERDE ZONA I (GASTOS DE CIERRE AÑO FISCAL 2021) CORRESP. AL PERIODO DEL 24-11 AL 15-12-2021, RECIBOS DE DESEMBOLSO DEL 1825 AL 1860.</t>
  </si>
  <si>
    <t>062170</t>
  </si>
  <si>
    <t xml:space="preserve">062171 </t>
  </si>
  <si>
    <t>DEPOSITO EQUIVALENTE A DOS (2) MESES POR ALQUILER DE LOCAL PARA LA INSTALACION  DE LA  OFICINA COMERCIAL, UBICADA EN LA CALLE DUARTE S/N, FRENTE A LA ESCUELA PRIMARIA JAIBON, DISTRITO MUNICIPAL JAIBON, MUNICIPIO LAGUNA SALADA, PROVINCIA VALVERDE .</t>
  </si>
  <si>
    <t xml:space="preserve">EFT-7185 </t>
  </si>
  <si>
    <t>PAGO FACT. NO. B1500000012/02-12-2021 ORDEN DE SERVICIO NO.OS2021-0683, SERVICIO DE DISTRIBUCION DE AGUA EN CAMION CISTERNA, EN LOS DIFERENTES SECTORES Y COMUNIDADES DE LA PROVINCIA DE SANTIAGO RODRIGUEZ, CORESP. A  25 DIAS DE NOVIEMBRE/2021.</t>
  </si>
  <si>
    <t>EFT-7186</t>
  </si>
  <si>
    <t>PAGO FACT. NO. B1500036480/05-01-2022, CUENTA NO.86082876, POR SERVICIO DE LAS FLOTAS DE INAPA, CORRESP. A LA FACTURACION DEL 01-12 AL 31-12-2021.</t>
  </si>
  <si>
    <t>EFT-7187</t>
  </si>
  <si>
    <t>PAGO FACT. NO. B1500036521/05-01-2022, CUENTA NO.86797963, CORRESP. AL SERVICIO DE USO GPS DEL INAPA  FACTURACION  DESDE  01-12  AL 31-12-2021.</t>
  </si>
  <si>
    <t>EFT-7188</t>
  </si>
  <si>
    <t>PAGO FACT. NO. B1500036482/05-01-2022, CUENTA NO.86115926, POR SERVICIO DE  INTERNET, CORRESP. A LA FACTURACION  DESDE EL 01-12  AL 31-12-2021.</t>
  </si>
  <si>
    <t>EFT-7189</t>
  </si>
  <si>
    <t>PAGO FACT. NO. B1500036490/05-01/2022, CUENTA NO.86273266, POR SERVICIO DE USO INTERNET MOVIL TABLET,  ASIGNADO AL DEPTO. DE CATASTRO AL USUARIO DEL INAPA, CORRESP. A LA FACTURACION  DESDE EL 01 AL 31 DE DICIEMBRE/2021.</t>
  </si>
  <si>
    <t>EFT-7190</t>
  </si>
  <si>
    <t>PAGO FACT. NO. B1500000013/30-11-2021, ORDEN DE SERVICIO NO. OS2021-0524,  ABASTECIMIENTO DE AGUA EN DIFERENTES SECTORES Y COMUNIDADES DE LA PROVINCIA SAN JUAN DE LA MAGUANA, CORRESP. A 30  DIAS DEL MES DE NOVIEMBRE/2021.</t>
  </si>
  <si>
    <t>EFT-7191</t>
  </si>
  <si>
    <t>PAGO FACT. NOS. B1500000018/29-10, 24/10-12-2021 ORDENES DE SERVICIO NOS. OS2021-0881, 0896, SERVICIO DE NOTARIO PARA ACTO DE APERTURA DE LA COMPARACION DE PRECIOS NO.INAPA-CCC-CP-2021-0058 OFERTAS ECONOMICAS (SOBRE B) PARA LA CONTRATACION DE CASA CERTIFICADORA EN LAS NORMAS ISO 9001-2015 SOBRE SISTEMAS DE GESTION DE CALIDAD DE ISO 37001-2016 PARA SISTEMAS DE GESTION ANTI-SOBORNO, LICITACION PUBLICA NACIONAL NO.INAPA-CCC-LPN-2021-0036 OFERTA ECONOMICAS (SOBRE B), PARA LA "REHABILITACION PLANTA POTABILIZADORA ACUEDUCTO HATO DEL YAQUE, PROVINCIA SANTIAGO, ZONA V".</t>
  </si>
  <si>
    <t>EFT-7192</t>
  </si>
  <si>
    <t>PAGO FACT. NO.B1500000050/09-12-2021, ORDEN DE SERVICIO NO.OS2021-0594, DISTRIBUCION DE AGUA EN DIFERENTES COMUNIDADES DE LA PROVINCIA PERAVIA, CORRESP. A 30 DIAS  DEL MES DE NOVIEMBRE/2021.</t>
  </si>
  <si>
    <t xml:space="preserve">062172 </t>
  </si>
  <si>
    <t>DEPOSITO  EQUIVALENTE A DOS (2) MESES DE ALQUILER DE LOCAL PARA LA INSTALACION DE LA OFICINA COMERCIAL, UBICADA EN LA CALLE DUARTE NO.86, MUNICIPIO LOMA DE CABRERA, PROVINCIA DAJABON .</t>
  </si>
  <si>
    <t xml:space="preserve">062173 </t>
  </si>
  <si>
    <t>REPOS. FONDO CAJA CHICA DE LA PROVINCIA SAN PEDRO DE MACORIS ZONA VI (GASTOS DE CIERRE AÑO FISCAL 2021) CORRESP. AL PERIODO DEL 29-11 AL 21-12-2021, RECIBOS DE DESEMBOLSO DEL 4462 AL 4514.</t>
  </si>
  <si>
    <t xml:space="preserve">062174 </t>
  </si>
  <si>
    <t>REPOS. FONDO CAJA CHICA DE LA OFICINA DE SABANA IGLESIA ZONA V (GASTOS DE CIERRE AÑO FISCAL 2021), CORRESP. AL PERIODO DEL 26-11 AL 10-12-2021, RECIBOS DE DESEMBOLSO DEL 0389 AL 0395.</t>
  </si>
  <si>
    <t xml:space="preserve">062175 </t>
  </si>
  <si>
    <t>REPOS. FONDO CAJA CHICA DE LA DIVISION DE TESORERIA (GASTOS DE CIERRE AÑO FISCAL  2021)  DESTINADO PARA CUBRIR GASTOS MENORES DEL NIVEL CENTRAL,  CORRESP. AL PERIODO DEL 01 AL 27-12-2021, RECIBOS DE DESEMBOLSO DEL 20257 AL 20317.</t>
  </si>
  <si>
    <t xml:space="preserve">062176 </t>
  </si>
  <si>
    <t>REPOS. FONDO CAJA CHICA DE LA UNIDAD ADMINISTRATIVA DE SABANA GRANDE DE BOYA ZONA  IV CORRESP. AL PERIODO DEL 11-10 AL 15-12-2021, RECIBOS DE DESEMBOLSO DEL 0176 AL 0184.</t>
  </si>
  <si>
    <t xml:space="preserve">062177 </t>
  </si>
  <si>
    <t>PAGO FACT. NO. B1500000106/14-12-2021 ORDEN DE SERVICIIO OS2021-0745, COLOCACION DE PUBLICIDAD INSTITUCIONAL DURANTE UN MES EN EL PROGRAMA TELEVISIVO LA FOGATA MAÑANERA, SE TRANSMITE DE LUNES A VIERNES EN HORARIO DE 7:00 A 8:00 AM, POR MICROVISION CANAL 10, CORRESP. AL PERIODO DEL 08 DE NOVIEMBRE AL 08 DE DICIEMBRE/2021.</t>
  </si>
  <si>
    <r>
      <t>062178</t>
    </r>
    <r>
      <rPr>
        <sz val="9"/>
        <color indexed="8"/>
        <rFont val="Arial"/>
        <family val="2"/>
      </rPr>
      <t/>
    </r>
  </si>
  <si>
    <t xml:space="preserve">062179 </t>
  </si>
  <si>
    <t>PAGO FACT. NO. B1500000980/28-06-2021 PAGO TERCER MODULO,  DE MAESTRIA EN INGENIERIA SANITARIA Y AMBIENTAL EN LA CUAL ESTARAN PARTICIPANDO 22 SERVIDORES.</t>
  </si>
  <si>
    <t xml:space="preserve">EFT-7193 </t>
  </si>
  <si>
    <t>PAGO FACT. NO.B1500000091/03-01-2022, ORDEN DE SERVICIO OS2021-0929. SERVICIO DE NOTARIO PARA EL ACTO DE APERTURA DE LA LICITACION PUBLICA NACIONAL  NO. INAPA-CCC-LPN-2021-0047 OFERTAS TECNICAS (SOBRE A) PARA LA " ADQUISICION DE ASFALTO EN FRIO  PARA SER UTILIZADOS EN LA REPOSICION DE ASFALTO POR CORRECCION DE AVERIAS EN LOS ACUEDUCTOS DE TODAS LAS PROVINCIAS, PLAN NACIONAL DE RESCATE".</t>
  </si>
  <si>
    <t>EFT-7194</t>
  </si>
  <si>
    <t>PAGO FACT. NOS.B1500000090, 94/03-01-2022,  ORDENES DE SERVICIOS NOS.OS2021-0895,  OS2022-0001,  SERVICIO DE NOTARIO PARA EL ACTO DE APERTURA DE LA COMPARACION DE PRECIOS  NO. INAPA-CCC-CP-2021-0062 , INAPA-CCC-CP-2021-0074, OFERTAS TECNICAS  (SOBRES A) PARA LA " RECONSTRUCCION TECHUMBRE ALUZINC ACANALADO CALIBRE 26, EN EL TERCER NIVEL DE LA SEDE CENTRAL DEL INAPA "  Y " RECONSTRUCCION DE REDES ACUEDUCTO POSTRER RIO, PROVINCIA INDEPENDENCIA, ZONA VIII".</t>
  </si>
  <si>
    <t>EFT-7195</t>
  </si>
  <si>
    <t>PAGO FACT. NOS.B1500000092, 93/03-01-2022,  ORDENES DE SERVICIOS NOS.OS2021-0920,  OS2021-0917,  SERVICIO DE NOTARIO PARA EL ACTO DE APERTURA DE LA LICITACION PUBLICA NACIONAL NO. INAPA-CCC-LPN-2021-0046, INAPA-CCC-LPN-2021-0044, OFERTAS TECNICAS  (SOBRES A) PARA LA " AMPLIACION ACUEDUCTO DE LAS MATAS DE FARFAN, PROVIANCIA SAN JUAN, ZONA II  Y LA " CONSTRUCCION SISTEMA DE SANEAMIENTO ARROYO GURABO Y SU ENTORNO, MUNICIPIO SANTIAGO, PROVINCIA SANTIAGO".</t>
  </si>
  <si>
    <t xml:space="preserve">062180 </t>
  </si>
  <si>
    <t>REPOS. FONDO CAJA CHICA DE LA OFICINA COMERCIAL DE RIO SAN JUAN ZONA III (GASTOS DE CIERRE AÑO FISCAL 2021) CORRESP. AL PERIODO DEL 22-10 AL 16-12-2021, RECIBOS DE DESEMBOLSO DEL 0205 AL 0221.</t>
  </si>
  <si>
    <t xml:space="preserve">062181 </t>
  </si>
  <si>
    <t xml:space="preserve">062182 </t>
  </si>
  <si>
    <t>REPOS. FONDO CAJA CHICA DE LA PROVINCIA MONTECRISTI ZONA I CORRESP. AL PERIODO DEL 02 AL 21-12-2021, RECIBOS DE DESEMBOLSO DEL 0792 AL 0805.</t>
  </si>
  <si>
    <t xml:space="preserve">062183 </t>
  </si>
  <si>
    <t>REPOS. FONDO CAJA CHICA DE LA PROVINCIA PERAVIA ZONA IV (GASTOS DE CIERRE AÑO FISCAL 2021) CORRESP. AL PERIODO DEL 20-11 AL 28-12-2021, RECIBOS DE DESEMBOLSO DEL 1903 AL 1979.</t>
  </si>
  <si>
    <t xml:space="preserve">062184 </t>
  </si>
  <si>
    <t>REPOS. FONDO CAJA CHICA DEL DEPARTAMENTO ADMINISTRATIVO DE LA DIRECCION ADMINISTRATIVA, (GASTOS DE CIERRE AÑO FISCAL 2021) DESTINADO PARA CUBRIR LAS NECESIDADES DE DIFERENTES AREAS DE LA INSTITUCION CORRESP. AL PERIODO DEL 25-10 AL 22-12-2021, RECIBOS DE DESEMBOLSO DEL 3196 AL 3245.</t>
  </si>
  <si>
    <t xml:space="preserve">062185 </t>
  </si>
  <si>
    <t>REPOS. FONDO CAJA CHICA DE LA PROVINCIA MONTECRISTI ZONA I (GASTOS DE CIERRE AÑO FISCAL 2021) CORRESP. AL PERIODO DEL 21 AL 27-12-2021, RECIBOS DE DESEMBOLSO DEL 0806 AL 0811.</t>
  </si>
  <si>
    <t xml:space="preserve">062186 </t>
  </si>
  <si>
    <t>REPOS. FONDO CAJA CHICA DE LA PROVINCIA MARIA TRINIDAD SANCHEZ ZONA III CORRESP. AL PERIODO DEL 12-11 AL 17-12-2021, RECIBOS DE DESEMBOLSO DEL 1171 AL 1228.</t>
  </si>
  <si>
    <t xml:space="preserve">062187 </t>
  </si>
  <si>
    <t>REPOS. FONDO CAJA CHICA DE LA UNIDAD ADMINISTRATIVA DE PEDERNALES ZONA VIII (GASTOS DE CIERRE AÑO FISCAL 2021) CORRESP. AL PERIODO DEL 05-10 AL 25-11-2021, RECIBOS DE DESEMBOLSO DEL 0109 AL 0113 .</t>
  </si>
  <si>
    <t xml:space="preserve">062188 </t>
  </si>
  <si>
    <t>REPOS. FONDO CAJA CHICA DE LA PROVINCIA SAMANA ZONA III (GASTOS DE CIERRE AÑO FISCAL 2021), CORRESP. AL PERIODO DEL 24-11 AL 21-12-2021, RECIBOS DE DESEMBOLSO DEL 0852 AL 0877.</t>
  </si>
  <si>
    <t xml:space="preserve">062189 </t>
  </si>
  <si>
    <t>REPOS. FONDO CAJA CHICA DE LA PROVINCIA SANCHEZ RAMIREZ ZONA III (GASTOS DE CIERRE AÑO FISCAL 2021) CORRESP. AL PERIODO DEL 04-11 AL 28-12-2021, RECIBOS DE DESEMBOLSO DEL 1066 AL 1090 .</t>
  </si>
  <si>
    <r>
      <t>062190</t>
    </r>
    <r>
      <rPr>
        <sz val="9"/>
        <color indexed="8"/>
        <rFont val="Arial"/>
        <family val="2"/>
      </rPr>
      <t/>
    </r>
  </si>
  <si>
    <t xml:space="preserve">062191 </t>
  </si>
  <si>
    <t>REPOS. FONDO CAJA CHICA DE LA PROVINCIA HERMANAS MIRABAL ZONA III (GASTOS DE CIERRE AÑO FISCAL 2021) CORRESP. AL PERIODO DEL 08-11 AL 21-12-2021, RECIBOS DE DESEMBOLSO DEL 1044 AL 1096.</t>
  </si>
  <si>
    <t xml:space="preserve">EFT-7196 </t>
  </si>
  <si>
    <t>PAGO FACT. NOS. B1500000038, 40/25-10-2021, ORDENES DE SERVICIO NOS. OS2021-0898, OS2021-0893, SERVICIO DE NOTARIO,  ACTO DE APERTURA DE LA COMPARACION DE PRECIOS  NO. INAPA-CCC-CP-2021-0034  OFERTAS TECNICAS  (SOBRE A) Y OFERTAS ECONOMICAS (SOBRE B) PARA EL  " MEJORAMIENTO ACUEDUCTO PEDERNALES (EQUIPAMIENTO Y ELECTRIFICACION DE POZOS), PROVINCIA PEDERNALES".</t>
  </si>
  <si>
    <t>EFT-7197</t>
  </si>
  <si>
    <t>PAGO FACT. NO. B1500000065/02-12-2021 ORDEN DE SERVICIO OS2021-0870, SERVICIO DE NOTARIO PARA EL ACTO DE APERTURA DE LA LICITACION PUBLICA NACIONAL NO. INAPA-CCC-LPN-2021-0028 OFERTAS ECONOMICAS  (SOBRE B) PARA EL " MEJORAMIENTO ALCANTARILLADO SANITARIO DE EL VALLE Y LOS HATILLOS, PROVINCIA HATO MAYOR, ZONA VI".</t>
  </si>
  <si>
    <t>EFT-7198</t>
  </si>
  <si>
    <t>PAGO FACT. NOS. B1500000068, 69/28-12-2021 ORDENES  DE SERVICIO NOS. OS2021-0940, OS2021-0928, SERVICIO DE NOTARIO PARA EL ACTO DE APERTURA DE LA LICITACION PUBLICA NACIONAL  NO. INAPA-CCC-LPN-2021-0043 Y 0045,  OFERTAS TECNICAS (SOBRE A) PARA LA " ADQUISICION  DE EQUIPOS VIDEOVIGILANCIA PARA SER UTILIZADOS EN EL INAPA" Y MEJORAMIENTO ALCANTARILLADO SANITARIO LAS MATAS DE FARFAN, PROVINCIA SAN JUAN, ZONA II.</t>
  </si>
  <si>
    <t>EFT-7199</t>
  </si>
  <si>
    <t>PAGO FACT. NOS.B1500030643 (CODIGO DE SISTEMA NO.77100), 30711  (6091) 05-01-2022, SERVICIOS RECOGIDA DE BASURA EN EL NIVEL CENTRAL Y OFICINAS  ACUEDUCTOS RURALES, CORRESP. AL PERIODO DESDE EL 01 AL 31 DE ENERO/2022.</t>
  </si>
  <si>
    <t>EFT-7200</t>
  </si>
  <si>
    <t>PAGO FACT. NOS. B1500000066, 67/13-12-2021, ORDENES  DE SERVICIO NOS. OS2021-0883, OS2021-0897, SERVICIO DE NOTARIO PARA EL ACTO DE APERTURA DE LA LICITACION PUBLICA NACIONAL  NO. INAPA-CCC-LPN-2021-0031, OFERTAS ECONOMICAS  (SOBRE B) PARA LA " CONSTRUCCION SISTEMA ABASTECIMIENTO LOS BARRIOS GUANDULES- LA RAQUETA COMO EXTENSION DEL ACUEDUCTO BARAHONA, PROVINCIA BARAHONA, ZONA VIII "  Y "APERTURA DEL PROCEDIMIENTO DE EXCEPCION POR EXCLUSIVIDAD NO. INAPA-CCC-PEEX-2021-0002  OFERTAS TECNICAS Y ECONOMICAS (SOBRE A Y B)  PARA LA ADQUISICION DE TECNOLOGIA DE COMUNICACION INALAMBRICA WI-FI PARA LA MARCA FORTINET PARA SER UTILIZADO EN EL INAPA ".</t>
  </si>
  <si>
    <t xml:space="preserve">062192 </t>
  </si>
  <si>
    <t>REPOS. FONDO CAJA CHICA PROVINCIA DAJABON ZONA I (GASTOS DE CIERRE AÑO FISCAL 2021) CORRESP. AL PERIODO DEL 10 AL 28-12-2021, RECIBOS DE DESEMBOLSO DEL 1014 AL 1030.</t>
  </si>
  <si>
    <t xml:space="preserve">062193 </t>
  </si>
  <si>
    <t>REPOS. FONDO CAJA CHICA DE LA PROVINCIA HATO MAYOR ZONA VI ( GASTOS DE CIERRE AÑO FISCAL 2021) CORRESP. AL PERIODO DEL 01-11 AL 22-12-2021, RECIBOS DE DESEMBOLSO DEL 0882 AL 0914.</t>
  </si>
  <si>
    <t xml:space="preserve">062194 </t>
  </si>
  <si>
    <t>PAGO FACT. NO.B1500000274/06-01-2022, ORDEN DE SERVICIO NO.OS2021-0511, COLOCACION DE PUBLICIDAD INSTITUCIONAL DURANTE 06 (SEIS) MESES, EN EL PROGRAMA DE TELEVISION FUERA  DE RECORD, TRANSMITIDO LOS DOMINGOS A LAS 11:00 P.M, CORRESP. AL  PERIODO DEL 30 DE NOVIEMBRE AL 30 DE DICIEMBRE/2021.</t>
  </si>
  <si>
    <t xml:space="preserve">062195 </t>
  </si>
  <si>
    <t>RETENCION DEL 10% DEL IMPUESTO SOBRE LA RENTA, DESCONTADO A HONORARIOS PROFESIONALES, CORRESP. AL MES DE DICIEMBRE/2021.</t>
  </si>
  <si>
    <t xml:space="preserve">EFT-7201 </t>
  </si>
  <si>
    <t>PAGO FACT. NOS. B1500000030, 31, 32/30-12-2021 ORDENES DE SERVICIO NOS. OS2021-0932, 0933, 0931 SERVICIO DE NOTARIO PARA EL ACTO DE APERTURA DEL PROCEDIMIENTO DE EXCEPCION POR PROVEEDOR UNICO NO. INAPA-CCC-PEPU-2021-0002 OFERTAS TECNICAS Y ECONOMICAS PARA "LA ADQUISICION DE ACTUALIZACION E IMPLEMENTACION DE SOFTWARE PARA LA MARCA ARCGIS DE ESRI, Y COMPARACION DE PRECIOS NOS.INAPA-CCC-CP-2021-0071, INAPA-CCC-CP-2021-0072 OFERTAS TECNICAS PARA EL MEJORAMIENTO PLANTA DEPURADORA ALCANTARILLADO SANITARIO HATO MAYOR, ZONA VI", "CONSTRUCCION NUEVA OBRA DE TOMA AC. LAS TERRENAS, PROVINCIA SAMANA, ZONA III.</t>
  </si>
  <si>
    <t>EFT-7202</t>
  </si>
  <si>
    <t>PAGO FACT. NO.B1500000331/28-12-2021 ORDEN DE SERVICIO NO. OS2021-0396, SERVICIO DE ALQUILER DE AUTOBUSES PARA TRANSPORTAR EMPLEADOS DEL INAPA,  CORRESP. AL PERIODO DEL 29 DE NOVIEMBRE AL 28 DE DICIEMBRE/2021.</t>
  </si>
  <si>
    <t>EFT-7203</t>
  </si>
  <si>
    <t>PAGO FACT. NOS. B1500003413/08, 3457/18-11-2021 ORDENES DE SERVICIO OS2021-0778, 0724 PUBLICACION EN UN MEDIO DE CIRCULACION NACIONAL, DOS DIAS CONSECUTIVOS: MARTES 26 Y MIERCOLES 27 DE OCTUBRE DEL AÑO 2021, PROCESO LICITACION PUBLICA NACIONAL NO. INAPA-CCC-LPN-2021-0045 " MEJORAMIENTO ALCANTARILLADO SANITARIO LAS MATAS DE FARFAN, PROVINCIA SAN JUAN, ZONA II, Y EL JUEVES 14 Y VIERNES 15 OCTUBRE DEL AÑO 2021, PROCESO LICITACION PUBLICA NACIONAL NO. INAPA-CCC-LPN-2021-0044 "CONSTRUCCION SISTEMA DE SANEAMIENTO ARROYO GURABO Y SU ENTORNO, MUNICIPIO SANTIAGO, PROVINCIA SANTIAGO".</t>
  </si>
  <si>
    <t>EFT-7204</t>
  </si>
  <si>
    <t>PAGO FACT. NOS.B1500000077/03,  79/09-12-2021,  ORDENES DE SERVICIOS NOS.OS2021-0867,  OS2021-0876,  SERVICIO DE NOTARIO PARA EL ACTO DE APERTURA DE LA LICITACION PUBLICA NACIONAL  NO.INAPA-CCC-LPN-2021-0029 , INAPA-CCC-CP-2021-0063, OFERTAS ECONOMICAS  (SOBRE B) PARA LA " ADQUISICION DE RODAMIENTOS, CONTACTOR MAGNETICO Y CONTROL DE NIVEL PARA SER UTILIZADOS EN MANTENIMIENTOS DE LOS DIFERENTES EQUIPOS DEL INAPA "  Y " ADQUISICION DE POLOSHIRTS Y GORRAS PARA SER UTILIZADOS POR EL PERSONAL DEL INAPA".</t>
  </si>
  <si>
    <t>EFT-7205</t>
  </si>
  <si>
    <t>PAGO FACT. NOS.B1500003498, 3500/01-12-2021 ORDENES DE SERVICIO NOS.OS2021-0775, 0825, PUBLICACION EN UN MEDIO DE CIRCULACION NACIONAL, DOS DIAS CONSECUTIVOS:LUNES 01 Y MARTES 02, LUNES 08  Y MARTES 09 DE NOVIEMBRE  DEL AÑO 2021,  PROCESOS DE LICITACION PUBLICA NACIONAL NOS. INAPA-CCC-LPN-2021-0047, 0051 "ADQUISICION DE ASFALTO EN FRIO PARA SER UTILIZADOS EN LA REPOSICION DE ASFALTO POR CORRECCION DE AVERIAS EN LOS ACUEDUCTOS DE TODAS LAS PROVINCIAS, PLAN NACIONAL DE RESCATE " Y  "AMPLIACION ACUEDUCTO MICHES A ZONAS TURISTICAS, MUNICIPIO DE MICHES, PROVINCIA EL SEIBO, ZONA VI ".</t>
  </si>
  <si>
    <t>EFT-7206</t>
  </si>
  <si>
    <t>PAGA FACT. NO.B1500000354/08-12-2021  ORDEN DE SERVICIO OS2021-0880 SERVICIO DE NOTARIO PARA EL ACTO DE APERTURA DE LA LICITACION PUBLICA NACIONAL NO. INAPA-CCC-LPN-2021-0030 OFERTAS ECONOMICAS (SOBRE B) PARA LA "ADQUISICION DE UN (01) SOFTWARE PARA LA GESTION DE LOS SERVICIOS DE LA DIRECCION DE PLANIFICACION Y DESARROLLO DEL INAPA".</t>
  </si>
  <si>
    <t>EFT-7207</t>
  </si>
  <si>
    <t>PAGO FACT. NOS. B1500004610,4611,4612,4613,4614,4597,4632,4633, 4634,4635,4636,4637,4638,4639/31-12-2021, CONTRATOS NOS. 1007252, 53, 54, 55, 1008357, 1010178, 3002610, 1015536, 1015537, 1015538, 1015539, 1015540, 1015541, 1015542, 1015543, CONSUMO ENERGETICO CORRESP. AL MES DE DICIEMBRE/2021.</t>
  </si>
  <si>
    <t>X</t>
  </si>
  <si>
    <t xml:space="preserve">062196 </t>
  </si>
  <si>
    <t>PAGO FACT. NO. B1500000109/06-12-2021 ALQUILER LOCAL COMERCIAL EN EL MUNICIPIO NAGUA, PROVINCIA  MARIA TRINIDAD SANCHEZ, CORRESP. AL  MES DICIEMBRE/2021.</t>
  </si>
  <si>
    <t xml:space="preserve">062197 </t>
  </si>
  <si>
    <t>PAGO FACT. NO.B1500000169/05-01-2022, ORDEN DE SERVICIO. OS2021-0567, COLOCACION DE PUBLICIDAD INSTITUCIONAL DURANTE 06 (SEIS) MESES, EN UNA REVISTA DIGITAL E IMPRESA "HUELLAS", CORRESP. AL PERIODO DEL 25 DE NOVIEMBRE AL 25 DE DICIEMBRE/2021.</t>
  </si>
  <si>
    <t xml:space="preserve">062198 </t>
  </si>
  <si>
    <t>REPOS. FONDO CAJA CHICA DE LA UNIDAD ADMINISTRATIVA DE SABANA GRANDE DE BOYA ZONA IV (GASTOS DE CIERRE AÑO FISCAL 2021) CORRESP. AL PERIODO DEL 15 AL 29-12-2021, RECIBOS DE DESEMBOLSO DEL 0185 AL 0191.</t>
  </si>
  <si>
    <t xml:space="preserve">062199 </t>
  </si>
  <si>
    <t>REPOS. FONDO CAJA CHICA DE LA DIRECCION DE TECNOLOGIA DE LA INFORMACION Y COMUNICACION (GASTOS DE CIERRE AÑO FISCAL 2021) CORRESP. AL PERIODO DEL 18-11 AL 17-12-2021, RECIBOS DE DESEMBOLSO DEL 0097 AL 0117.</t>
  </si>
  <si>
    <t xml:space="preserve">062200 </t>
  </si>
  <si>
    <t>RETENCION DEL ( 5%) DEL IMPUESTO SOBRE LA RENTA DESCONTADO A CONTRATISTAS Y PROVEEDORES DE BIENES Y SERVICIOS, SEGUN LEY 253/12, CORRESP. AL MES DE DICIEMBRE/2021.</t>
  </si>
  <si>
    <t xml:space="preserve">EFT-7208 </t>
  </si>
  <si>
    <t>PAGO FACT. NO B1500000063/03-01-2022 ORDEN DE SERVICIO NO. OS2021-0527, DISTRIBUCION DE AGUA EN DIFERENTES SECTORES Y COMUNIDADES DE LA PROVINCIA DUARTE, CORRESP. 30  DIAS DE DICIEMBRE/2021.</t>
  </si>
  <si>
    <t>EFT-7209</t>
  </si>
  <si>
    <t>PAGO FACT.  NO. B1500000036/03-01-2022, ORDEN DE SERVICIO NO. OS2021-0685,  ABASTECIMIENTO DE AGUA EN DIFERENTES SECTORES Y COMUNIDADES DE LA PROVINCIA MAO, VALVERDE,  CORRESP. A 27 DIAS  DE DICIEMBRE/2021.</t>
  </si>
  <si>
    <t>EFT-7210</t>
  </si>
  <si>
    <t>PAGO FACT. NO. B1500000008, 09/14-12-2021,  ORDEN DE SERVICIO NO. OS2021-0916, SERVICIO DISTRIBUCION DE AGUA EN DIFERENTES SECTORES Y COMUNIDADES DE LA PROVINCIA ELIAS PIÑA. CORRESP. A 31 DIAS DE OCTUBRE Y 30 DIAS DE NOVIEMBRE/2021.</t>
  </si>
  <si>
    <t>EFT-7211</t>
  </si>
  <si>
    <t>PAGO VIATICOS DE LA DIRECCION DE OPERACIONES CORRESP. AL MES DE NOVIEMBRE/2021, ELABORADA EN ENERO/2022,.</t>
  </si>
  <si>
    <t>EFT-7212</t>
  </si>
  <si>
    <t>PAGO NOMINA VIATICOS  DIRECCION FINANCIERA, CORRESP. A NOVIEMBRE/2021, ELABORADA EN ENERO/2022.</t>
  </si>
  <si>
    <t>EFT-7213</t>
  </si>
  <si>
    <t>PAGO VIATICOS DIRECCION DE TECNOLOGIA DE LA INF. Y COM, CORRESP. A NOVIEMBRE/2021, ELABORADA EN ENERO/2022.</t>
  </si>
  <si>
    <t>EFT-7214</t>
  </si>
  <si>
    <t>PAGO VIATICOS UNIDADES CONSULTIVAS O ASESORAS CORRESP. AL MES DE NOVIEMBRE/2021, ELABORADA EN ENERO/2022.</t>
  </si>
  <si>
    <t>EFT-7215</t>
  </si>
  <si>
    <t>PAGO VIATICOS DE LA DIRECCION  DE LA CALIDAD DEL AGUA, CORRESP. AL MES DE NOVIEMBRE/2021, ELABORADA EN ENERO/2022.</t>
  </si>
  <si>
    <t>EFT-7216</t>
  </si>
  <si>
    <t>PAGO VIATICOS DE LA DIRECCION DE TRATAMIENTO DE AGUA, CORRESP. A NOVIEMBRE/2021, ELABORADA EN ENERO/2022,.</t>
  </si>
  <si>
    <t>EFT-7217</t>
  </si>
  <si>
    <t>PAGO VIATICOS DE LA DIRECCION DE PROGRAMAS Y PROYECTOS ESPECIALES,  CORRESP. AL MES DE NOVIEMBRE/2021, ELABORADA EN ENERO/2022.</t>
  </si>
  <si>
    <t xml:space="preserve">062201 </t>
  </si>
  <si>
    <t>PAGO FACT. NO. B1500000713/13-12-2021 ORDEN DE SERVICIO OS2021-0773 COLOCACION DE PUBLICIDAD INSTITUCIONAL DURANTE TRES (03) MESES EN PROGRAMA RADIAL TRANSMITIDO POR LA Z 101.3 FM, GOBIERNO DE LA MAÑANA Y GOBIERNO DE LA TARDE, LA CUAL CONSISTE EN: GOBIERNO DE LA MANAÑA 20 CUÑAS, MENSUALES DE LUNES A VIERNES DE 7:00 A 11: AM. GOBIERNO DE LA TARDE 20 CUÑAS, MENSUALES DE LUNES A VIERNES DE 3:00 A 7:00 PM BONIFICANDO EN PROGRAMACION REGULAR FIN DE SEMANA CUÑAS DE 30 SEGUNDOS, CORREP. AL PERIODODEL 11 DE NOVIEMBRE AL 11 DE DICIEMBRE/2021.</t>
  </si>
  <si>
    <t xml:space="preserve">062202 </t>
  </si>
  <si>
    <t>PAGO RETENCION 10%  DEL IMPUESTO SOBRE LA RENTA DESCONTADO A ALQUILERES DE LOCALES COMERCIALES. SEGUN LEY NO. 253/12, CORRESP. AL MES DE DICIEMBRE/2021.</t>
  </si>
  <si>
    <t xml:space="preserve">062203 </t>
  </si>
  <si>
    <t>REPOS. FONDO CAJA CHICA DE LA UNIDAD ADMINISTRATIVA DE PIMENTEL ZONA III (GASTOS DE CIERRE AÑO FISCAL 2021) CORRESP. AL PERIODO DEL 14-07 AL 21-12-2021, RECIBOS DE DESEMBOLSO DEL 0047 AL 0088.</t>
  </si>
  <si>
    <t xml:space="preserve">062204 </t>
  </si>
  <si>
    <t>PAGO FACT. B1500000324/10-12-2021 ORDEN DE SERVICIO OS2021-0772 COLOCACION DE PUBLICIDAD INSTITUCIONAL DURANTE TRES (03) MESE, EN PAGINA WEB WWW.NOTICIASSIN.COM LA CUAL CONSISTE EN DISPOSITIVOS DESKTOP + MOVIL, POSICION PORTADA + ARTICULOS + SECCIONES TAMAÑO 728 X 90, 300 X 600, 300 X 250, 970 X 250, 300 X 50 CORRESP. AL PERIODO DEL 10 DE NOVIEMBRE AL 10 DICIEMBRE/2021.</t>
  </si>
  <si>
    <t xml:space="preserve">062205 </t>
  </si>
  <si>
    <t>PAGO FACT. NO. B1500000174/07-12-2021, ALQUILER DE LOCAL COMERCIAL, UBICADA EN LA CALLE 30 DE MARZO, PLAZA CASTAÑUELA, MUNICIPIO CASTAÑUELA, PROVINCIA MONTECRISTI, CORRESP. A LOS MESES DE JULIO, AGOSTO, SEPTIEMBRE, OCTUBRE, NOVIEMBRE/2021.</t>
  </si>
  <si>
    <t xml:space="preserve">062206 </t>
  </si>
  <si>
    <t>PAGO FACT. NO.B1500000009/07-12-2021,  ALQUILER LOCAL COMERCIAL EN LA PROVINCIA PEDERNALES, CORRESP. AL MES DE DICIEMBRE/2021.</t>
  </si>
  <si>
    <t xml:space="preserve">062207 </t>
  </si>
  <si>
    <t>RETENCION DEL ITBIS (30%) , DESCONTADO A SUPLIDORES DE SERVICIOS, CORRESP. AL MES DE DICIEMBRE/2021.</t>
  </si>
  <si>
    <t xml:space="preserve">062208 </t>
  </si>
  <si>
    <t>RETENCION DEL ITBIS (18% A PERSONA FISICA), CORRESP. AL MES DE DICIEMBRE/2021.</t>
  </si>
  <si>
    <t xml:space="preserve">062209 </t>
  </si>
  <si>
    <t xml:space="preserve">062210 </t>
  </si>
  <si>
    <t>PAGO FACT. NO. B1500000047/05-01-2022 ORDEN DE SERVICIO OS2021- 0888 SERVICIO DE DISTRIBUCION DE AGUA EN CAMION CISTERNA, EN LOS DIFERENTES SECTORES Y COMUNIDADES DE LA PROVINCIA DE DAJABON, CORRESP. A 26 DIAS DEL MES DICIEMBRE/2021.</t>
  </si>
  <si>
    <t xml:space="preserve">062211 </t>
  </si>
  <si>
    <t>PAGO FACT. NOS.B1500001350,1351,1352,1353,1354/31-12-2021 CONTRATO NO. 1178,1179, 1180, 1181, 3066,  SERVICIO ENERGETICO A NUESTRAS INSTALACIONES EN BAYAHIBE, PROVINCIA LA ROMANA, CORRESP. AL MES DE DICIEMBRE/2021.</t>
  </si>
  <si>
    <t xml:space="preserve">062212 </t>
  </si>
  <si>
    <t>PAGO FACT. NO.B1500000032/20-12-2021, ALQUILER LOCAL COMERCIAL PARA NUESTRA OFICINA EN EL MUNICIPIO Y PROVINCIA SANTIAGO RODRIGUEZ, CORRESP. AL MES DICIEMBRE/2021.</t>
  </si>
  <si>
    <t xml:space="preserve">062213 </t>
  </si>
  <si>
    <t xml:space="preserve"> PAGO FACT. NO.B1500000015/05-01-2022, ORDEN DE SERVICIO NO. OS2021-0854, DISTRIBUCION DE AGUA EN DIFERENTES SECTORES Y COMUNIDADES DE LA PROVINCIA PERAVIA, CORRESP. A 30 DIAS DEL MES DE DICIEMBRE/ 2021.</t>
  </si>
  <si>
    <t xml:space="preserve">EFT-7218 </t>
  </si>
  <si>
    <t>PAGO FACT.  NO. B1500000038/05-01-2021 ORDEN DE SERVICIO NO.OS2021-0596, DISTRIBUCION DE AGUA EN DIFERENTES SECTORES Y COMUNIDADES DE LA PROVINCIA EL SEIBO,  CORRESP. A  28 DIAS DE DICIEMBRE/2021.</t>
  </si>
  <si>
    <t>EFT-7219</t>
  </si>
  <si>
    <t>PAGO FACT. NO. B1500000063/03-01-2021, ORDEN DE SERVICIO NO. OS2021-0788 SERVICIO DE DISTRIBUCION DE AGUA CON CAMION CISTERNA EN DIFERENTES SECTORES Y COMUNIDADES DE LA PROVINCIA DUARTE, CORRESP. A 30  DIAS DE DICIEMBRE/2021.</t>
  </si>
  <si>
    <t>EFT-7220</t>
  </si>
  <si>
    <t>PAGO FACT. NOS. B1500001321/30-11, 1314/01, 1366, 1367, 1368, 1369, 1370, 1371, 1372, 1373, 1374, 1375, 1376, 1377, 1379, 1380/10,  1381/11, 1384, 1386, 1387/13, 1388/14-12-2021 ORDEN DE COMPRA NO.  OC2021-0302  ADQUISICIÓN DE COMBUSTIBLES (16,550 GALONES DE GASOIL OPTIMO)  PARA SER UTILIZADOS EN LA FLOTILLA DE VEHÍCULOS Y EQUIPOS DEL INAPA.</t>
  </si>
  <si>
    <t>EFT-7221</t>
  </si>
  <si>
    <t>PAGO FACT. NOS. B1500000011/06-12-2021, 12/04-01-2022 ORDEN DE SERVICIO NO. OS2021-0708 , DISTRIBUCION DE AGUA EN DIFERENTES SECTORES Y COMUNIDADES DE LA PROVINCIA SANTIAGO RODRIGUEZ, CORRESP. A 25 DIAS  DE NOVIEMBRE, Y 30 DIAS DE DICIEMBRE/2021.</t>
  </si>
  <si>
    <t>EFT-7222</t>
  </si>
  <si>
    <t>PAGO FACT.  NO. B1500000014/04-01-2022 ORDEN DE SERVICIO NO. OS2021-0637, DISTRIBUCION DE AGUA EN DIFERENTES SECTORES Y COMUNIDADES DE LA PROVINCIA ELIAS PIÑA, CORRESP. A 31  DIAS  DEL MES DE DICIEMBRE/2021.</t>
  </si>
  <si>
    <t>EFT-7223</t>
  </si>
  <si>
    <t>PAGO FACT. NOS. B1500000010/03-01-2022, ORDEN DE SERVICIO NO. OS2021-0853, SERVICIO DISTRIBUCION DE AGUA EN DIFERENTES SECTORES Y COMUNIDADES DE LA PROVINCIA PERAVIA.  CORRESP. A 30 DIAS DEL MES DE DICIEMBRE/2021.</t>
  </si>
  <si>
    <t xml:space="preserve">062214 </t>
  </si>
  <si>
    <t>PAGO FACT. NOS.B1500072244, 72246, 72245, 72247, 72531/01-07, 73831, 73833, 73832, 73834, 73570/01-08, 75069, 75071, 75070, 75072, 75688/04-09, 76578, 76574, 76581, 76612/06, 77431/13-10, 78854, 77646, 77656, 78448/01, 77643/16-11, 78974, 78977, 78987, 79769/01, 79889/08, 85294, 85297, 85307,86089/30-12-2021, 86121/03-01-2022  (CODIGO DE SISTEMA NOS, (434205), (163285), (434209), (6780), (543383),SUMINISTRO AGUA POTABLE A NUESTRA SEDE CENTRAL,  UNIDAD EJEC. ACUEDUCTOS RURALES Y  ALMACEN KM18, CORRESP. A LOS MESES DE JULIO, AGOSTO, SEPTIEMBRE, OCTUBRE, NOVIEMBRE, DICIEMBRE/2021 Y ENERO/2022 .</t>
  </si>
  <si>
    <t xml:space="preserve">EFT-7224 </t>
  </si>
  <si>
    <t>PAGO FACT. NO. B1500000140/03-01-2022, ORDEN DE SERVICIO NO. OS2021-0566, DISTRIBUCION DE AGUA EN DIFERENTES SECTORES Y COMUNIDADES DE LA PROVINCIA DUARTE,  CORRESP. A  30 DIAS DEL MES DE DICIEMBRE/2021.</t>
  </si>
  <si>
    <t>EFT-7225</t>
  </si>
  <si>
    <t>PAGO FACT. NO. B1500000070/05-01-2022, ORDEN DE SERVICIO NO.OS2021-0530, DISTRIBUCION DE AGUA EN DIFERENTES SECTORES Y COMUNIDADES DE LA PROVINCIA  SAN CRISTOBAL,  CORRESP. A  29 DIAS DE DICIEMBRE/2021.</t>
  </si>
  <si>
    <t>EFT-7226</t>
  </si>
  <si>
    <t>PAGO FACT. NOS.B1500000045/17-11, 49/29-12-2021 , ORDENES SERVICIOS NOS. OS2021-0847, OS2021-0939,  HONORARIOS PROFESIONALES, SERVICIO DE NOTARIO PARA EL ACTO DE APERTURA DE LA COMPARACION DE PRECIOS NOS.INAPA-CCC-CP-2021-0065, 0066, OFERTAS ECONOMICAS (SOBRE B) PARA LA '' ADQUISICION DE MOBILIARIOS PARA SER  UTILIZADOS EN LAS OFICINAS DE LA SEDE CENTRAL DEL INAPA, Y  LA ¨ AMPLIACION DE REDES BARRIO NUEVO, ACUEDUCTO MULTIPLE RAMON SANTANA, PROVINCIA SAN PEDRO DE MACORIS, ZONA VI''.</t>
  </si>
  <si>
    <t>EFT-7227</t>
  </si>
  <si>
    <t>PAGO FACT. NOS.B1500000007/15-11, 08/10-12-2021 ALQUILER LOCAL COMERCIAL, UBICADO EN LA AVENIDA DUARTE NO.220, PLAZA DURAN, MUNICIPIO VILLA BISONO ( NAVARRETE) PROVINCIA SANTIAGO, CORRESP. A LOS MESES DE NOVIEMBRE Y DICIEMBRE/21.</t>
  </si>
  <si>
    <t>EFT-7228</t>
  </si>
  <si>
    <t>PAGO FACT. NOS. B1500001298/12-08, 1329/23-11-2021 ORDEN DE COMPRA NO.OC2020-0065,  ADQUISICION DE ELECTROBOMBAS, BOMBAS Y ACCESORIOS  PARA SER UTILIZADAS EN LOS DIFERENTES ACUEDUCTOS A NIVEL NACIONAL, D/F 13 DE DICIEMBRE2021.</t>
  </si>
  <si>
    <t>EFT-7229</t>
  </si>
  <si>
    <t>PAGO FACT.  NO. B1500000014/03-12-2021, ORDEN DE SERVICIO NO. OS2021-0663, DISTRIBUCION DE AGUA EN DIFERENTES SECTORES Y COMUNIDADES DE LA PROVINCIA SAN JUAN CORRESP. A 30 DIAS DEL MES NOVIEMBRE/2021.</t>
  </si>
  <si>
    <t>EFT-7230</t>
  </si>
  <si>
    <t>PAGO FACT. NO.B1500000015/03-01-2022, ORDEN DE SERVICIO NO.OS2021-0684,  DISTRIBUCION DE AGUA EN DIFERENTES SECTORES Y COMUNIDADES  DE LA PROVINCIA VALVERDE, MAO, CORRESP. A 27  DIAS DE  DICIEMBRE/2021.</t>
  </si>
  <si>
    <t>EFT-7231</t>
  </si>
  <si>
    <t>PAGO FACT. DE CONSUMO ENERGETICO EN LA ZONA SUR DEL PAIS CORRESP. AL MES DE DICIEMBRE/2021.</t>
  </si>
  <si>
    <t>EFT-7232</t>
  </si>
  <si>
    <t>PAGO FACT. NO.B1500000009/06-01-2022, ORDEN DE SERVICIO NO.OS2021-0857 ,SERVICIO DE DISTRIBUCION DE AGUA EN CAMION CISTERNA EN DIFERENTES COMUNIDADES DE LA PROVINCIA BAHORUCO,  CORRESP. A 31 DIAS DEL MES DE DICIEMBRE/2021.</t>
  </si>
  <si>
    <t>EFT-7233</t>
  </si>
  <si>
    <t>PAGO FACT. NO.B1500000015/20-12-2021, ORDEN DE SERVICIO NO.OS2021-0546, COLOCACION DE PUBLICIDAD INSTITUCIONAL DURANTE EL PERIODO DEL 09 DE NOVIEMBRE AL 09 DE DICIEMBRE DEL 2021, EN EL PROGRAMA RADIAL "SIN BARRERA", TRANSMITIDO DE LUNES A VIERNES A LAS 9:00 AM POR RADIO IDEAL 99.5 FM, PROVINCIA ESPAILLAT.</t>
  </si>
  <si>
    <t>EFT-7234</t>
  </si>
  <si>
    <t>PAGO FACT. NO. B1500000057/05-01-2022, ORDEN DE SERVICIO NO. OS2021-0529,  DISTRIBUCION DE AGUA CON CAMION CISTERNA EN DIFERENTES SECTORES Y COMUNIDADES DE LA PROVINCIA SAN CRISTOBAL, CORRESP. A 29  DIAS DE DICIEMBRE/2021.</t>
  </si>
  <si>
    <t>EFT-7235</t>
  </si>
  <si>
    <t>PAGO VIATICOS DE LA DIRECCION COMERCIAL CORRESP. A NOVIEMBRE/2021 ELABORADA EN ENERO/2022.</t>
  </si>
  <si>
    <t>EFT-7236</t>
  </si>
  <si>
    <t>PAGO VIATICOS DE LA DIRECCION DE INGENIERIA CORRESP. A NOVIEMBRE/2021, ELABORADA EN ENERO/2022.</t>
  </si>
  <si>
    <t>EFT-7237</t>
  </si>
  <si>
    <t>PAGO VIATICOS COMPLETIVO CORRESP. A OCTUBRE/2021, ELABORADA EN ENERO/2022.</t>
  </si>
  <si>
    <t xml:space="preserve">062215 </t>
  </si>
  <si>
    <t>PAGO FACT. NOS.B1500000004, 02/03-12-2021, 05/05-01-2022, ORDEN DE SERVICIO NO.OS2021-0908, ABASTECIMIENTO DE AGUA EN DIFERENTES SECTORES Y COMUNIDADES DE LA PROVINCIA ELIAS PIÑA, CORRESP. A 05 DIAS DEL MES DE OCTUBRE, 30 DIAS DE NOVIEMBRE Y 31 DIAS DE DICIEMBRE/2021.</t>
  </si>
  <si>
    <t xml:space="preserve">062216 </t>
  </si>
  <si>
    <t>APORTE DE LA INSTITUCION CONFORME AL ACUERDO DE COLABORACION ENTRE EL INSTITUTO NACIONAL DE AGUAS POTABLES Y ALCANTARILLADOS (INAPA) Y LA FUNDACION FRANCINA HUNGRIA, EN FECHA DE 28 DE JUNIO DEL AÑO 2021, PARA LA EJECUCION Y DESARROLLO DE ACTIVIDADES CONJUNTAS Y RECIPROCAS EN PROCURA DE FORMAR A LOS COLABORADORES DEL INAPA, PROMOVIENDO ESPACIOS DE COMUNICACION DE LAS ACCIONES DE MANEJOS RESPONSABLE DE LOS RECURSOS DEL AGUA, CORRESP. A ENERO/2022 ACUERDO DE FECHA 28 DE JUNIO DEL  AÑO 2021.</t>
  </si>
  <si>
    <t xml:space="preserve">EFT-7238 </t>
  </si>
  <si>
    <t>PAGO TRANSPORTE DEL DEPARTAMENTO DE REVISION Y CONTROL,  CORRESP. AL MES DE DICIEMBRE/2021, ELABORADA EN EL MES DE ENERO/2022.</t>
  </si>
  <si>
    <t>EFT-7239</t>
  </si>
  <si>
    <t>PAGO FACT. NOS. B1500000025, 26/30-12-2021 ORDENES DE SERVICIO NOS. OS2021-0938, 0936, SERVICIO DE NOTARIO PARA ACTO DE APERTURA DE LA LICITACION PUBLICA NACIONAL  NO.INAPA-CCC-LPN-2021-0051, 0050, OFERTAS TECNICAS (SOBRE A) PARA LA " AMPLIACION ACUEDUCTO MICHES A ZONAS TURISTICAS, MUNICIPIO DE MICHES, PROVINCIA EL SEIBO, ZONA VI " Y  " ADQUISICION DE CILINDROS VACIOS PARA CLORO GAS DE 150 LBS C/U PARA SER UTILIZADOS EN LOS ACUEDUCTOS DEL INAPA".</t>
  </si>
  <si>
    <t>EFT-7240</t>
  </si>
  <si>
    <t>PAGO FACT. NO.B1500000013/03-01-2022, ORDEN DE SERVICIO NO. OS2021-0649, DISTRIBUCION DE AGUA EN DIFERENTES SECTORES Y COMUNIDADES DE LA PROVINCIA DUARTE, CORRESP. A 30  DIAS DEL MES DE DICIEMBRE/ 2021.</t>
  </si>
  <si>
    <t xml:space="preserve">062217 </t>
  </si>
  <si>
    <t xml:space="preserve">PAGO FACT. NO. B1500000051/04-01-2022, ORDEN DE SERVICIO NO. OS2021-0651, DISTRIBUCION DE AGUA EN DIFERENTES SECTORES Y COMUNIDADES DE LA PROV. SAN CRISTOBAL., CORRESP. A 31 DIAS  DE DICIEMBRE/2021. </t>
  </si>
  <si>
    <t xml:space="preserve">062218 </t>
  </si>
  <si>
    <t>PAGO FACT. NO.B1500000009/03-01-2022, O/S NOS. OS2021-0518, OS2022-0004, SERVICIO DE DISTRIBUCION DE AGUA CON CAMION CISTERNA EN DIFERENTES COMUNIDADES DE LA PROV. MARIA TRINIDAD SANCHEZ, CORRESP. 31 DIAS DE DICIEMBRE/2021.</t>
  </si>
  <si>
    <t xml:space="preserve">062219 </t>
  </si>
  <si>
    <t xml:space="preserve">PAGO FACT. NO.B1500000136/04-01-2022, ORDEN DE SERVICIO NO. OS2021-0660, SERVICIO DISTRIBUCION DE AGUA CON CAMION CISTERNA EN DIFERENTES COMUNIDADES DE LA PROV. SAN CRISTOBAL, CORRESP. A 31 DIAS DE DICIEMBRE/2021.  </t>
  </si>
  <si>
    <t xml:space="preserve">062220 </t>
  </si>
  <si>
    <t>PAGO FACT. NO.B1500000051/04-01-2022, ORDEN DE SERVICIO NO. OS2021-0691,  DISTRIBUCION DE AGUA EN DIFERENTES SECTORES Y COMUNIDADES  DE LA PROV. SAN CRISTOBAL,  CORRESP.  A 31 DIAS DE DICIEMBRE/2021.</t>
  </si>
  <si>
    <t xml:space="preserve">062221 </t>
  </si>
  <si>
    <t xml:space="preserve">PAGO FACT.NO.B1500000051/07-01-2021, ORDEN DE SERVICIO NO. OS2021-0597, SERVICIO DE DISTRIBUCION DE AGUA CON CAMION CISTERNA EN DIFERENTES SECTORES Y COMUNIDADES DE LA PROV. BAHORUCO,, CORRESP. A 31 DIAS DEL MES DICIEMBRE/2021, </t>
  </si>
  <si>
    <t xml:space="preserve">062222 </t>
  </si>
  <si>
    <t>SALDO, INDEMNI. Y VAC. CORRESP. A (30 DIAS DEL AÑO 2019 Y 30 DIAS DEL 2020), QUIEN DESEMPEÑO LA FUNCION DE ANALISTA COMERCIAL, EN EL DEPTO. DE FACTURACION, 1. (ACUERDO DE PAGO D/F 08-12-2021).</t>
  </si>
  <si>
    <t xml:space="preserve">062223 </t>
  </si>
  <si>
    <t xml:space="preserve">REPOSICION FONDO CAJA CHICA DE LA DIRECCION DE CALIDAD DEL AGUA (LABORATORIO NIVEL CENTRAL)  (GASTOS DE CIERRE AÑO FISCAL 2021) CORRESP. AL PERIODO DEL 06-09 AL 21-12-2021, </t>
  </si>
  <si>
    <t xml:space="preserve">EFT-7241 </t>
  </si>
  <si>
    <t>PAGO FACT. NO.B1500000061/04-01-2022,  O/S NO. OS2021-0863  DISTRIBUCION  DE AGUA EN DIFERENTES SECTORES Y COMUNIDADES DE LA PROV. SAN CRISTOBAL ,  CORRESP. A  31 DIAS DE DICIEMBRE/2021.</t>
  </si>
  <si>
    <t xml:space="preserve">EFT-7242 </t>
  </si>
  <si>
    <t>PAGO FACT. NO. B1500000081/04-01-2022, O/S NO. OS2021-0860, DISTRIBUCION DE AGUA EN DIFERENTES SECTORES Y COMUNIDADES DE LA PROV. SAN CRISTOBAL, , CORRESP. A 31 DIAS  DE DICIEMBRE/2021.</t>
  </si>
  <si>
    <t xml:space="preserve">EFT-7243 </t>
  </si>
  <si>
    <t>PAGO FACT. NO.B1500000312/02-12-2021, 326/04-01-2022, OS NO. OS2021-0909, DISTRIBUCION DE AGUA CON CAMION CISTERNA EN DIFERENTES SECTORES Y COMUNIDADES  DE LA PROVINCIA SANTIAGO RODRIGUEZ, CORRESP. A 26 DIAS DEL MES DE NOVIEMBRE  Y 31 DIAS DEL MES DE DICIEMBRE/2021.</t>
  </si>
  <si>
    <t xml:space="preserve">EFT-7244 </t>
  </si>
  <si>
    <t>PAGO FACT. NO.B1500000256/05-01-2022, O/S NO.OS2021-0515, COLOCACION DE PUBLICIDAD INSTITUCIONAL DURANTE 06 (SEIS) MESES, EN PAGINA WEB,  " HTTPS://WWW.NOTICIASBAULDENADIE.NET",  EN LA PROV. BARAHONA, CORRESP. AL PERIODO DEL 02 DE DICIEMBRE/2021 AL 02 DE ENERO/2022,.</t>
  </si>
  <si>
    <t xml:space="preserve">EFT-7245 </t>
  </si>
  <si>
    <t>PAGO FACTS. NOS. B1500000112, 115/06-01-2022, O/S NOS. OS2021-0862, OS2021-0937, SERVICIO DE NOTARIO,  DE LA COMPARACION DE PRECIOS  NO. INAPA-CCC-CP-2021-0057, 0070, OFERTAS ECONOMICAS (SOBRE B)  Y OFERTAS TECNICAS (SOBRE A)  " CONSTRUCCION Y REHABILITACION LINEA DE CONDUCCION Y DEPOSITO REGULADOR, PLANTAS DE TRATAMIENTO Y LINEA DE ADUCCION, PROV. MONSEÑOR NOUEL, ZONA V " Y  " AMPLIACION RED VILLA OLIMPICA, AC. SAN FRANCISCO DE MACORIS, PROV.DUARTE, ZONA III".</t>
  </si>
  <si>
    <t xml:space="preserve">EFT-7246 </t>
  </si>
  <si>
    <t>PAGO FACTS. NOS.B1500001296/10-08, 1304/06-09-2021 O/C 2019-0888 ADQUISICION DE MATERIALES Y ACCESORIOS PARA SER UTILIZADOS POR LA DIRECCION COMERCIAL .DICIE.MBRE/2021( SALDO AL CONTRATO)</t>
  </si>
  <si>
    <t xml:space="preserve">EFT-7247 </t>
  </si>
  <si>
    <t>PAGO FACTS.  NOS.B1500000015/03-12-2021, 16/04-01-2022,  O/S NOS. OS2021-0655, 0919, DISTRIBUCION DE AGUA EN DIFERENTES SECTORES Y COMUNIDADES DE LA PROVINCIA ELIAS PIÑA,  CORRESP. A 30 DIAS DEL MES DE NOVIEMBRE  Y 31  DIAS DEL MES DE DICIEMBRE/2021.</t>
  </si>
  <si>
    <t xml:space="preserve">EFT-7248 </t>
  </si>
  <si>
    <t>PAGO FACT. NO.B1500000052/30-12-2021, O/S NO.OS2021-0861, SERVICIO DE NOTARIO PARA EL ACTO DE APERTURA DE LA COMPARACION DE PRECIOS NO.INAPA-CCC-CP-2021-0066, OFERTA TECNICA  (SOBRE A) PARA LA " AMPLIACION DE REDES BARRIO NUEVO, AC. MULTIPLE RAMON SANTANA, PROV.SAN PEDRO DE MACORIS.</t>
  </si>
  <si>
    <t xml:space="preserve">EFT-7249 </t>
  </si>
  <si>
    <t>PAGO FACT. NO. B1500000126/04-01-2022, O/S NO. OS2021-0869, SERVICIO DE DISTRIBUCION DE AGUA CON CAMION CISTERNA EN DIFERENTES SECTORES Y COMUNIDADES DE LA PROV. SAN CRISTOBAL, CORRESP. A 30  DIAS DEL MES DE DICIEMBRE/2021.</t>
  </si>
  <si>
    <t xml:space="preserve">EFT-7250 </t>
  </si>
  <si>
    <t xml:space="preserve">PAGO FACT. NO.B1500000016/04-01-2022, O/S NO. OS2021-0653, DISTRIBUCION DE AGUA EN DIFERENTES SECTORES Y COMUNIDADES DE LA PROV. MONTE CRISTI,  CORRESP. A  24 DIAS DEL  MES DE DICIEMBRE/2021. </t>
  </si>
  <si>
    <t xml:space="preserve">EFT-7251 </t>
  </si>
  <si>
    <t>PAGO FACT. NO.B1500000024/05-11, 25/06-12-2021, O/S  NO. OS2021-0858, DISTRIBUCION DE AGUA EN DIFERENTES SECTORES Y COMUNIDADES  DE LA PROVINCIA BARAHONA ,CORRESP. A 19 DIAS DE OCTUBRE Y 30 DIAS DE NOVIEMBRE/2021.</t>
  </si>
  <si>
    <t xml:space="preserve">EFT-7252 </t>
  </si>
  <si>
    <t>PAGO FACTS. NOS. B1500000001, 2/25-10, 5/02-11, 6/03-12-2021, 12/03-01-2022 O/S 2021-0797, SERVICIO DE DISTRIBUCION DE AGUA EN CAMION CISTERNA EN LOS DIFERENTES SECTORES Y COMUNIDADES DE LA PROV. DE EL SEIBO, CORRESP. A 30 DIAS DEL MES DE AGOSTO, 29 DIAS DE SEPTIEMBRE, 29 DIAS DE OCTUBRE, 28 DIAS DE NOVIEMBRE Y 28 DIAS DEL MES DE DICIEMBRE/2021 .</t>
  </si>
  <si>
    <t xml:space="preserve">EFT-7253 </t>
  </si>
  <si>
    <t>PAGO FACT. NO.B1500000028/30-11-2021, O/S  NO.OS2022-0002, SERVICIO DE NOTARIO PARA EL ACTO DE APERTURA DE LA LICITACION PUBLICA NACIONAL NO.INAPA-CCC-LPN-2021-0035, OFERTAS ECONOMICAS (SOBRE B) PARA LA "CONSTRUCCION ESTACION DE BOMBEO, LINEA DE IMPULSION Y PLANTA DEPURADORA,  ALCANTARILLADO SANITARIO SABANA DE LA MAR, PROV. HATO MAYOR, ZONA VI"</t>
  </si>
  <si>
    <t xml:space="preserve">EFT-7254 </t>
  </si>
  <si>
    <t>PAGO VIATICOS DE LA DIRECCION DE SUP. Y FISCALIZACION DE OBRAS CORRESPONDIENTE AL MES DE NOVIEMBRE/2021, ELABORADA EN ENERO/2022.</t>
  </si>
  <si>
    <t xml:space="preserve">EFT-7255 </t>
  </si>
  <si>
    <t>PAGO FACT.NO. B1500000172/22-12-2021 O/C 2021-0240, ADQUISICION DE TUBERIAS PARA SER UTILIZADAS EN LOS ACUEDUCTOS Y PLANTAS DE TRATAMIENTOS .</t>
  </si>
  <si>
    <t xml:space="preserve">062224 </t>
  </si>
  <si>
    <t>REPOSICION FONDO CAJA CHICA DE LA PROVINCIA MARIA TRINIDAD SANCHEZ ZONA III (GASTOS DE CIERRE AÑO FISCAL 2021) CORRESP. AL PERIODO DEL 20  AL 21-12-2021.</t>
  </si>
  <si>
    <t xml:space="preserve">062225 </t>
  </si>
  <si>
    <t>PAGO FACT. NO.B1500002356/06-01-2022, O/S NO. OS2021-0563, SERVICIO DE MANTENIMIENTO Y REPARACION POR UN AÑO (1) PARA EL ASCENSOR DE LA INSTITUCION SEDE CENTRAL, CORRESPO., AL MES DE ENERO/2022 .</t>
  </si>
  <si>
    <t xml:space="preserve">062226 </t>
  </si>
  <si>
    <t>REPOSICION FONDO CAJA CHICA DE LA DIRECCION DE TRATAMIENTO DE AGUA DESTINADO PARA LIMPIEZA, DESINFECCION, CORRECCION DE LOS SISTEMAS DE ABASTECIMIENTO DE AGUAS POTABLE Y RESIDUALES (GASTOS DE CIERRE AÑO FISCAL 2021) CORRESP. AL PERIODO DEL 22-11 AL 14-12-2021.</t>
  </si>
  <si>
    <t xml:space="preserve">062228 </t>
  </si>
  <si>
    <t>PAGO FACT. NO B15000000003/07-12-2021 O/S 2021-0784 SERVICIOS DE ADECUACION DE CONTROLES Y BARRERAS DE ACCESO DE LA ENTRADA Y SALIDA VEHICULAR DEL INAPA.</t>
  </si>
  <si>
    <t xml:space="preserve">EFT-7256 </t>
  </si>
  <si>
    <t>PAGO FACT. NO. B1500000113/06-01-2022, O/S NO. OS2021-0866, SERVICIO DE NOTARIO PARA EL ACTO DE APERTURA DE  LA COMPARACION  DE PRECIOS NO. INAPA-CCC-CP-2021-0068, OFERTAS TECNICAS (SOBRE A), PARA LA "ADQUISICION E INSTALACION SISTEMA DE EQUIPOS DE CONTROL DE ASISTENCIA PARA SER UTILIZADOS EN EL NIVEL CENTRAL, EDIFICIO COMERCIAL Y AC. RURAL.</t>
  </si>
  <si>
    <t xml:space="preserve">EFT-7257 </t>
  </si>
  <si>
    <t>PAGO FACT. NO. B1500000023/06-12-2021, O/S2 021-0588, DISTRIBUCION DE AGUA EN DIFERENTES SECTORES Y COMUNIDADES DE LA PROVINCIA BARAHONA, CORRESP. A 30 DIAS DE NOVIEMBRE/2021.</t>
  </si>
  <si>
    <t xml:space="preserve">EFT-7258 </t>
  </si>
  <si>
    <t>PAGO FACT. NO. B1500000577/13-12-2021, O/C NO. OC2021-0186, COMPRA DE FRASCOS Y TUBOS DE MUESTREO PARA SER UTILIZADOS EN EL LABORATORIO NIVEL CENTRAL Y LABORATORIOS REGIONALES.</t>
  </si>
  <si>
    <t xml:space="preserve">EFT-7259 </t>
  </si>
  <si>
    <t>PAGO FACT. NO.B1500000354/18-10-2021, ORDEN DE COMPRA OC2021-0168, ADQUISICION DE PRUEBAS INTERLABORATORIALES Y MATERIALES DE REFERENCIA PARA EL LABORATORIO NIVEL CENTRAL.</t>
  </si>
  <si>
    <t xml:space="preserve">EFT-7260 </t>
  </si>
  <si>
    <t>PAGO FACT. NO.B1500000131/04-01-2022, O/S DE SERVICIO NO.OS2021-0594, DISTRIBUCION DE AGUA EN DIFERENTES COMUNIDADES DE LA PROVINCIA PERAVIA, SEGUN CONTRATO NO.040/2021, CORRESP. A 30 DIAS  DEL MES DE DICIEMBRE/2021.</t>
  </si>
  <si>
    <t xml:space="preserve">EFT-7261 </t>
  </si>
  <si>
    <t>PAGO FACT. NO. B1500000013/04-01-2022 O/S 2021-0683, SERVICIO DE DISTRIBUCION DE AGUA EN CAMION CISTERNA, EN LOS DIFERENTES SECTORES Y COMUNIDADES DE LA PROV. DE SANTIAGO RODRIGUEZ, CORESP. A  29 DIAS DE DICIEMBRE/2021 .</t>
  </si>
  <si>
    <t>EFT-7262</t>
  </si>
  <si>
    <t xml:space="preserve">062229 </t>
  </si>
  <si>
    <t>PAGO FACT. NO. B1500013467/16-12-2021 O/S 2021-0905, SERVICIO DE MANTENIMIENTO PARA LA FICHA 1077.</t>
  </si>
  <si>
    <t xml:space="preserve">062230 </t>
  </si>
  <si>
    <t>PAGO FACT.NO.B1500001054/13-01-2022 O/S 2021-0791 MAESTRIA  EN INGENIERIA SANITARIA, PARA SER IMPARTIDA A SEIS ENCARGADOS PROVINCIALES CORRESP. AL CUATRIMESTRE ENERO - ABRIL/2022 .</t>
  </si>
  <si>
    <t xml:space="preserve">062231 </t>
  </si>
  <si>
    <t>PAGO AVANCE INICIAL 20%  AL CONTRATO NO.084/2021 O/C OC2022-0005, ADQ. DE POLOSHIRTS Y GORRAS PARA SER UTILIZADOS POR EL PERSONAL DEL INAPA.</t>
  </si>
  <si>
    <t xml:space="preserve">062232 </t>
  </si>
  <si>
    <t>AVANCE 20%  INICIAL AL CONTRATO NO.076/2021 ORDEN DE COMPRA OC2022-0008 ADQUISICION DE MATERIALES PARA USO DEL INAPA.</t>
  </si>
  <si>
    <t xml:space="preserve">062233 </t>
  </si>
  <si>
    <t>PAGO FACT. NO.B1500000283/06-01-2022 O/S OS2021-0753 COLOCACION DE PUBLICIDAD INSTITUCIONAL DURANTE TRES (03) MESES, EN PAGINA WEB. WWW.ROBERTOCAVADA.COM  CONSISTE EN LA COLOCACION  DE BANNER FIJO CORRSP. AL PERIODO DE 08 DE NOVIEMBRE HASTA EL 08 DE ENERO/2022.</t>
  </si>
  <si>
    <t xml:space="preserve">062234 </t>
  </si>
  <si>
    <t>PAGO ITBIS FACTURADO CORRESPONDIENTE AL MES DE DICIEMBRE/2021.</t>
  </si>
  <si>
    <t xml:space="preserve">062235 </t>
  </si>
  <si>
    <t>PAGO FACT. NO.B1500000069/26-10-2021 O/C OC2021-0247, ADQUISICION DE TUBERIAS PVC, PARA ALCANTARILLADO SANITARIO LAS TERRENAS, SAMANA.</t>
  </si>
  <si>
    <t xml:space="preserve">062236 </t>
  </si>
  <si>
    <t>PAGO FACT. NO. B15000000110/16-12-2021 O/C OC2021-0308,COMPRA DE MATERIALES DE CONSTRUCCION, PARA SER UTILIZADOS EN EL PLAN MEJORA NACIONAL DEL INAPA, .</t>
  </si>
  <si>
    <t xml:space="preserve">062237 </t>
  </si>
  <si>
    <t>PAGO FACT. NO. B1500000079/21-12-2021 O/C OC2021-0315, ADQUISICION DE MATERIALES DE CORTE Y RECONEXION PARA SER UTILIZADOS EN LAS OFICINAS COMERCIALES A NIVEL NACIONAL PARA EL REFORZAMIENTO DE BRIGADAS TECNICAS.</t>
  </si>
  <si>
    <t xml:space="preserve">062238 </t>
  </si>
  <si>
    <t>PAGO FACT. NO. B1500000233/22-12-2021 ORDEN DE SERVICIO OS2021-0886 SERVICIO DE 48 HORAS DE GRUA TIPO HIDRAULICA DE 12 A 18 TONELADAS, PARA SER UTILIZADOS EN LOS TRABAJOS DE REPARACION, HABILITACION Y RESCATE DE LOS SISTEMAS DE AGUA POTABLE Y ALCANTARILLDOS QUE SE ESTAN EJECUTANDO EN TODAS LAS PROVINCIAS.</t>
  </si>
  <si>
    <t xml:space="preserve">062241 </t>
  </si>
  <si>
    <t>PAGO FACTU. NO. B1500000237/13-12-2021 O/S  DE SERVICIO OS2021-0799 CONFECCION E INSTALACION DE BANDEJA EN ACERO INOXIDABLE (5.00 M2) CON CAÑERIA PARA RECOLECCION DE AGUA PLUVIAL.</t>
  </si>
  <si>
    <t xml:space="preserve">EFT-7263 </t>
  </si>
  <si>
    <t>PAGO FACT. NO.B1500001300/01-11-2021, O/C  NO.OC2020-0322, COMPRA DE MEDIOS DE CULTIVO,  REACTIVOS, SOLUCIONES Y MATERIALES, PARA USO EN EL LABORATORIO NIVEL CENTRAL Y LABORATORIOS REGIONALES.</t>
  </si>
  <si>
    <t xml:space="preserve">EFT-7264 </t>
  </si>
  <si>
    <t>PAGO FACT.NO. B1500000024/03-01-2022, O/S  NO. OS2021-0795 SERVICIO DE DISTRIBUCION DE AGUA CON CAMION CISTERNA EN DIFERENTES SECTORES Y COMUNIDADES DE LA PROV. DUARTE,  CORRESP. A   30 DIAS DEL MES DE DICIEMBRE/2021.</t>
  </si>
  <si>
    <t xml:space="preserve">EFT-7265 </t>
  </si>
  <si>
    <t>PAGO FACT.NO. B1500000014/03-12-2021, O/S NO.OS2021-0525, SERVICIO DISTRIBUCION DE AGUA, EN DIFERENTES BARRIOS Y COMUNIDADES DE LA PROV.DE MONTECRISTI, SEGUN CONTRATO NO.38/2020, CORRESP. A 26 DIAS  DE NOVIEMBRE/2021.</t>
  </si>
  <si>
    <t xml:space="preserve">EFT-7266 </t>
  </si>
  <si>
    <t>PAGO RETENCION TSS, SEGURO BASICO OPCIONAL, APORTE PLAN DE PENSIONES (2.87%), SEGURO FAMILIAR DE SALUD (3.04%) CORRESP. A LAS NOMINAS NIVEL CENTRAL, ACS., P/CONTRATADO E IGUALADO, P/ TRAMITES PENSION NC. Y AC. PROV. SANTIAGO Y SAN CRISTOBAL, PERSONAL CONTRATADO SAN CRISTOBAL Y SUPERVISION . PROYECTO, PERSONAL TEMPORAL, ADICIONALES, ACS., NIVEL CENTRAL Y ACUEDUCTOS, CANCELADOS PERSONAL CONTRATADO, CANCELADOS NC. Y AC. Y TEMPORAL, CORRESP. AL MES DE ENERO/2022.</t>
  </si>
  <si>
    <t xml:space="preserve">EFT-7267 </t>
  </si>
  <si>
    <t>APORTES PATRONALES DE LA INSTITUCION AL SISTEMA DE SEGURIDAD SOCIAL, CORRESP. AL MES DE ENERO/2022 RECARGOS E INTERESES POR NOVEDADES ATRASADAS REPORTADAS EN EL PRESENTE MES, CORRESP. AL PERIODO OCTUBRE- DICIEMBRE/2021 SEGUN FACTURA S/N  D/F 27-01-2022, REFERENCIA 0120-2221-3390-6854, 0120-2221-3390-6893, 1020-2121-3390-9178, 1120-2121-3390-8813, 1220-2121-3390-8325.</t>
  </si>
  <si>
    <t xml:space="preserve">EFT-7268 </t>
  </si>
  <si>
    <t>PAGO FACT. NO. B1500000175/06-01-2022, O/C 2021-0206, ADQUISICION DE SUSTANCIAS QUIMICAS (70,702.17 CLORO GAS DE 2, 000 LBS),  PARA SER UTILIZADOS  EN TODOS LOS ACO.S DEL INAPA.</t>
  </si>
  <si>
    <t xml:space="preserve">EFT-7269 </t>
  </si>
  <si>
    <t>PAGO FACT. NO. B1500000149/04-11-2021 O/S 2021-0045 CARACTERIZACION EQUIPOS DENTRO DEL ALCANCE DE ACREDITACION, A LA NORMA ISO/IEC 17025, ASIGNADOS AL LABORATORIO NACIONAL DE REFERENCIA CALIDAD DE AGUA ING. MARCO RODRIGUEZ.</t>
  </si>
  <si>
    <t xml:space="preserve">EFT-7270 </t>
  </si>
  <si>
    <t>PAGO FACTS. DE CONSUMO ENERGETICO EN LA ZONA ESTE DEL PAIS CORRESPONDIENTE AL MES DE DICIEMBRE/2021.</t>
  </si>
  <si>
    <t xml:space="preserve">EFT-7271 </t>
  </si>
  <si>
    <t>PAGO FACTS. NOS. B1500001392/17, 1395/18, 1396/23-12-2021, 1413/03, 1418/04-01-2022,  O/C 2021-0302,  ADQUISICIÓN DE (8,319.00 TICKETS, 7,500 GL. GASOIL OPTIMO Y 2,000 GL. DE GASOLINA PREMIUN)  DE COMBUSTIBLES PARA SER UTILIZADOS EN LA FLOTILLA DE VEHÍCULOS Y EQUIPOS DEL INAPA.</t>
  </si>
  <si>
    <t xml:space="preserve">EFT-7272 </t>
  </si>
  <si>
    <t>PAGO FACTS. DE CONSUMO ENERGETICO EN LA ZONA NORTE DEL PAIS CORRESPONDIENTE AL MES DE DICIEMBRE/2021.</t>
  </si>
  <si>
    <t xml:space="preserve">EFT-7273 </t>
  </si>
  <si>
    <t>PAGO FACT.NO.B1500267127/18-01-2022, PAGO DE ACOMETIDA CORRESPONDIENTE AL PROYECTO "ACUEDUCTO CAMBITA EL PUEBLECITO".</t>
  </si>
  <si>
    <t>Cuenta Bancaria 160-50003-2</t>
  </si>
  <si>
    <t>Descripcion</t>
  </si>
  <si>
    <t xml:space="preserve">Balance </t>
  </si>
  <si>
    <t>TRANSFERENCIAS INTERNAS</t>
  </si>
  <si>
    <t>DEPOSITO</t>
  </si>
  <si>
    <t>RECIBO DE INGRESO</t>
  </si>
  <si>
    <t>REINTEGRO</t>
  </si>
  <si>
    <t>PAGO FACT.NO.B1500000002/04-01-2022 (CUB. NO.02) DE LOS TRABAJOS CONSTRUCCION LINEA DE CONDUCCION Y RED DE DISTRIBUCION DE AMINA, LAGUNETA, JINAMAGAO ARRIBA Y ABAJO, PARAJE REMATE Y POTRERO, ACUEDUCTO MULTIPLE GUATAPANAL-JINAMAGAO-AMINA-BORUCO. PROV. VALVERDE .</t>
  </si>
  <si>
    <t xml:space="preserve">EFT-2429 </t>
  </si>
  <si>
    <t>PAGO FACT. NO.B1500000178/22-12-2021 (CUB. NO.06) DE LOS TRABAJOS  MEJORAMIENTO ACUEDUCTO LA SIEMBRA, PADRE LAS CASAS , PROV. AZUA.</t>
  </si>
  <si>
    <t xml:space="preserve">EFT-2430 </t>
  </si>
  <si>
    <t>PAGO FACT. NO.B1500000044/21-12-2021 (CUB. NO.02 ) DE LOS TRABAJOS RED DE DISTRIBUCION PARA ABASTECIMIENTO DE AGUA SECTORES: LOS PLATANITOS Y EL CENTRO,  PROV. LA ALTAGRACIA.</t>
  </si>
  <si>
    <t>EFT-2431</t>
  </si>
  <si>
    <t>PAGO FACT. NO. B1500000120/22-12-2021 (CUB. NO.14) DE LOS TRABAJOS PROYECTO DE SOLUCION DRENAJE PLUVIAL DE LOS BARRIOS PEÑA GOMEZ Y VILLA FUNDACION,  PROV. SAN CRISTOBAL.</t>
  </si>
  <si>
    <t xml:space="preserve">EFT-2432 </t>
  </si>
  <si>
    <t>PAGO FACT. NO. B1500000141/22-12-2021 (CUB. NO. 08) DE LOS TRABAJOS DE REFORZAMIENTO AC. VILLA JARAGUA, PROV. BAHORUCO.</t>
  </si>
  <si>
    <t xml:space="preserve">EFT-2433 </t>
  </si>
  <si>
    <t>AVANCE INICIAL 20% DE LOS TRABAJOS DE REHABILITACION DEPOSITO REGULADOR METALICO AC. EL SEIBO, PROV. EL SEIBO.</t>
  </si>
  <si>
    <t xml:space="preserve">PAGO FACT. NO.B1500000001/03-01-2022 (CUB. NO.01) DE LOS TRABAJOS DE REDES VILLA GUERRERO COMPRENDIDA ENTRE LOS NUDOS 8, 12, 75 Y 80,  PROV. EL SEIBO. LOTE III. </t>
  </si>
  <si>
    <t xml:space="preserve">EFT-2434 </t>
  </si>
  <si>
    <t>PAGO FACT. NO.B1500000187/04-01-2022 (CUB. NO.04) DE LOS TRABAJOS RECONSTRUCCION SISTEMAS DE ABASTECIMIENTO DE LAS TABLAS-GALEON, PARTE LAS TABLAS, AC. PERAVIA, PROV. PERAVIA.</t>
  </si>
  <si>
    <t xml:space="preserve">EFT-2435 </t>
  </si>
  <si>
    <t>PAGO FACT. NO.B1500000004/23-12-2021, (CUB. NO.04) DE LOS TRABAJOS MEJORAMIENTO AC. JIMANI, PROV. INDEPENDENCIA, LOTE IV.</t>
  </si>
  <si>
    <t xml:space="preserve">EFT-2436 </t>
  </si>
  <si>
    <t>PAGO FACT. NO.B1500000101/06-01-2022 (CUB. NO.08)  DE LOS TRABAJOS AMPLIACION RED DE DISTRIBUCION Y LINEA DE CONDUCCION ZONA NORTE, HATO MAYOR, PROV. HATO MAYOR.</t>
  </si>
  <si>
    <t xml:space="preserve">EFT-2437 </t>
  </si>
  <si>
    <t>PAGO FACT. NO. B1500000188/05-01-2022, (CUB. NO.13)  PARA LOS TRABAJOS CONSTRUCCION MACRO RED DE BANI Y RED DE DISTRIBUCION EL FUNDO, AC. PERAVIA, PROV. PERAVIA.</t>
  </si>
  <si>
    <t xml:space="preserve">EFT-2438 </t>
  </si>
  <si>
    <t>PAGO FACT. NO. B1500000189/05-01-2021 ( CUB. NO.13)  DE LOS TRABAJOS DE AMPLIACION Y MEJORAMIENTO REDES DE DISTRIBUCION MATANZA, PAYA, ARROYO HONDO, LOS TUMBAOS Y QUIJA QUIETA Y CARRETON  AC. MULTIPLE PERAVIA, PROV. PERAVIA.</t>
  </si>
  <si>
    <t xml:space="preserve">EFT-2439 </t>
  </si>
  <si>
    <t>PAGO FACt. NO.B1500000002/03-01-2022 (CUB. NO.02) DE LOS TRABAJOS DE AMPLIACION RED DE DISTRIBUCION, AC. DUVERGE, A LOS SECTORES LOS ALCARRIZOS  Y GUANUMA,  PROV. INDEPENDENCIA.</t>
  </si>
  <si>
    <t xml:space="preserve">EFT-2440 </t>
  </si>
  <si>
    <t>PAGO FACT. NO.B1500000154/06-01-2022 (CUB. NO.13 FINAL Y DEVOLUCION DE RETENIDO EN GARANTIA) DE LOS TRABAJOS LINEA DE CONDUCCION, Y ESTACION DE BOMBEO DE 200 M3, DEL AC. MULTIPLE LOMA DE GUAYACANES COMO EXT. DEL AC. MULT. LINEA NOROESTE, PROV. VALVERDE.</t>
  </si>
  <si>
    <t xml:space="preserve">EFT-2441 </t>
  </si>
  <si>
    <t>PAGO FACT. NO.B1500000031/01-01-2022 ( CUB.NO.05) DE LOS TRABAJOS MEJORAMIENTO Y AMPLIACION AC. LA CIENAGA, PROV. BARAHONA.</t>
  </si>
  <si>
    <t>AVANCE INICIAL 20% DE LOS TRABAJOS DE REHABILITACION OBRA DE TOMA Y ESTACION DE BOMBEO, AC. SEIBO, PROV. EL SEIBO, ZONA VI.</t>
  </si>
  <si>
    <t>PAGO FACT. NO.B1500000001/06-01-2022 (CUB. NO.01) DE LOS TRABAJOS DE COLOCACION LINEA DE IMPULSION 012¨ PVC, PROVINCIAS  SANTO DOMINGO, MONTE PLATA, LOTE III.</t>
  </si>
  <si>
    <t xml:space="preserve">EFT-2442 </t>
  </si>
  <si>
    <t>PAGO FACT. NO. B1500000002/06-01-2022 ( CUB.NO.02) DE LOS TRABAJOS AMPLIACION AC. SAN JUAN, EXTENSION SECTOR EL CORBANO NORTE (BARRIO LOS MILITARES)  PROV. SAN JUAN,   LOTE III.</t>
  </si>
  <si>
    <t xml:space="preserve">EFT-2443 </t>
  </si>
  <si>
    <t>PAGO FACT. NO.B1500000101/06-01-2022 (CUB.NO.05) DE LOS TRABAJOS DE CONSTRUCCION ESTACION DE BOMBEO Y LINEA DE IMPULSION, AC. DE VILLA ALTAGRACIA , PROV. SAN CRISTOBAL.</t>
  </si>
  <si>
    <t>AVANCE INICIAL 20% DE LOS TRABAJOS DE REUBICACION COLECTORA ALCANTARILLADO SANITARIO EL SEIBO, PROVINCIA EL SEIBO</t>
  </si>
  <si>
    <t xml:space="preserve">EFT-2444 </t>
  </si>
  <si>
    <t>PAGO FACT. NO.B1500000051/11-01-2022 (CUB. NO.06 FINAL Y DEVOLUCION DE RETENIDO EN GARANTIA)  DE LOS TRABAJOS DE MEJORAMIENTO AC. MULTIPLE HIGUERO, EL NARANJAL, AFECTADO POR LA VAGUADA ABRIL 2017, PROV. BARAHONA.</t>
  </si>
  <si>
    <t xml:space="preserve">EFT-2445 </t>
  </si>
  <si>
    <t>PAGO FACT.NO.B1500000063/12-01-2022 ( CUB. NO.08 ) DE LOS TRABAJOS MEJORAMIENTO ACUEDUCTO CONSUELO, PROVINCIA SAN PEDRO DE MACORIS.</t>
  </si>
  <si>
    <t>AVANCE INICIAL 20% DE LOS TRABAJOS DE MEJORAMIENTO ALCANTARILLADO SANITARIO DE EL VALLE Y LOS HATILLOS, PROVINCIA HATO MAYOR,</t>
  </si>
  <si>
    <t>RETENCION DEL 10% DE ISR DESCONTADO A HONORARIOS PROFESIONALES, CORRESPONDIENTE AL MES DE DICIEMBRE-2021.</t>
  </si>
  <si>
    <t>RETENCION DEL ITBIS (30%) , DESCONTADO A INGENIEROS - CONTRATISTA, SEGUN LEY 253/2012, CORRESPONDIENTE AL MES DE DICIEMBRE/2021.</t>
  </si>
  <si>
    <t>RETENCION DEL ITBIS (18% A PERSONA FISICA), SEGUN LEY 253/12, CORRESPONDIENTE AL MES DE DICIEMBRE/2021.</t>
  </si>
  <si>
    <t>RETENCION DEL ( 5%) DEL IMPUESTO SOBRE LA RENTA DESCONTADO A CONTRATISTAS, SEGUN LEY 253/12, CORRESPONDIENTE AL MES DE DICIEMBRE-2021.</t>
  </si>
  <si>
    <t>PAGO RETENCION SEGUN LEY 6-86 (1%) DESCONTADO A LOS INGENIEROS CONTRATISTAS, CORRESPONDIENTE AL MES DE DICIEMBRE/2021,</t>
  </si>
  <si>
    <t xml:space="preserve">AVANCE INICIAL 20% DE LOS TRABAJOS DE CONSTRUCCION AC. MULTIPLE GUANUMA - LOS BOTADOS, PLANTA POTABILIZADORA DE 100 LPS, PROV. SANTO DOMINGO- MONTE PLATA, ZONA IV. </t>
  </si>
  <si>
    <t xml:space="preserve">EFT-2446 </t>
  </si>
  <si>
    <t>PAGO FACT. NO.B1500000061/14-01-2022 (CUB. NO. 04) DE LOS TRABAJOS CONSTRUCCION LINEA DE CONDUCCION Y RED DE DISTRIBUCION CAOBETE,  AC. MULTIPLE ANGELINA- LAS GUARANAS-  EL PESCOZON- LA CUCA  LOS LIMONES, PROV. SANCHEZ RAMIREZ- DUARTE, ZONA III, LOTE VII .</t>
  </si>
  <si>
    <t xml:space="preserve">EFT-2447 </t>
  </si>
  <si>
    <t>PAGO FACT. NO.B1500000218/02-12-2021 (CUB. NO.11) DE LOS TRABAJOS DE CONSTRUCCION LINEA DE IMPULSION DESDE E=2 +  359.03 HASTA DEPOSITO REGULADOR VITRIFICADO CAP. 935 M3  Y RED DE DISTRIBUCION EL COYOTE, MAJAGUALITO, AC. MULTIPLE JUANA VICENTA,  PROV.  SAMANA.</t>
  </si>
  <si>
    <t xml:space="preserve">EFT-2448 </t>
  </si>
  <si>
    <t>PAGO FACT.NO.B1500000152/05-01-2022 ( CUB. NO.02)  DE LOS TRABAJOS DE MEJORAMIENTO AC. JANICO, PROV.  SANTIAGO, LOTE VII.</t>
  </si>
  <si>
    <t>AVANCE INICIAL 20% DE LOS TRABAJOS DE AMPLIACION ACUEDUCTO MULTIPLE PERALVILLO - LA PLACETA, REHABILITACION PLANTA POTABILIZADORA DE FILTRACION RAPIDA 50 LPS AC. YAMASA, REHABILITACION PLANTA POTABILIZADORA FILTRACION LENTA  AC. CENTRO BOYA, CONSTRUCCION AC. MULTIPLE MAJAGUAL, PROV. MONTE PLATA.</t>
  </si>
  <si>
    <t>PAGO FACT. NO.B1500000001/17-01-2022 (CUB. NO.01 )  DE LOS TRABAJOS RED DE DISTRIBUCION LA PALMITA - LA JABILLA - LA FELICITA, PROV. SANTO DOMINGO - MONTE PLATA,  LOTE XIII.</t>
  </si>
  <si>
    <t>RETENCION DEL (2%) DEL ISR DESCONTADO A COMPRA DE TERRENOS (TRANSFERENCIA DE TITULO) , SEGUN LEY 11/92, CORRESPONDIENTE AL MES DE DICIEMBRE/2021</t>
  </si>
  <si>
    <t>PAGO RETENCION DEL 1 X 1,000 DESCONTADO A INGENIEROS-CONTRATISTAS SEGUN DECRETO 319/98, CORRESPONDIENTE AL MES DE DICIEMBRE/2021.</t>
  </si>
  <si>
    <t>AVANCE INICIAL 20% DE LOS TRABAJOS DE CONSTRUCCIÓN OBRA DE TOMA Y ESTACIÓN DE BOMBEO ACUEDUCTO GUANUMA - LOS BOTADOS, PROVINCIA MONTE PLATA - SANTO DOMINGO, SEGÚN CONTRATO NO.055/2021, MENOS DESC. ISR RD$175,746.47.-</t>
  </si>
  <si>
    <t>AVANCE INICIAL 20% DE LOS TRABAJOS DE AMPLIACIÓN ACUEDUCTO MÚLTIPLE DE YABONICO Y REHABILITACIÓN ACUEDUCTO EL CORBANO, PROVINCIA SAN JUAN, ZONA II. SEGÚN CONTRATO NO.060/2021, MENOS DESC. ISR RD$365,134.02. -</t>
  </si>
  <si>
    <t>AVANCE INICIAL 20% DE LOS TRABAJOS DE CONSTRUCCIÓN ESTACIÓN DE BOMBEO, LÍNEA DE IMPULSIÓN Y PLANTA DEPURADORA, ALCANTARILLADO SANITARIO SABANA DE LA MAR, PROVINCIA HATO MAYOR, ZONA VI. SEGÚN CONTRATO NO.067/2021, MENOS DESC. ISR RD$338,011.86 -</t>
  </si>
  <si>
    <t>AVANCE INICIAL 20% DE LOS TRABAJOS DE CONSTRUCCIÓN ALCANTARILLADO SANITARIO DE MAO,  PROVINCIA VALVERDE. SEGÚN CONTRATO NO.080/2003, MENOS DESC. ISR RD$2,226,618.22 -</t>
  </si>
  <si>
    <t xml:space="preserve">AVANCE INICIAL 20% DE LOS TRABAJOS DE CONSTRUCCIÓN OBRA TOMA Y LÍNEA DE ADUCCIÓN ACUEDUCTO MÚLTIPLE SONADOR, PROVINCIA MONSEÑOR NOUEL, ZONA V. SEGÚN CONTRATO NO.066/2021, MENOS DESC. ISR RD$37,463.80 - </t>
  </si>
  <si>
    <t xml:space="preserve">AVANCE INICIAL 20% DE LOS TRABAJOS DE AMPLIACIÓN ACUEDUCTO EL RAMON, SAN FRANCISCO, CARVAJAL Y BORUGA Y ACUEDUCTO HATO DAMA-DAZA I Y II, LOS MONTONES- LAS CABUYAS, LOS HOYOS, LIMÓN DULCE Y PARRA-  AMPLIACIÓN ACUEDUCTO MÚLTIPLE EL CARRIL- LA PARED- PIEDRA BLANCA (ELECTRIFICACIÓN Y EQUIPAMIENTO DEPÓSITO REGULADOR ITABO) AMPLIACIÓN ACUEDUCTO DE VILLA ALTAGRACIA Y CONSTRUCCIÓN SOLUCIÓN PLUVIAL DEL BARRIO MOSCÚ, CRUCE DE TUBERÍA AUTOPISTA 6 DE NOVIEMBRE, PROVINCIA SAN CRISTÓBAL. SEGÚN CONTRATO NO.037/2003, MENOS DESC. ISR RD$1,137,780.10 </t>
  </si>
  <si>
    <t>PAGO FACTURA NO.B1500000101/27-01-2022 (CUBICACION NO.03 ) DE LOS TRABAJOS CONSTRUCCION DE ESTACION DE BOMBEO SOBRE DEPOSITO EXISTENTE, MULTIPLE DE SAMANA, EXTENSION LOMA DEL GREEN,  PROVINCIA SAMANA, LOTE I,  SEGUN CONTRATO NO.043/2019. MENOS DESC. LEY 6-86 RD$3,335.27, SUPERVISION RD$16,676.37, CODIA RD$333.53, ITBIS RD$6,003.49, ISR RD$3,369.64.-</t>
  </si>
  <si>
    <t>Cuenta Bancaria 020-500003-7</t>
  </si>
  <si>
    <t xml:space="preserve">                       Descripcion</t>
  </si>
  <si>
    <t>TRANSFERECIAS INTERNAS</t>
  </si>
  <si>
    <t xml:space="preserve"> REINTEGROS </t>
  </si>
  <si>
    <t>AVC POR REINTEGRO CORRESP. A DIC/2021</t>
  </si>
  <si>
    <t>AVC CUENTAS BLOQUEADAS</t>
  </si>
  <si>
    <t>PAGO PRESTAMO DE ELECTRODOMESTICO</t>
  </si>
  <si>
    <t xml:space="preserve">AVISO DE DEBITO </t>
  </si>
  <si>
    <t>103884 -103892</t>
  </si>
  <si>
    <t>RETENCION DE NOMINAS DIC/2021</t>
  </si>
  <si>
    <t>EFT-1366 -1368</t>
  </si>
  <si>
    <t>PAGO DESCUENTO CREDITO EDUCATIVO, CORRESP. A LAS NOMINAS DE NIVEL CENTRAL DICIEMBRE/2021.</t>
  </si>
  <si>
    <t xml:space="preserve">103893 </t>
  </si>
  <si>
    <t>RETENCION DE NOMINA OCASIONAL MILITAR DIC/2021</t>
  </si>
  <si>
    <t xml:space="preserve">103895 </t>
  </si>
  <si>
    <t>PAGO DE  SUELDOS CORRESPONDIENTES A LOS MESES NOVIEMBRE/2020 Y ENERO/2021, NOS. DE CHEQUE 102857,102006  LOS CUALES FUERON REINTEGRADOS POR CADUCIDAD.</t>
  </si>
  <si>
    <t xml:space="preserve">EFT-1369 </t>
  </si>
  <si>
    <t>NOMINA NIVEL CENTRAL, CORRESPONDIENTE AL MES DE ENERO/2022.</t>
  </si>
  <si>
    <t xml:space="preserve">EFT-1370 </t>
  </si>
  <si>
    <t>NOMINA PERSONAL TEMPORAL, CORRESPONDIENTE AL MES DE ENERO/2022.</t>
  </si>
  <si>
    <t xml:space="preserve">EFT-1371 </t>
  </si>
  <si>
    <t>NOMINA ADICIONAL PERSONAL TEMPORAL, CORRESPONDIENTE AL MES DE OCTUBRE/2021, ELABORADA EN ENERO/2022.</t>
  </si>
  <si>
    <t xml:space="preserve">EFT-1372 </t>
  </si>
  <si>
    <t>PAGO DE NOMINA OCACIONAL SEGURIDAD MILITAR, CORRESPONDIENTE AL MES DE ENERO/2022.</t>
  </si>
  <si>
    <t xml:space="preserve">EFT-1373 </t>
  </si>
  <si>
    <t>NOMINA ADICIONAL PERSONAL TEMPORAL, CORRESPONDIENTE AL MES DE NOVIEMBRE/2021, ELABORADA EN ENERO/2022.</t>
  </si>
  <si>
    <t xml:space="preserve">EFT-1374 </t>
  </si>
  <si>
    <t>NOMINA PROVINCIA SANTIAGO</t>
  </si>
  <si>
    <t xml:space="preserve">EFT-1375 </t>
  </si>
  <si>
    <t>NOMINA PROVINCIA SAN CRISTOBAL</t>
  </si>
  <si>
    <t xml:space="preserve">EFT-1376 </t>
  </si>
  <si>
    <t xml:space="preserve">NOMINA ACUEDUCTOS, CORRESPONDIENTE </t>
  </si>
  <si>
    <t xml:space="preserve">EFT-1377 </t>
  </si>
  <si>
    <t xml:space="preserve">NOMINA DE CANCELADOS NC. Y AC. </t>
  </si>
  <si>
    <t xml:space="preserve">EFT-1378 </t>
  </si>
  <si>
    <t xml:space="preserve"> NOMINA ADICIONAL CANCELADOS DEL PERSONAL CONTRATADO E IGUALADO.</t>
  </si>
  <si>
    <r>
      <t xml:space="preserve">EFT-1379 </t>
    </r>
    <r>
      <rPr>
        <sz val="8"/>
        <color indexed="10"/>
        <rFont val="Calibri"/>
        <family val="2"/>
        <scheme val="minor"/>
      </rPr>
      <t xml:space="preserve"> </t>
    </r>
  </si>
  <si>
    <t xml:space="preserve">EFT-1380 </t>
  </si>
  <si>
    <t>NOMINA ADICIONAL NC, AC, TEMPORAL Y SANTIAGO.</t>
  </si>
  <si>
    <t xml:space="preserve">EFT-1381 </t>
  </si>
  <si>
    <t>NOMINA PERSONAL EN TRAMITES DE PENSION NC, Y AC.</t>
  </si>
  <si>
    <t>103900-103929</t>
  </si>
  <si>
    <t>103931-103985</t>
  </si>
  <si>
    <t xml:space="preserve">103986 </t>
  </si>
  <si>
    <t>NOMINA NIVEL CENTRAL</t>
  </si>
  <si>
    <t xml:space="preserve">EFT-1382 </t>
  </si>
  <si>
    <t>PAGO NOMINA DEL PERSONAL CONTRATADO E IGUALADO, CORRESPONDIENTE AL MES DE ENERO/2022.</t>
  </si>
  <si>
    <t xml:space="preserve">EFT-1383 </t>
  </si>
  <si>
    <t xml:space="preserve">PAGO DE NOMINA HORAS EXTRAS CORRESPONDIENTE AL  COMPLETIVO DE OCTUBRE, NOVIEMBRE Y DICIEMBRE/2021, ELABORADA EN ENERO/2022 </t>
  </si>
  <si>
    <t xml:space="preserve">EFT-1384 </t>
  </si>
  <si>
    <t>PAGO DESCUENTO CREDITO EDUCATIVO, CORRESPONDIENTE A LAS NOMINAS DE NIVEL CENTRAL ENERO/2022.</t>
  </si>
  <si>
    <t xml:space="preserve">EFT-1385 </t>
  </si>
  <si>
    <t>PAGO DE DESCUENTO COOP. INAPA (FIJO Y NO FIJO), CORRESPONDIENTE A LAS NOMINAS NIVEL CENTRAL, ACUEDUCTOS, PERSONAL TRAMITES DE PENSION NC Y AC. PROVINCIAS SANTIAGO Y SAN CRISTOBAL, PERSONAL CONTRATADO E IGUALADO Y OCASIONAL SEGURIDAD MILITAR, CORRESP. AL MES DE ENERO/2022.</t>
  </si>
  <si>
    <t xml:space="preserve">EFT-1386 </t>
  </si>
  <si>
    <t>PAGO DE DESCUENTO, CORRESPONDIENTE A LAS NOMINAS NIVEL CENTRAL Y TRAMITES DE PENSION NC Y AC. CORRESPONDIENTE AL MES DE ENERO/2022,</t>
  </si>
  <si>
    <t xml:space="preserve">EFT-1387 </t>
  </si>
  <si>
    <t>AJUSTE COMPLETIVO DE NOMINA ACUEDUCTOS, CORRESPONDIENTE AL MES DE ENERO/2022.</t>
  </si>
  <si>
    <t xml:space="preserve">103987 </t>
  </si>
  <si>
    <t>RETENCION DE NOMINA  ENERO/2022</t>
  </si>
  <si>
    <t xml:space="preserve">103988 </t>
  </si>
  <si>
    <t xml:space="preserve">103989 </t>
  </si>
  <si>
    <t xml:space="preserve">103990 </t>
  </si>
  <si>
    <t xml:space="preserve">103991 </t>
  </si>
  <si>
    <t xml:space="preserve">103992 </t>
  </si>
  <si>
    <t xml:space="preserve">103993 </t>
  </si>
  <si>
    <t xml:space="preserve">103994 </t>
  </si>
  <si>
    <t xml:space="preserve">103995 </t>
  </si>
  <si>
    <t xml:space="preserve">103996 </t>
  </si>
  <si>
    <t>RETENCION ISR NOMINA OCASIONAL SEGURIDAD MILITAR DIC/2021-ENERO-2022</t>
  </si>
  <si>
    <t>Cuenta Bancaria 030-204893-6</t>
  </si>
  <si>
    <t xml:space="preserve">TRANSFERENCIAS </t>
  </si>
  <si>
    <t>AVISO DE DEBITO  ( COMISIONES BANCARIAS)</t>
  </si>
  <si>
    <t>Cuenta Bancaria 720689421</t>
  </si>
  <si>
    <t>DEPOSITO PAGO SUPERFICIE</t>
  </si>
  <si>
    <t>DB PAGO TC</t>
  </si>
  <si>
    <t>DF AFILIACION</t>
  </si>
  <si>
    <t>COMISION POR TRANSFERENCIA</t>
  </si>
  <si>
    <t>COMISION POR 0.15</t>
  </si>
  <si>
    <t>CARGO POR SERVICIOS GENERADOS</t>
  </si>
  <si>
    <t>COMPENSACION POR BALANCE</t>
  </si>
  <si>
    <t>Cuenta Bancaria 100-203197-1</t>
  </si>
  <si>
    <t>No.ck/transf.</t>
  </si>
  <si>
    <t xml:space="preserve"> PAGO IMPUESTO 0.15%</t>
  </si>
  <si>
    <t>CHEQUES CERTIFICADOS</t>
  </si>
  <si>
    <t>COMISION POR  CONFECCION DE CHEQUES</t>
  </si>
  <si>
    <t>5956</t>
  </si>
  <si>
    <t xml:space="preserve">CHEQUE A FAVOR DEL COLECTOR DE IMPUESTOS INTERNOS </t>
  </si>
  <si>
    <t>Cuenta Bancaria 240-013939-8</t>
  </si>
  <si>
    <t>TRANSFERENCIA</t>
  </si>
  <si>
    <t>Cuenta Bancaria 040-0003580-4</t>
  </si>
  <si>
    <t>PAGO DE RETENCIONES DEL 5, 10 Y 18% CORRESPONDIENTE AL MES DE DICIEMBRE 21</t>
  </si>
  <si>
    <t xml:space="preserve">PAGO VIATICO POR VIAJE A SANTO DOMINGO EL DIA 11/11/21CON EL OBJETIVO DE RETIRAR MATERIALES EN OPERACIONES </t>
  </si>
  <si>
    <t xml:space="preserve">PAGO VIATICO POR VIAJE A SANTO DOMINGO EL DIA 19 Y 23/11/21 CON EL OBJETIVO DE RETIRAR DOS BATERIAS EN EL DPTO TRANSPORTACION PARA EL CAMION PERTENECIENTE A LA BRIGADA TECNICA DE FICHA 879 Y MANTENIMIENTO DEL MISMO. </t>
  </si>
  <si>
    <t>PAGO VIATICO POR VIAJE A STO. DGO. EL DIA 23/11/21 CON EL OBJETIVO DE IR A PARTICIPAR EN REUNIÓN CON LA DIRECTORA DE RECURSOS HUMANOS</t>
  </si>
  <si>
    <t xml:space="preserve">PAGO VIATICO POR VIAJAR A STO. DGO. EL DIA 23/11/21 CON EL OBJETIVO DE LLEVAR AL ING. ELSON A PARTICIPAR EN REUNIÓN </t>
  </si>
  <si>
    <t xml:space="preserve">                                                                                                                                                                                                                                                                                                                                                                                                                                                                                                  </t>
  </si>
  <si>
    <t xml:space="preserve">PAGO VIATICO POR VIAJE A STO. DGO.EL DIA 23/11/21 CON EL OBJETIVO DE PARTICIPAR EN REUNIÓN EN LA DIRECCION DE OPERACIONES </t>
  </si>
  <si>
    <t xml:space="preserve">PAGO VIATICO POR VIAJAR A STO. DGO. EL DIA 6 Y 30/12/21 CON EL OBJETIVO DE LLEVAR AL ING. ELSON A PARTICIPAR EN REUNIÓN </t>
  </si>
  <si>
    <t xml:space="preserve">PAGO VIATICO POR VIAJE A STO. DGO. EL DIA 10,22 y 23/12/21CON EL OBJETIVO DE PARTICIPAR EN REUNIÓN EN LA DIRECCION DE OPERACIONES </t>
  </si>
  <si>
    <t>PAGO VIATICO POR VIAJAR A ASTO. DGO. 13/12/21 CON EL OBJETIVO DE PARTICIPAR EN REUNIÓN CON EL DPTO. FINANCIERO</t>
  </si>
  <si>
    <t xml:space="preserve">PAGO VIATICO POR VIAJAR A STO. DGO. 22/12/21 CON EL OBJETIVO DE IR AL DPTO. DE CATASTRO A LLEVAR FORMULARIOS DE LAS PROVINCIAS BAHORUCO, INDEPENDENCIA Y PEDERNALES. </t>
  </si>
  <si>
    <t xml:space="preserve">PAGO VIATICO POR VIAJAR A STO. DGO.22/12/21 CON EL OBJETIVO DE LLEVAR AL PEDRO SANCHEZ AL DPTO. DE CATASTRO </t>
  </si>
  <si>
    <t xml:space="preserve">COMPRA DE TUBOS, COUPLING, BROCHAS, SEGUETAS, UNION, CLAN,  CODOS, ADAPTADORES,  ENTRE OTROS, PARA SER UTILIZADOS EN EL ACUEDUCTO REGIONAL ASURO </t>
  </si>
  <si>
    <t>COMPRA DE TORNILLO, ALIZINC, ELECTRODO, ZAPAPICO, PALAS, LLAVES DE PASO, ALAMBRE, TAPES, BREAKER, ARENA, CEMENTO, VARILLA, ENTRE OTROS PARA SER UTLIZADOS EN AC. REGIONAL ASURO</t>
  </si>
  <si>
    <t>PAGO DE RETENCIONES DEL 5, 10 Y 18% CORRESPONDIENTE AL MES DE ENERO 21</t>
  </si>
  <si>
    <t xml:space="preserve">   INSTITUTO NACIONAL DE AGUAS POTABLES Y ALCANTARILLADOS (INAPA)</t>
  </si>
  <si>
    <t>Cuenta Bancaria 080-500021-6</t>
  </si>
  <si>
    <t>COMISION  BANCARIA COBRO IMPUESTO 0.15%</t>
  </si>
  <si>
    <t>4307</t>
  </si>
  <si>
    <t>COMPRA PARA LA REPARACION DE DIFERENTES AVERIAS EN INAPA, PROV. SAN CRISTOBAL.</t>
  </si>
  <si>
    <t>4308</t>
  </si>
  <si>
    <t>COMPRA DE MATERIALES ELECTRICOS, PARA SER UTILIZADO EN LOS TRABAJOS DE ELECTROMECANICA, INAPA, PROV. SAN CRISTOBAL.</t>
  </si>
  <si>
    <t>4309</t>
  </si>
  <si>
    <t>SERV. DE REPARACION DE TRES 03 TRANSFORMADORES 25,50 Y 75KVA EN LA PROV. DE SAN CRISTOBAL, INAPA.</t>
  </si>
  <si>
    <t>4310</t>
  </si>
  <si>
    <t>RETENCIONES DEL 5% Y 10%, DE ISR Y 18% Y 30% DEL ITBIS CORRESPONDIENTE AL MES DE DICIEMBRE 2021.</t>
  </si>
  <si>
    <t>4311</t>
  </si>
  <si>
    <t>SERV. PARA CONSTRUIR LA TUERCA DE LA GALLETA A LA VALVULA DEL TANQUE DE SABANA TORO EN LA PROV. S.C. INAPA, SAN CRISTOBAL.</t>
  </si>
  <si>
    <t>4312</t>
  </si>
  <si>
    <t>COMPRA DE UN MOTOR SUMERGIBLE DE 5 HP, CON SU ARRANCADORES 230V, 1PH, FRECUENCIA 60 HZ, AMPERAJE 22.8 RPM, KW 3.7, 1 PARA SER UTILIZADO EN PIEDRA GORDA, AC DE VILLA ALTAGRACIA, INAPA, SAN CRISTOBAL.</t>
  </si>
  <si>
    <t>4313</t>
  </si>
  <si>
    <t>COMPRA DE TRES (03) MESES DE MATERIALES GASTABLE DE OFICINA PARA SER UTILIZADO POR EL DEPARTAMENTO PROV., INAPA, SAN CRISTOBAL.</t>
  </si>
  <si>
    <t>4314</t>
  </si>
  <si>
    <t>COMPRA DE MOBILIARIO DE OFICINA, PARA SER UTILIZADOS EN LA ESTAFETAS DE LA PROV. SAN CRISTOBAL, INAPA, PROV. SAN CRISTOBAL.</t>
  </si>
  <si>
    <t>|</t>
  </si>
  <si>
    <t>4315</t>
  </si>
  <si>
    <t>COMPRA DE TRES (03) ESCRITORIOS DE OFICINA CON COMPARADORES ACRILICO PARA SER UTILIZADOS EN LAS DIF. ESTAFETAS COMERCIALES DE HATILLO, PALENQUE Y CAMBITA, INAPA, PROV. SAN CRISTOBAL.</t>
  </si>
  <si>
    <t>4316</t>
  </si>
  <si>
    <t>4317</t>
  </si>
  <si>
    <t>COMPRA DE TUBOS PARA REPARACION DE AVERIAS EN DOÑA ANA, S.C. INAPA, PROV. SAN CRISTOBAL.</t>
  </si>
  <si>
    <t>4318</t>
  </si>
  <si>
    <t>COMPRA DE DOS (02) TUBOS DE 16" SDR-21 PARA LA REPARACION DE UNA AVERIA EN LA EN LA LINEA  DEL KM4 EL FONDO PROV. SAN CRISTOBAL, INAPA, SAN CRISTOBAL.</t>
  </si>
  <si>
    <t>4319</t>
  </si>
  <si>
    <t>COMPRA DE MATERIALES DE CONSTRUCCION DE CASETAS A LOS MOTORES DE YAGUATE Y PALENQUE, INAPA. PROV. SAN CRISTOBAL.</t>
  </si>
  <si>
    <t>4320</t>
  </si>
  <si>
    <t>COMPRA DE BOTAS DE GOMA CON Y SIN PUNTERA PROTECTORA PARA EL PERSONAL QUE LABORA EN LAS DISTINTAS AREAS DE OPERACIONES PROV. SAN CRISTOBAL, INAPA, PROV. SAN CRISTOBAL.</t>
  </si>
  <si>
    <t>4321</t>
  </si>
  <si>
    <t>SERV. DE ALQUILER DE RETROPALA POR 43 HORAS PARA TRAB. DE EXCAVACION, MOVIMIENTOS Y TRASLADO DE MATERIALES EN DISTINTOS PUNTOS PROV. SAN CRISTOBAL.</t>
  </si>
  <si>
    <t>4322</t>
  </si>
  <si>
    <t>SERV. DE UN CAMION SUCCIONADOR PARA EXTRACCIONES DE AGUA RESIDUALES EN EL SISTEMA CLOACAL EN EL SECTOR VILLA PROGRESO 1, INAPA, SAN CRISTOBAL.</t>
  </si>
  <si>
    <t>4323</t>
  </si>
  <si>
    <t>SERV. DE REAPARACION Y CHEQUEO PARA LA CAMIONETA NISSAN NP300 FICHA 842 UTILIZADA POR EL AREA COMERCIAL, INAPA, SAN CRISTOBAL.</t>
  </si>
  <si>
    <t>4324</t>
  </si>
  <si>
    <t>COMPRA DE PARARRAYOS DE 110KV, PARA SER USADOS EN LA PROTECCION DE EQUIPOS Y TRASNFORMADORES, INAPA, PROV. SAN CRISTOBAL.</t>
  </si>
  <si>
    <t>4325</t>
  </si>
  <si>
    <t>COMPRA DE 200(DOSCIEMTOS) UNIDADES DE POLO T-SHIRTS COLOR AZUL ROYAL CON BORDADOS INAPA PARA SER UTILIZADOS EN INAPA, PROV. SAN CRISTOBAL.</t>
  </si>
  <si>
    <t>4326</t>
  </si>
  <si>
    <t>COMPRA DE MATERIALES DE LIMPIEZA  DE LA OFICINA ADMINISTRATIVA, INAPA, SAN CRISTOBAL.</t>
  </si>
  <si>
    <t>42327</t>
  </si>
  <si>
    <t>SERV. DE CONFECCION DE UNIFORME PARA EL AREA ADMINISTRATIVA, INAPA, SAN CRISTOBAL.</t>
  </si>
  <si>
    <t>4328</t>
  </si>
  <si>
    <t>COMPRA DE 01(UNA) CAJA FUERTE ELECTRICA MEDIANA PARA SER UTILIZADA EN LA OFICINA ADMINISTRATIVA DE INAPA, SAN CRISTOBAL.</t>
  </si>
  <si>
    <t>4329</t>
  </si>
  <si>
    <t>SERV. PARA DETERMINACIONES FISICO-QUIMICO Y MICROBIOLOGICO DE MUESTRA REALIZAR DE AGUA INAPA, SAN CRISTOBAL.</t>
  </si>
  <si>
    <t>4330</t>
  </si>
  <si>
    <t>SERV. DE REAPACION  Y MANTENIMIENTO DE LOS COMPRESORES DE LOS AIRES ACONDICIONADO INSTALADOS EN LA OFICINA ADMINISTRATIVA, INAPA SAN CRISTOBAL.</t>
  </si>
  <si>
    <t>4331</t>
  </si>
  <si>
    <t>COMPRA DE 350 (TRESCIENTO CINCUENTA) UNIDADES DE T-SHIRTS COLOR AZUL ROYAL CON BORDADOS INAPA PARA SER UTLIZADOS EN EL DEPARTAMENTO PROV. DE INAPA, SAN CRISTOBAL.</t>
  </si>
  <si>
    <t>4332</t>
  </si>
  <si>
    <t>ALQ. DEL LOCAL UTILIZADO PARA LA OFIC. COMERCIAL DE INAPA, UBICADO EN BAJO DE HAINA, S.C. CORRESPONDIENTE AL MES DE DICIEMBRE 2021.</t>
  </si>
  <si>
    <t>4333</t>
  </si>
  <si>
    <t>ALQ. DE LOCAL UTILIZADO PARA LA OFICINA COMERCIAL DE INAPA, UBICADO EN VILLA ALTAGRACIA, S.C. CORRESPONDIENTE AL MES DE DICIEMBRE 2021</t>
  </si>
  <si>
    <t>4334</t>
  </si>
  <si>
    <t>ALQ. DE LOCAL UTILIZADO PARA LA OFICINA COMERCIAL DE INAPA, UBICADO EN YAGUATE, S.C. CORRESPONDIENTE AL MES DE DICIEMBRE 2021</t>
  </si>
  <si>
    <t>4335</t>
  </si>
  <si>
    <t>ALQ. DE LOCAL UTILIZADO PARA OFICINA COMERCIAL DE INAPA, UBICADO EN PALENQUE, S.C. CORRESPONDIENTE AL MES DE DICIEMBRE 2021.</t>
  </si>
  <si>
    <t>4336</t>
  </si>
  <si>
    <t>COMPRA DE MATERIALES DE PLOMERIA PARA BOMBEO DE LOS RAMIREZ, INAPA, PROV. SAN CRISTOBAL.</t>
  </si>
  <si>
    <t>4337</t>
  </si>
  <si>
    <t>COMPRA DE 06 (SEIS) TUBOS DE 4'' SCH-40 PARA SER UTIL. PARA REPARACION DE AVERIAS EN AGUA RESIDUALES INAPA, SAN CRISTOBAL.</t>
  </si>
  <si>
    <t>4338</t>
  </si>
  <si>
    <t>COMPRA DE GUANTES DE CUEROS Y GAFAS DE SEGURIDAD PARA SER UTIL. EN LA SEGURIDAD DEL PERSONAL DE OPERACIONES, INAPA-SAN CRISTOBAL.</t>
  </si>
  <si>
    <t>4339</t>
  </si>
  <si>
    <t>COMPRA DE TUBOS PARA SER UTILIZADOS EN LA REPARACION DE AVERIAS EN LOS SECTORES: CANASTICA, LA COQUERA, CAÑADA, INGENIO NUEVO, KM5, EL MOSCU, LA SUIZA Y TENER EN STOCK EN EL ALMACEN PTASC, INAPA, PROV. SAN CRISTOBAL.</t>
  </si>
  <si>
    <t>4340</t>
  </si>
  <si>
    <t>COMPRA DE VALVULAS DE 6'' Y 8'' DE COMPUERTA CUADRANTE PARA SER UTILIZADOS EN BARRIO MOSCU, LA SUIZA, INGENIO NUEVO, Y TENER EN STOCK EN ALMACEN EN PTASC, INAPA, PROV. SAN CRISTOBAL.</t>
  </si>
  <si>
    <t>4341</t>
  </si>
  <si>
    <t>SERV. DESINSTALACION Y REPARACION DE BOMBA DIESEL, MANTENIMIENTO A INYECTORES PARA GENERADOR DE 30KW MODELO AJD30, Y MANO DE OBRA, UTILIZADO EN A.C. CANASTICA INAPA-SAN CRISTOBAL.</t>
  </si>
  <si>
    <t>4342</t>
  </si>
  <si>
    <t>SERV. PRESTADO DE ALQUILER DE RETRO-PALA PARA REAL. TRABAJOS DE AVERIAS EN DIFERENTES PUNTOS PROV. S.C. DEL PERIODO 19/10/21 AL 26/10/21.</t>
  </si>
  <si>
    <t>4343</t>
  </si>
  <si>
    <t>SERV. Y REPARACION DE LA MINI TRUCK DONG FENG FICHA 2163 UTLIZADA EN VILLA ALTAGRACIA POR EL AREA DE OPERACIONES, INAPA, PROV. SAN CRISTOBAL.</t>
  </si>
  <si>
    <t>4344</t>
  </si>
  <si>
    <t>SERV. DE MANTENIMIENTO PREVENTIVO EN EL CAMBIO DE ACEITE, CAMBIO DE FILTRO Y CAMBIO DE FILTRO DE COMBUSTIBLE UTILIZADOS EN LAS DIFERENTES CAMIONETAS DEL DEPARTAMENTO DE INAPA, PROV. SAN CRISTOBAL.</t>
  </si>
  <si>
    <t>4345</t>
  </si>
  <si>
    <t>SERV. PRESTADOS DE CORTE Y REPARACION EN SOLDADURA A TODO COSTO( INCLUYE TRANSPORTE DE EQUIPOS DE CORTE DE SOLDADURA Y MATERIALES GASTABLES DE LOS EQUIPOS UTILIZADOS) EN DIFERENTES A.C. EN INAPA, S.C.</t>
  </si>
  <si>
    <t>4346</t>
  </si>
  <si>
    <t>SERV. DE CHEQUEO Y REPARACION DE LOS FRENOS PARA LA CAMIONETA NISSAN FRONTIER FICHA 749 UTILIZADA POR EL AREA DE OPERACIONES DE INAPA, PROV. S.C.</t>
  </si>
  <si>
    <t>4347</t>
  </si>
  <si>
    <t>PAGO MENSUAL POR SERV. DE FLOTAS PARA EL PERSONAL DE INAPA, PROV. SAN CRISTOBAL. MES DE DICIEMBRE 2021.</t>
  </si>
  <si>
    <t>4348</t>
  </si>
  <si>
    <t>ALQ. DE LOCAL COMERCIAL DE LA ESTAFETA DE EL PUERTO VILLA ALTAGRACIA, INAPA, S.C. CORRESPONDIENTE A LOS MESES DE OCTUBRE, NOVIEMBRE Y DICIEMBRE 2021.</t>
  </si>
  <si>
    <t>4349</t>
  </si>
  <si>
    <t>PAGO DE RENTA MENSUAL DE TRANSPORTE PARA EL PERSONAL DE OFICINA COMERCIAL Y PLANTA DE TRATAMIENTO DE AGUA, INAPA, SAN CRISTOBAL. CORRESPONDIENTE AL MES DE DICIEMBRE 2021.</t>
  </si>
  <si>
    <t>4350</t>
  </si>
  <si>
    <t>PAGO DE RENTA MENSUAL DE TRANSPORTE PARA EL PERSONAL DE ADMINISTRACION, INAPA, SAN CRISTOBAL. CORRESPONDIENTE AL MES DE DICIEMBRE 2021.</t>
  </si>
  <si>
    <t>4351</t>
  </si>
  <si>
    <t>ALQ. DE LOCAL PARA ESTAFETA DE INAPA, UBICADO EN HATILLO, SAN CRISTOBAL, INAPA. CORRESPONDIENTE AL MES DE DICIEMBRE 2021.</t>
  </si>
  <si>
    <t>4352</t>
  </si>
  <si>
    <t>COMPRA DE ARRANCADORES MAGNETICO(SOFT STARTER ATS22C21Q), PARA SER UTILIZADO EN EL POZO #1 DE SEMILLA, INAPA, PROV. SAN CRISTOBAL.</t>
  </si>
  <si>
    <t>4353</t>
  </si>
  <si>
    <t>COMPRA DE (20) INTERRUPTORES 30A 600V TRIFASICO DE 3 POLOS PARA SER UTILIZADOS EN LA PLANTA DE TRATAMIENTO, INAPA, PROV. SAN CRISTOBAL.</t>
  </si>
  <si>
    <t>4354</t>
  </si>
  <si>
    <t>SERV. DE LA COLOCACION E IDENTIFICACION DE ALAMBRE DE SALIDA A MOTOR DE 10HP, PERTENECIENTE AL EQUIPO #1 DEL AC, PALENQUE DEP. PROV. INAPA, SAN CRISTOBAL.</t>
  </si>
  <si>
    <t>4355</t>
  </si>
  <si>
    <t>CONFECCION DE UNIFORMES PARA SER UTILIZADOS EN EL AREAS COMERCIAL, INAPA, PROV. SAN CRISTOBAL.</t>
  </si>
  <si>
    <t>4356</t>
  </si>
  <si>
    <t>COMPRA DE MATERIALES DE PLOMERIA PARA SER UTIL. EN LA OFICINA COMERCIAL EN INAPA, PROV. SAN CRISTOBAL.</t>
  </si>
  <si>
    <t>4357</t>
  </si>
  <si>
    <t xml:space="preserve">Cuenta Bancaria: 960-390849-4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</si>
</sst>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1C0A]dd\-mmm\-yy"/>
    <numFmt numFmtId="165" formatCode="[$-11C0A]dd/mm/yyyy"/>
    <numFmt numFmtId="166" formatCode="[$-11C0A]#,##0.00;\-#,##0.00"/>
    <numFmt numFmtId="167" formatCode="_(&quot;RD$&quot;* #,##0.00_);_(&quot;RD$&quot;* \(#,##0.00\);_(&quot;RD$&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rgb="FFFF0000"/>
      <name val="Calibri"/>
      <family val="2"/>
      <scheme val="minor"/>
    </font>
    <font>
      <sz val="9"/>
      <color indexed="8"/>
      <name val="Arial"/>
      <family val="2"/>
    </font>
    <font>
      <sz val="8"/>
      <color indexed="8"/>
      <name val="Arial"/>
      <family val="2"/>
    </font>
    <font>
      <sz val="8"/>
      <name val="Calibri"/>
      <family val="2"/>
      <scheme val="minor"/>
    </font>
    <font>
      <b/>
      <sz val="8"/>
      <color indexed="8"/>
      <name val="Calibri"/>
      <family val="2"/>
      <scheme val="minor"/>
    </font>
    <font>
      <sz val="8"/>
      <color indexed="10"/>
      <name val="Calibri"/>
      <family val="2"/>
      <scheme val="minor"/>
    </font>
    <font>
      <sz val="9"/>
      <color theme="1"/>
      <name val="Calibri"/>
      <family val="2"/>
      <scheme val="minor"/>
    </font>
    <font>
      <b/>
      <i/>
      <sz val="8"/>
      <color indexed="8"/>
      <name val="Calibri"/>
      <family val="2"/>
      <scheme val="minor"/>
    </font>
    <font>
      <i/>
      <sz val="8"/>
      <color indexed="8"/>
      <name val="Calibri"/>
      <family val="2"/>
      <scheme val="minor"/>
    </font>
    <font>
      <sz val="12"/>
      <color theme="1"/>
      <name val="Calibri"/>
      <family val="2"/>
      <scheme val="minor"/>
    </font>
    <font>
      <sz val="11"/>
      <color rgb="FF000000"/>
      <name val="Calibri"/>
      <family val="2"/>
    </font>
    <font>
      <sz val="11"/>
      <name val="Calibri"/>
      <family val="2"/>
      <scheme val="minor"/>
    </font>
    <font>
      <sz val="11"/>
      <color indexed="8"/>
      <name val="Calibri"/>
      <family val="2"/>
      <scheme val="minor"/>
    </font>
    <font>
      <sz val="8"/>
      <color rgb="FF000000"/>
      <name val="Calibri"/>
      <family val="2"/>
    </font>
    <font>
      <sz val="8"/>
      <color theme="1"/>
      <name val="Calibri"/>
      <family val="2"/>
    </font>
    <font>
      <b/>
      <sz val="11"/>
      <color rgb="FF000000"/>
      <name val="Calibri"/>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s>
  <cellStyleXfs count="2">
    <xf numFmtId="0" fontId="0" fillId="0" borderId="0"/>
    <xf numFmtId="43" fontId="1" fillId="0" borderId="0" applyFont="0" applyFill="0" applyBorder="0" applyAlignment="0" applyProtection="0"/>
  </cellStyleXfs>
  <cellXfs count="233">
    <xf numFmtId="0" fontId="0" fillId="0" borderId="0" xfId="0"/>
    <xf numFmtId="0" fontId="3" fillId="0" borderId="0" xfId="0" applyFont="1"/>
    <xf numFmtId="0" fontId="0" fillId="0" borderId="0" xfId="0" applyAlignment="1">
      <alignment vertical="center"/>
    </xf>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14" fontId="3" fillId="0" borderId="0" xfId="0" applyNumberFormat="1" applyFont="1"/>
    <xf numFmtId="4" fontId="4" fillId="2" borderId="4" xfId="0" applyNumberFormat="1" applyFont="1" applyFill="1" applyBorder="1"/>
    <xf numFmtId="164" fontId="5" fillId="0" borderId="5" xfId="0" applyNumberFormat="1" applyFont="1" applyBorder="1" applyAlignment="1" applyProtection="1">
      <alignment horizontal="left" wrapText="1"/>
      <protection locked="0"/>
    </xf>
    <xf numFmtId="0" fontId="6" fillId="3" borderId="5" xfId="0" applyFont="1" applyFill="1" applyBorder="1" applyAlignment="1">
      <alignment horizontal="left" wrapText="1"/>
    </xf>
    <xf numFmtId="0" fontId="6"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xf numFmtId="0" fontId="6" fillId="0" borderId="5" xfId="0" applyFont="1" applyBorder="1" applyAlignment="1">
      <alignment horizontal="left"/>
    </xf>
    <xf numFmtId="43" fontId="5" fillId="3" borderId="0" xfId="1" applyFont="1" applyFill="1" applyBorder="1" applyAlignment="1">
      <alignment horizontal="right"/>
    </xf>
    <xf numFmtId="0" fontId="7"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4" fontId="8" fillId="0" borderId="5" xfId="0" applyNumberFormat="1" applyFont="1" applyBorder="1" applyAlignment="1">
      <alignment horizontal="right"/>
    </xf>
    <xf numFmtId="0" fontId="7" fillId="0" borderId="5" xfId="0" applyFont="1" applyBorder="1" applyAlignment="1">
      <alignment horizontal="left"/>
    </xf>
    <xf numFmtId="165" fontId="5" fillId="0" borderId="6" xfId="0" applyNumberFormat="1" applyFont="1" applyBorder="1" applyAlignment="1" applyProtection="1">
      <alignment horizontal="left" wrapText="1" readingOrder="1"/>
      <protection locked="0"/>
    </xf>
    <xf numFmtId="0" fontId="5" fillId="0" borderId="6" xfId="0" applyFont="1" applyBorder="1" applyAlignment="1" applyProtection="1">
      <alignment horizontal="left" wrapText="1" readingOrder="1"/>
      <protection locked="0"/>
    </xf>
    <xf numFmtId="0" fontId="5" fillId="0" borderId="6" xfId="0" applyFont="1" applyBorder="1" applyAlignment="1" applyProtection="1">
      <alignment vertical="top" wrapText="1" readingOrder="1"/>
      <protection locked="0"/>
    </xf>
    <xf numFmtId="0" fontId="9" fillId="0" borderId="7" xfId="0" applyFont="1" applyBorder="1" applyAlignment="1" applyProtection="1">
      <alignment horizontal="left" wrapText="1"/>
      <protection locked="0"/>
    </xf>
    <xf numFmtId="166" fontId="5" fillId="0" borderId="6" xfId="0" applyNumberFormat="1" applyFont="1" applyBorder="1" applyAlignment="1" applyProtection="1">
      <alignment horizontal="right" wrapText="1" readingOrder="1"/>
      <protection locked="0"/>
    </xf>
    <xf numFmtId="0" fontId="9" fillId="0" borderId="0" xfId="0" applyFont="1" applyAlignment="1">
      <alignment wrapText="1"/>
    </xf>
    <xf numFmtId="0" fontId="9" fillId="0" borderId="3" xfId="0" applyFont="1" applyBorder="1" applyAlignment="1">
      <alignment wrapText="1"/>
    </xf>
    <xf numFmtId="0" fontId="9" fillId="0" borderId="5" xfId="0" applyFont="1" applyBorder="1" applyAlignment="1">
      <alignment wrapText="1"/>
    </xf>
    <xf numFmtId="165" fontId="5" fillId="0" borderId="8" xfId="0" applyNumberFormat="1" applyFont="1" applyBorder="1" applyAlignment="1" applyProtection="1">
      <alignment horizontal="left" wrapText="1" readingOrder="1"/>
      <protection locked="0"/>
    </xf>
    <xf numFmtId="0" fontId="5" fillId="0" borderId="8" xfId="0" applyFont="1" applyBorder="1" applyAlignment="1" applyProtection="1">
      <alignment horizontal="left" wrapText="1" readingOrder="1"/>
      <protection locked="0"/>
    </xf>
    <xf numFmtId="0" fontId="5" fillId="0" borderId="8" xfId="0" applyFont="1" applyBorder="1" applyAlignment="1" applyProtection="1">
      <alignment vertical="top" wrapText="1" readingOrder="1"/>
      <protection locked="0"/>
    </xf>
    <xf numFmtId="0" fontId="9" fillId="0" borderId="5" xfId="0" applyFont="1" applyBorder="1" applyAlignment="1" applyProtection="1">
      <alignment horizontal="left" wrapText="1" readingOrder="1"/>
      <protection locked="0"/>
    </xf>
    <xf numFmtId="166" fontId="5" fillId="0" borderId="8" xfId="0" applyNumberFormat="1" applyFont="1" applyBorder="1" applyAlignment="1" applyProtection="1">
      <alignment horizontal="right" wrapText="1" readingOrder="1"/>
      <protection locked="0"/>
    </xf>
    <xf numFmtId="0" fontId="9" fillId="0" borderId="5" xfId="0" applyFont="1" applyBorder="1" applyAlignment="1" applyProtection="1">
      <alignment horizontal="left" wrapText="1"/>
      <protection locked="0"/>
    </xf>
    <xf numFmtId="0" fontId="5" fillId="0" borderId="9" xfId="0" applyFont="1" applyBorder="1" applyAlignment="1" applyProtection="1">
      <alignment vertical="top" wrapText="1" readingOrder="1"/>
      <protection locked="0"/>
    </xf>
    <xf numFmtId="0" fontId="9" fillId="0" borderId="4" xfId="0" applyFont="1" applyBorder="1" applyAlignment="1" applyProtection="1">
      <alignment horizontal="left" wrapText="1"/>
      <protection locked="0"/>
    </xf>
    <xf numFmtId="166" fontId="5" fillId="0" borderId="9" xfId="0" applyNumberFormat="1" applyFont="1" applyBorder="1" applyAlignment="1" applyProtection="1">
      <alignment horizontal="right" wrapText="1" readingOrder="1"/>
      <protection locked="0"/>
    </xf>
    <xf numFmtId="0" fontId="5" fillId="0" borderId="10" xfId="0" applyFont="1" applyBorder="1" applyAlignment="1" applyProtection="1">
      <alignment horizontal="left" wrapText="1" readingOrder="1"/>
      <protection locked="0"/>
    </xf>
    <xf numFmtId="0" fontId="5" fillId="0" borderId="5" xfId="0" applyFont="1" applyBorder="1" applyAlignment="1" applyProtection="1">
      <alignment vertical="top" wrapText="1" readingOrder="1"/>
      <protection locked="0"/>
    </xf>
    <xf numFmtId="166" fontId="5" fillId="0" borderId="5" xfId="0" applyNumberFormat="1" applyFont="1" applyBorder="1" applyAlignment="1" applyProtection="1">
      <alignment horizontal="right" wrapText="1" readingOrder="1"/>
      <protection locked="0"/>
    </xf>
    <xf numFmtId="0" fontId="8" fillId="0" borderId="5" xfId="0" applyFont="1" applyBorder="1" applyAlignment="1">
      <alignment vertical="top" wrapText="1"/>
    </xf>
    <xf numFmtId="4" fontId="8" fillId="0" borderId="5" xfId="0" applyNumberFormat="1" applyFont="1" applyBorder="1" applyAlignment="1">
      <alignment horizontal="right" readingOrder="1"/>
    </xf>
    <xf numFmtId="0" fontId="9" fillId="3" borderId="5" xfId="0" applyFont="1" applyFill="1" applyBorder="1" applyAlignment="1" applyProtection="1">
      <alignment horizontal="left" wrapText="1"/>
      <protection locked="0"/>
    </xf>
    <xf numFmtId="0" fontId="9" fillId="3" borderId="0" xfId="0" applyFont="1" applyFill="1" applyAlignment="1">
      <alignment wrapText="1"/>
    </xf>
    <xf numFmtId="165" fontId="5" fillId="0" borderId="0" xfId="0" applyNumberFormat="1" applyFont="1" applyAlignment="1" applyProtection="1">
      <alignment horizontal="left" wrapText="1" readingOrder="1"/>
      <protection locked="0"/>
    </xf>
    <xf numFmtId="0" fontId="11" fillId="0" borderId="0" xfId="0" applyFont="1" applyAlignment="1" applyProtection="1">
      <alignment horizontal="left" vertical="top" wrapText="1" readingOrder="1"/>
      <protection locked="0"/>
    </xf>
    <xf numFmtId="0" fontId="5" fillId="0" borderId="0" xfId="0" applyFont="1" applyAlignment="1" applyProtection="1">
      <alignment wrapText="1" readingOrder="1"/>
      <protection locked="0"/>
    </xf>
    <xf numFmtId="0" fontId="9" fillId="0" borderId="0" xfId="0" applyFont="1" applyAlignment="1" applyProtection="1">
      <alignment horizontal="left" wrapText="1"/>
      <protection locked="0"/>
    </xf>
    <xf numFmtId="166" fontId="5" fillId="0" borderId="0" xfId="0" applyNumberFormat="1" applyFont="1" applyAlignment="1" applyProtection="1">
      <alignment horizontal="right" wrapText="1" readingOrder="1"/>
      <protection locked="0"/>
    </xf>
    <xf numFmtId="4" fontId="3" fillId="0" borderId="0" xfId="0" applyNumberFormat="1" applyFont="1"/>
    <xf numFmtId="0" fontId="3" fillId="0" borderId="0" xfId="0" applyFont="1" applyAlignment="1">
      <alignment wrapText="1" readingOrder="1"/>
    </xf>
    <xf numFmtId="4" fontId="6" fillId="2" borderId="7" xfId="0" applyNumberFormat="1" applyFont="1" applyFill="1" applyBorder="1" applyAlignment="1">
      <alignment readingOrder="1"/>
    </xf>
    <xf numFmtId="0" fontId="6" fillId="2" borderId="5" xfId="0" applyFont="1" applyFill="1" applyBorder="1" applyAlignment="1">
      <alignment vertical="center" readingOrder="1"/>
    </xf>
    <xf numFmtId="0" fontId="6" fillId="2" borderId="5" xfId="0" applyFont="1" applyFill="1" applyBorder="1"/>
    <xf numFmtId="4" fontId="6" fillId="2" borderId="5" xfId="0" applyNumberFormat="1" applyFont="1" applyFill="1" applyBorder="1" applyAlignment="1">
      <alignment readingOrder="1"/>
    </xf>
    <xf numFmtId="0" fontId="4" fillId="2" borderId="5" xfId="0" applyFont="1" applyFill="1" applyBorder="1" applyAlignment="1">
      <alignment horizontal="center" vertical="center" readingOrder="1"/>
    </xf>
    <xf numFmtId="14" fontId="7" fillId="3" borderId="5" xfId="0" applyNumberFormat="1" applyFont="1" applyFill="1" applyBorder="1" applyAlignment="1">
      <alignment horizontal="left" readingOrder="1"/>
    </xf>
    <xf numFmtId="0" fontId="7" fillId="3" borderId="5" xfId="0" applyFont="1" applyFill="1" applyBorder="1" applyAlignment="1">
      <alignment horizontal="left" readingOrder="1"/>
    </xf>
    <xf numFmtId="4" fontId="12" fillId="3" borderId="5" xfId="0" applyNumberFormat="1" applyFont="1" applyFill="1" applyBorder="1" applyAlignment="1">
      <alignment horizontal="right" readingOrder="1"/>
    </xf>
    <xf numFmtId="4" fontId="12" fillId="3" borderId="5" xfId="0" applyNumberFormat="1" applyFont="1" applyFill="1" applyBorder="1" applyAlignment="1">
      <alignment readingOrder="1"/>
    </xf>
    <xf numFmtId="164" fontId="12" fillId="0" borderId="5" xfId="0" applyNumberFormat="1" applyFont="1" applyBorder="1" applyAlignment="1" applyProtection="1">
      <alignment horizontal="left" readingOrder="1"/>
      <protection locked="0"/>
    </xf>
    <xf numFmtId="0" fontId="5" fillId="0" borderId="5" xfId="0" applyFont="1" applyBorder="1" applyAlignment="1" applyProtection="1">
      <alignment horizontal="left"/>
      <protection locked="0"/>
    </xf>
    <xf numFmtId="4" fontId="12" fillId="3" borderId="5" xfId="0" applyNumberFormat="1" applyFont="1" applyFill="1" applyBorder="1" applyAlignment="1">
      <alignment horizontal="center" readingOrder="1"/>
    </xf>
    <xf numFmtId="4" fontId="12" fillId="3" borderId="5" xfId="0" applyNumberFormat="1" applyFont="1" applyFill="1" applyBorder="1" applyAlignment="1">
      <alignment horizontal="right" wrapText="1" readingOrder="1"/>
    </xf>
    <xf numFmtId="165" fontId="12" fillId="0" borderId="5" xfId="0" applyNumberFormat="1" applyFont="1" applyBorder="1" applyAlignment="1" applyProtection="1">
      <alignment horizontal="left" readingOrder="1"/>
      <protection locked="0"/>
    </xf>
    <xf numFmtId="0" fontId="6" fillId="3" borderId="5" xfId="0" applyFont="1" applyFill="1" applyBorder="1" applyAlignment="1">
      <alignment horizontal="left" readingOrder="1"/>
    </xf>
    <xf numFmtId="4" fontId="8" fillId="0" borderId="5" xfId="0" applyNumberFormat="1" applyFont="1" applyBorder="1" applyAlignment="1">
      <alignment horizontal="right" vertical="top" readingOrder="1"/>
    </xf>
    <xf numFmtId="0" fontId="7" fillId="0" borderId="5" xfId="0" applyFont="1" applyBorder="1" applyAlignment="1">
      <alignment horizontal="left" readingOrder="1"/>
    </xf>
    <xf numFmtId="4" fontId="8" fillId="0" borderId="5" xfId="0" applyNumberFormat="1" applyFont="1" applyBorder="1" applyAlignment="1">
      <alignment horizontal="right" wrapText="1" readingOrder="1"/>
    </xf>
    <xf numFmtId="0" fontId="12" fillId="0" borderId="5" xfId="0" applyFont="1" applyBorder="1" applyAlignment="1" applyProtection="1">
      <alignment horizontal="left" readingOrder="1"/>
      <protection locked="0"/>
    </xf>
    <xf numFmtId="0" fontId="12" fillId="0" borderId="5" xfId="0" applyFont="1" applyBorder="1" applyAlignment="1" applyProtection="1">
      <alignment horizontal="left" wrapText="1" readingOrder="1"/>
      <protection locked="0"/>
    </xf>
    <xf numFmtId="0" fontId="12" fillId="0" borderId="4" xfId="0" applyFont="1" applyBorder="1" applyAlignment="1" applyProtection="1">
      <alignment horizontal="left" wrapText="1" readingOrder="1"/>
      <protection locked="0"/>
    </xf>
    <xf numFmtId="0" fontId="12" fillId="0" borderId="7" xfId="0" applyFont="1" applyBorder="1" applyAlignment="1" applyProtection="1">
      <alignment horizontal="left" wrapText="1" readingOrder="1"/>
      <protection locked="0"/>
    </xf>
    <xf numFmtId="165" fontId="12" fillId="0" borderId="5" xfId="0" applyNumberFormat="1" applyFont="1" applyBorder="1" applyAlignment="1" applyProtection="1">
      <alignment horizontal="left" wrapText="1"/>
      <protection locked="0"/>
    </xf>
    <xf numFmtId="165" fontId="12" fillId="0" borderId="0" xfId="0" applyNumberFormat="1" applyFont="1" applyAlignment="1" applyProtection="1">
      <alignment horizontal="left" wrapText="1"/>
      <protection locked="0"/>
    </xf>
    <xf numFmtId="0" fontId="5" fillId="0" borderId="0" xfId="0" applyFont="1" applyAlignment="1" applyProtection="1">
      <alignment horizontal="left" wrapText="1" readingOrder="1"/>
      <protection locked="0"/>
    </xf>
    <xf numFmtId="0" fontId="5" fillId="0" borderId="0" xfId="0" applyFont="1" applyAlignment="1" applyProtection="1">
      <alignment vertical="top" wrapText="1" readingOrder="1"/>
      <protection locked="0"/>
    </xf>
    <xf numFmtId="0" fontId="12" fillId="0" borderId="0" xfId="0" applyFont="1" applyAlignment="1" applyProtection="1">
      <alignment horizontal="left" wrapText="1" readingOrder="1"/>
      <protection locked="0"/>
    </xf>
    <xf numFmtId="4" fontId="12" fillId="3" borderId="0" xfId="0" applyNumberFormat="1" applyFont="1" applyFill="1" applyAlignment="1">
      <alignment readingOrder="1"/>
    </xf>
    <xf numFmtId="4" fontId="12" fillId="3" borderId="0" xfId="0" applyNumberFormat="1" applyFont="1" applyFill="1"/>
    <xf numFmtId="0" fontId="10" fillId="0" borderId="0" xfId="0" applyFont="1"/>
    <xf numFmtId="0" fontId="4" fillId="2" borderId="5" xfId="0" applyFont="1" applyFill="1" applyBorder="1" applyAlignment="1">
      <alignment horizontal="center" vertical="center"/>
    </xf>
    <xf numFmtId="4" fontId="4" fillId="2" borderId="5" xfId="0" applyNumberFormat="1" applyFont="1" applyFill="1" applyBorder="1"/>
    <xf numFmtId="0" fontId="6" fillId="0" borderId="5" xfId="0" applyFont="1" applyBorder="1" applyAlignment="1">
      <alignment horizontal="center" vertical="center"/>
    </xf>
    <xf numFmtId="0" fontId="6" fillId="0" borderId="5" xfId="0" applyFont="1" applyBorder="1" applyAlignment="1">
      <alignment horizontal="left" wrapText="1"/>
    </xf>
    <xf numFmtId="0" fontId="6" fillId="0" borderId="5" xfId="0" applyFont="1" applyBorder="1" applyAlignment="1">
      <alignment vertical="center"/>
    </xf>
    <xf numFmtId="43" fontId="12" fillId="0" borderId="5" xfId="1" applyFont="1" applyFill="1" applyBorder="1" applyAlignment="1">
      <alignment horizontal="center"/>
    </xf>
    <xf numFmtId="0" fontId="3" fillId="0" borderId="5" xfId="0" applyFont="1" applyBorder="1" applyAlignment="1">
      <alignment horizontal="right"/>
    </xf>
    <xf numFmtId="43" fontId="3" fillId="0" borderId="5" xfId="0" applyNumberFormat="1" applyFont="1" applyBorder="1"/>
    <xf numFmtId="43" fontId="3" fillId="0" borderId="0" xfId="0" applyNumberFormat="1" applyFont="1"/>
    <xf numFmtId="4" fontId="12" fillId="0" borderId="5" xfId="0" applyNumberFormat="1" applyFont="1" applyBorder="1" applyAlignment="1">
      <alignment horizontal="right"/>
    </xf>
    <xf numFmtId="0" fontId="9" fillId="0" borderId="0" xfId="0" applyFont="1"/>
    <xf numFmtId="0" fontId="3" fillId="3" borderId="5" xfId="0" applyFont="1" applyFill="1" applyBorder="1" applyAlignment="1">
      <alignment horizontal="left" wrapText="1"/>
    </xf>
    <xf numFmtId="0" fontId="5" fillId="0" borderId="5" xfId="0" applyFont="1" applyBorder="1" applyAlignment="1" applyProtection="1">
      <alignment horizontal="left" wrapText="1"/>
      <protection locked="0"/>
    </xf>
    <xf numFmtId="0" fontId="13" fillId="0" borderId="5" xfId="0" applyFont="1" applyBorder="1" applyAlignment="1" applyProtection="1">
      <alignment horizontal="left" wrapText="1" readingOrder="1"/>
      <protection locked="0"/>
    </xf>
    <xf numFmtId="0" fontId="5" fillId="0" borderId="8" xfId="0" applyFont="1" applyBorder="1" applyAlignment="1" applyProtection="1">
      <alignment wrapText="1" readingOrder="1"/>
      <protection locked="0"/>
    </xf>
    <xf numFmtId="0" fontId="13" fillId="0" borderId="8" xfId="0" applyFont="1" applyBorder="1" applyAlignment="1" applyProtection="1">
      <alignment vertical="center" readingOrder="1"/>
      <protection locked="0"/>
    </xf>
    <xf numFmtId="43" fontId="12" fillId="0" borderId="5" xfId="1" applyFont="1" applyBorder="1" applyAlignment="1" applyProtection="1">
      <alignment horizontal="left" wrapText="1" readingOrder="1"/>
      <protection locked="0"/>
    </xf>
    <xf numFmtId="0" fontId="5" fillId="0" borderId="8" xfId="0" applyFont="1" applyBorder="1" applyAlignment="1" applyProtection="1">
      <alignment vertical="top" readingOrder="1"/>
      <protection locked="0"/>
    </xf>
    <xf numFmtId="14" fontId="12" fillId="0" borderId="5" xfId="0" applyNumberFormat="1" applyFont="1" applyBorder="1" applyAlignment="1" applyProtection="1">
      <alignment horizontal="left" wrapText="1"/>
      <protection locked="0"/>
    </xf>
    <xf numFmtId="14" fontId="5" fillId="0" borderId="8" xfId="0" applyNumberFormat="1" applyFont="1" applyBorder="1" applyAlignment="1" applyProtection="1">
      <alignment horizontal="left" wrapText="1" readingOrder="1"/>
      <protection locked="0"/>
    </xf>
    <xf numFmtId="0" fontId="12" fillId="3" borderId="5" xfId="0" applyFont="1" applyFill="1" applyBorder="1" applyAlignment="1" applyProtection="1">
      <alignment horizontal="left" wrapText="1" readingOrder="1"/>
      <protection locked="0"/>
    </xf>
    <xf numFmtId="14" fontId="5" fillId="0" borderId="0" xfId="0" applyNumberFormat="1" applyFont="1" applyAlignment="1" applyProtection="1">
      <alignment horizontal="left" wrapText="1" readingOrder="1"/>
      <protection locked="0"/>
    </xf>
    <xf numFmtId="166" fontId="3" fillId="0" borderId="8" xfId="0" applyNumberFormat="1" applyFont="1" applyBorder="1" applyAlignment="1" applyProtection="1">
      <alignment horizontal="right" wrapText="1" readingOrder="1"/>
      <protection locked="0"/>
    </xf>
    <xf numFmtId="165" fontId="12" fillId="0" borderId="4" xfId="0" applyNumberFormat="1" applyFont="1" applyBorder="1" applyAlignment="1" applyProtection="1">
      <alignment horizontal="left" wrapText="1"/>
      <protection locked="0"/>
    </xf>
    <xf numFmtId="0" fontId="5" fillId="0" borderId="9" xfId="0" applyFont="1" applyBorder="1" applyAlignment="1" applyProtection="1">
      <alignment horizontal="left" wrapText="1" readingOrder="1"/>
      <protection locked="0"/>
    </xf>
    <xf numFmtId="43" fontId="3" fillId="0" borderId="4" xfId="0" applyNumberFormat="1" applyFont="1" applyBorder="1"/>
    <xf numFmtId="0" fontId="5" fillId="0" borderId="4" xfId="0" applyFont="1" applyBorder="1" applyAlignment="1" applyProtection="1">
      <alignment vertical="top" wrapText="1" readingOrder="1"/>
      <protection locked="0"/>
    </xf>
    <xf numFmtId="0" fontId="5" fillId="0" borderId="5" xfId="0" applyFont="1" applyBorder="1" applyAlignment="1" applyProtection="1">
      <alignment horizontal="left" wrapText="1" readingOrder="1"/>
      <protection locked="0"/>
    </xf>
    <xf numFmtId="0" fontId="10" fillId="0" borderId="0" xfId="0" applyFont="1" applyAlignment="1" applyProtection="1">
      <alignment vertical="top" wrapText="1" readingOrder="1"/>
      <protection locked="0"/>
    </xf>
    <xf numFmtId="0" fontId="15" fillId="0" borderId="0" xfId="0" applyFont="1"/>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2" fillId="0" borderId="5" xfId="0" applyNumberFormat="1" applyFont="1" applyBorder="1" applyAlignment="1" applyProtection="1">
      <alignment horizontal="left" wrapText="1"/>
      <protection locked="0"/>
    </xf>
    <xf numFmtId="164" fontId="12" fillId="0" borderId="0" xfId="0" applyNumberFormat="1" applyFont="1" applyAlignment="1" applyProtection="1">
      <alignment horizontal="left" wrapText="1"/>
      <protection locked="0"/>
    </xf>
    <xf numFmtId="0" fontId="6" fillId="3" borderId="0" xfId="0" applyFont="1" applyFill="1" applyAlignment="1">
      <alignment horizontal="left"/>
    </xf>
    <xf numFmtId="4" fontId="3" fillId="0" borderId="0" xfId="0" applyNumberFormat="1" applyFont="1" applyAlignment="1">
      <alignment horizontal="left"/>
    </xf>
    <xf numFmtId="4" fontId="8" fillId="0" borderId="0" xfId="0" applyNumberFormat="1" applyFont="1" applyAlignment="1">
      <alignment horizontal="right"/>
    </xf>
    <xf numFmtId="43" fontId="3" fillId="0" borderId="0" xfId="1" applyFont="1" applyBorder="1" applyAlignment="1"/>
    <xf numFmtId="0" fontId="0" fillId="0" borderId="0" xfId="0" applyAlignment="1">
      <alignment horizontal="left" vertical="center"/>
    </xf>
    <xf numFmtId="166" fontId="5" fillId="0" borderId="5" xfId="0" applyNumberFormat="1" applyFont="1" applyBorder="1" applyAlignment="1" applyProtection="1">
      <alignment wrapText="1"/>
      <protection locked="0"/>
    </xf>
    <xf numFmtId="4" fontId="3" fillId="0" borderId="0" xfId="0" applyNumberFormat="1" applyFont="1" applyAlignment="1">
      <alignment horizontal="right"/>
    </xf>
    <xf numFmtId="49" fontId="3" fillId="3" borderId="0" xfId="0" quotePrefix="1" applyNumberFormat="1" applyFont="1" applyFill="1" applyAlignment="1">
      <alignment horizontal="left"/>
    </xf>
    <xf numFmtId="0" fontId="6" fillId="3" borderId="0" xfId="0" applyFont="1" applyFill="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0" fontId="3" fillId="0" borderId="0" xfId="0" applyFont="1" applyAlignment="1">
      <alignment vertical="top"/>
    </xf>
    <xf numFmtId="166" fontId="5" fillId="0" borderId="5" xfId="0" applyNumberFormat="1" applyFont="1" applyBorder="1" applyAlignment="1" applyProtection="1">
      <alignment horizontal="left" wrapText="1"/>
      <protection locked="0"/>
    </xf>
    <xf numFmtId="166" fontId="5" fillId="0" borderId="5" xfId="0" applyNumberFormat="1" applyFont="1" applyBorder="1" applyAlignment="1" applyProtection="1">
      <alignment horizontal="right" wrapText="1"/>
      <protection locked="0"/>
    </xf>
    <xf numFmtId="14" fontId="12" fillId="0" borderId="5" xfId="0" applyNumberFormat="1" applyFont="1" applyBorder="1" applyAlignment="1">
      <alignment horizontal="left" wrapText="1"/>
    </xf>
    <xf numFmtId="0" fontId="3" fillId="0" borderId="5" xfId="0" applyFont="1" applyBorder="1" applyAlignment="1">
      <alignment horizontal="left" wrapText="1"/>
    </xf>
    <xf numFmtId="4" fontId="5" fillId="3" borderId="5" xfId="0" applyNumberFormat="1" applyFont="1" applyFill="1" applyBorder="1" applyAlignment="1">
      <alignment horizontal="right"/>
    </xf>
    <xf numFmtId="43" fontId="12" fillId="0" borderId="5" xfId="1" applyFont="1" applyBorder="1" applyAlignment="1">
      <alignment horizontal="right" wrapText="1"/>
    </xf>
    <xf numFmtId="43" fontId="3" fillId="0" borderId="5" xfId="0" applyNumberFormat="1" applyFont="1" applyBorder="1" applyAlignment="1">
      <alignment horizontal="right" wrapText="1"/>
    </xf>
    <xf numFmtId="4" fontId="16" fillId="3" borderId="5" xfId="0" applyNumberFormat="1" applyFont="1" applyFill="1" applyBorder="1" applyAlignment="1">
      <alignment horizontal="right"/>
    </xf>
    <xf numFmtId="14" fontId="12" fillId="0" borderId="4" xfId="0" applyNumberFormat="1" applyFont="1" applyBorder="1" applyAlignment="1">
      <alignment horizontal="left" wrapText="1"/>
    </xf>
    <xf numFmtId="0" fontId="3" fillId="0" borderId="0" xfId="0" applyFont="1" applyAlignment="1">
      <alignment horizontal="left" wrapText="1"/>
    </xf>
    <xf numFmtId="4" fontId="17" fillId="3" borderId="5" xfId="0" applyNumberFormat="1" applyFont="1" applyFill="1" applyBorder="1" applyAlignment="1">
      <alignment horizontal="right"/>
    </xf>
    <xf numFmtId="0" fontId="3" fillId="3" borderId="5" xfId="0" applyFont="1" applyFill="1" applyBorder="1" applyAlignment="1">
      <alignment horizontal="left"/>
    </xf>
    <xf numFmtId="0" fontId="7" fillId="3" borderId="5" xfId="0" applyFont="1" applyFill="1" applyBorder="1" applyAlignment="1">
      <alignment horizontal="left" wrapText="1"/>
    </xf>
    <xf numFmtId="49" fontId="3" fillId="3" borderId="5" xfId="0" quotePrefix="1" applyNumberFormat="1" applyFont="1" applyFill="1" applyBorder="1" applyAlignment="1">
      <alignment horizontal="left"/>
    </xf>
    <xf numFmtId="0" fontId="3" fillId="3" borderId="5" xfId="0" applyFont="1" applyFill="1" applyBorder="1" applyAlignment="1">
      <alignment vertical="top" wrapText="1"/>
    </xf>
    <xf numFmtId="165" fontId="5" fillId="0" borderId="5" xfId="0" applyNumberFormat="1" applyFont="1" applyBorder="1" applyAlignment="1" applyProtection="1">
      <alignment horizontal="left" wrapText="1" readingOrder="1"/>
      <protection locked="0"/>
    </xf>
    <xf numFmtId="0" fontId="3" fillId="0" borderId="5" xfId="0" applyFont="1" applyBorder="1" applyAlignment="1">
      <alignment horizontal="center" wrapText="1"/>
    </xf>
    <xf numFmtId="4" fontId="3" fillId="3" borderId="5" xfId="0" applyNumberFormat="1" applyFont="1" applyFill="1" applyBorder="1" applyAlignment="1">
      <alignment horizontal="right" wrapText="1" readingOrder="1"/>
    </xf>
    <xf numFmtId="0" fontId="3" fillId="0" borderId="0" xfId="0" applyFont="1" applyAlignment="1">
      <alignment wrapText="1"/>
    </xf>
    <xf numFmtId="0" fontId="18" fillId="3" borderId="0" xfId="0" applyFont="1" applyFill="1" applyAlignment="1">
      <alignment horizontal="left" vertical="center" wrapText="1"/>
    </xf>
    <xf numFmtId="0" fontId="3" fillId="0" borderId="0" xfId="0" applyFont="1" applyAlignment="1">
      <alignment horizontal="center" wrapText="1"/>
    </xf>
    <xf numFmtId="4" fontId="3" fillId="3" borderId="0" xfId="0" applyNumberFormat="1" applyFont="1" applyFill="1" applyAlignment="1">
      <alignment horizontal="right" wrapText="1"/>
    </xf>
    <xf numFmtId="43" fontId="3" fillId="0" borderId="0" xfId="0" applyNumberFormat="1" applyFont="1" applyAlignment="1">
      <alignment horizontal="right" wrapText="1"/>
    </xf>
    <xf numFmtId="164" fontId="5" fillId="0" borderId="0" xfId="0" applyNumberFormat="1" applyFont="1" applyAlignment="1" applyProtection="1">
      <alignment horizontal="left" wrapText="1"/>
      <protection locked="0"/>
    </xf>
    <xf numFmtId="0" fontId="5" fillId="0" borderId="0" xfId="0" applyFont="1" applyAlignment="1" applyProtection="1">
      <alignment horizontal="left" wrapText="1"/>
      <protection locked="0"/>
    </xf>
    <xf numFmtId="166" fontId="5" fillId="0" borderId="0" xfId="0" applyNumberFormat="1" applyFont="1" applyAlignment="1" applyProtection="1">
      <alignment horizontal="right" wrapText="1"/>
      <protection locked="0"/>
    </xf>
    <xf numFmtId="4" fontId="3" fillId="0" borderId="0" xfId="0" applyNumberFormat="1" applyFont="1" applyAlignment="1">
      <alignment wrapText="1"/>
    </xf>
    <xf numFmtId="4" fontId="4" fillId="2" borderId="5" xfId="0" applyNumberFormat="1" applyFont="1" applyFill="1" applyBorder="1" applyAlignment="1">
      <alignment horizontal="right"/>
    </xf>
    <xf numFmtId="14" fontId="5" fillId="0" borderId="5" xfId="0" applyNumberFormat="1" applyFont="1" applyBorder="1" applyAlignment="1" applyProtection="1">
      <alignment horizontal="left" wrapText="1"/>
      <protection locked="0"/>
    </xf>
    <xf numFmtId="4" fontId="3" fillId="0" borderId="5" xfId="0" applyNumberFormat="1" applyFont="1" applyBorder="1" applyAlignment="1">
      <alignment horizontal="left" wrapText="1"/>
    </xf>
    <xf numFmtId="0" fontId="5" fillId="3" borderId="0" xfId="0" applyFont="1" applyFill="1" applyAlignment="1" applyProtection="1">
      <alignment horizontal="left" wrapText="1" readingOrder="1"/>
      <protection locked="0"/>
    </xf>
    <xf numFmtId="4" fontId="3" fillId="0" borderId="0" xfId="0" applyNumberFormat="1" applyFont="1" applyAlignment="1">
      <alignment horizontal="center" wrapText="1"/>
    </xf>
    <xf numFmtId="4" fontId="19" fillId="0" borderId="0" xfId="0" applyNumberFormat="1" applyFont="1" applyAlignment="1">
      <alignment horizontal="right" vertical="center"/>
    </xf>
    <xf numFmtId="164" fontId="20" fillId="0" borderId="0" xfId="0" applyNumberFormat="1" applyFont="1" applyAlignment="1" applyProtection="1">
      <alignment horizontal="left" wrapText="1"/>
      <protection locked="0"/>
    </xf>
    <xf numFmtId="0" fontId="21" fillId="0" borderId="0" xfId="0" applyFont="1" applyAlignment="1" applyProtection="1">
      <alignment horizontal="left" wrapText="1"/>
      <protection locked="0"/>
    </xf>
    <xf numFmtId="0" fontId="21" fillId="3" borderId="0" xfId="0" applyFont="1" applyFill="1" applyAlignment="1" applyProtection="1">
      <alignment horizontal="left" wrapText="1" readingOrder="1"/>
      <protection locked="0"/>
    </xf>
    <xf numFmtId="4" fontId="0" fillId="0" borderId="0" xfId="0" applyNumberFormat="1" applyAlignment="1">
      <alignment horizontal="center" wrapText="1"/>
    </xf>
    <xf numFmtId="166" fontId="21" fillId="0" borderId="0" xfId="0" applyNumberFormat="1" applyFont="1" applyAlignment="1" applyProtection="1">
      <alignment horizontal="right" wrapText="1"/>
      <protection locked="0"/>
    </xf>
    <xf numFmtId="4" fontId="0" fillId="0" borderId="0" xfId="0" applyNumberFormat="1" applyAlignment="1">
      <alignment wrapText="1"/>
    </xf>
    <xf numFmtId="166" fontId="13" fillId="0" borderId="5" xfId="0" applyNumberFormat="1" applyFont="1" applyBorder="1" applyAlignment="1" applyProtection="1">
      <alignment horizontal="right" wrapText="1"/>
      <protection locked="0"/>
    </xf>
    <xf numFmtId="164" fontId="5" fillId="0" borderId="4" xfId="0" applyNumberFormat="1"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0" fontId="6" fillId="3" borderId="4" xfId="0" applyFont="1" applyFill="1" applyBorder="1" applyAlignment="1">
      <alignment horizontal="left"/>
    </xf>
    <xf numFmtId="4" fontId="3" fillId="0" borderId="4" xfId="0" applyNumberFormat="1" applyFont="1" applyBorder="1" applyAlignment="1">
      <alignment horizontal="left"/>
    </xf>
    <xf numFmtId="4" fontId="8" fillId="0" borderId="4" xfId="0" applyNumberFormat="1" applyFont="1" applyBorder="1" applyAlignment="1">
      <alignment horizontal="right"/>
    </xf>
    <xf numFmtId="4" fontId="3" fillId="0" borderId="4" xfId="0" applyNumberFormat="1" applyFont="1" applyBorder="1"/>
    <xf numFmtId="14" fontId="22" fillId="0" borderId="5" xfId="0" applyNumberFormat="1" applyFont="1" applyBorder="1" applyAlignment="1">
      <alignment horizontal="left" wrapText="1"/>
    </xf>
    <xf numFmtId="0" fontId="22" fillId="0" borderId="5" xfId="0" applyFont="1" applyBorder="1" applyAlignment="1">
      <alignment horizontal="left"/>
    </xf>
    <xf numFmtId="0" fontId="22" fillId="0" borderId="5" xfId="0" applyFont="1" applyBorder="1" applyAlignment="1">
      <alignment horizontal="left" vertical="top" wrapText="1"/>
    </xf>
    <xf numFmtId="4" fontId="23" fillId="0" borderId="5" xfId="0" applyNumberFormat="1" applyFont="1" applyBorder="1" applyAlignment="1">
      <alignment horizontal="left"/>
    </xf>
    <xf numFmtId="43" fontId="22" fillId="0" borderId="5" xfId="1" applyFont="1" applyBorder="1" applyAlignment="1">
      <alignment horizontal="right"/>
    </xf>
    <xf numFmtId="0" fontId="22" fillId="0" borderId="5" xfId="0" applyFont="1" applyBorder="1" applyAlignment="1">
      <alignment horizontal="left" wrapText="1"/>
    </xf>
    <xf numFmtId="0" fontId="3" fillId="0" borderId="4" xfId="0" applyFont="1" applyBorder="1"/>
    <xf numFmtId="0" fontId="23" fillId="0" borderId="5" xfId="0" applyFont="1" applyBorder="1" applyAlignment="1">
      <alignment horizontal="center"/>
    </xf>
    <xf numFmtId="14" fontId="22" fillId="0" borderId="0" xfId="0" applyNumberFormat="1" applyFont="1" applyAlignment="1">
      <alignment horizontal="left" wrapText="1"/>
    </xf>
    <xf numFmtId="49" fontId="18" fillId="3" borderId="0" xfId="0" applyNumberFormat="1" applyFont="1" applyFill="1" applyAlignment="1">
      <alignment horizontal="center"/>
    </xf>
    <xf numFmtId="0" fontId="22" fillId="0" borderId="0" xfId="0" applyFont="1" applyAlignment="1">
      <alignment vertical="top"/>
    </xf>
    <xf numFmtId="4" fontId="22" fillId="0" borderId="0" xfId="0" applyNumberFormat="1" applyFont="1" applyAlignment="1">
      <alignment horizontal="right"/>
    </xf>
    <xf numFmtId="14" fontId="22" fillId="0" borderId="0" xfId="0" applyNumberFormat="1" applyFont="1" applyAlignment="1">
      <alignment wrapText="1"/>
    </xf>
    <xf numFmtId="43" fontId="3" fillId="3" borderId="17" xfId="1" applyFont="1" applyFill="1" applyBorder="1"/>
    <xf numFmtId="0" fontId="3" fillId="0" borderId="3" xfId="0" applyFont="1" applyBorder="1"/>
    <xf numFmtId="0" fontId="3" fillId="0" borderId="5" xfId="0" applyFont="1" applyBorder="1"/>
    <xf numFmtId="14" fontId="3" fillId="3" borderId="18" xfId="0" applyNumberFormat="1" applyFont="1" applyFill="1" applyBorder="1" applyAlignment="1">
      <alignment horizontal="left"/>
    </xf>
    <xf numFmtId="49" fontId="3" fillId="3" borderId="19" xfId="0" applyNumberFormat="1" applyFont="1" applyFill="1" applyBorder="1"/>
    <xf numFmtId="0" fontId="12" fillId="3" borderId="5" xfId="0" applyFont="1" applyFill="1" applyBorder="1" applyAlignment="1">
      <alignment vertical="top" wrapText="1"/>
    </xf>
    <xf numFmtId="43" fontId="3" fillId="3" borderId="18" xfId="1" applyFont="1" applyFill="1" applyBorder="1" applyAlignment="1">
      <alignment horizontal="right" wrapText="1"/>
    </xf>
    <xf numFmtId="0" fontId="3" fillId="0" borderId="5" xfId="0" applyFont="1" applyBorder="1" applyAlignment="1">
      <alignment horizontal="center"/>
    </xf>
    <xf numFmtId="167" fontId="3" fillId="3" borderId="17" xfId="0" applyNumberFormat="1" applyFont="1" applyFill="1" applyBorder="1"/>
    <xf numFmtId="2" fontId="3" fillId="3" borderId="18" xfId="1" applyNumberFormat="1" applyFont="1" applyFill="1" applyBorder="1" applyAlignment="1">
      <alignment horizontal="right" wrapText="1"/>
    </xf>
    <xf numFmtId="0" fontId="12" fillId="3" borderId="5" xfId="0" applyFont="1" applyFill="1" applyBorder="1" applyAlignment="1">
      <alignment horizontal="left" vertical="top" wrapText="1"/>
    </xf>
    <xf numFmtId="43" fontId="3" fillId="3" borderId="18" xfId="1" applyFont="1" applyFill="1" applyBorder="1" applyAlignment="1">
      <alignment wrapText="1"/>
    </xf>
    <xf numFmtId="14" fontId="22" fillId="0" borderId="4" xfId="0" applyNumberFormat="1" applyFont="1" applyBorder="1" applyAlignment="1">
      <alignment horizontal="left" wrapText="1"/>
    </xf>
    <xf numFmtId="49" fontId="3" fillId="3" borderId="20" xfId="0" applyNumberFormat="1" applyFont="1" applyFill="1" applyBorder="1"/>
    <xf numFmtId="0" fontId="12" fillId="3" borderId="4" xfId="0" applyFont="1" applyFill="1" applyBorder="1" applyAlignment="1">
      <alignment horizontal="left" vertical="top" wrapText="1"/>
    </xf>
    <xf numFmtId="0" fontId="3" fillId="0" borderId="4" xfId="0" applyFont="1" applyBorder="1" applyAlignment="1">
      <alignment horizontal="center"/>
    </xf>
    <xf numFmtId="0" fontId="21" fillId="0" borderId="5" xfId="0" applyFont="1" applyBorder="1" applyAlignment="1" applyProtection="1">
      <alignment horizontal="left" wrapText="1"/>
      <protection locked="0"/>
    </xf>
    <xf numFmtId="0" fontId="0" fillId="0" borderId="5" xfId="0" applyBorder="1" applyAlignment="1">
      <alignment horizontal="center" wrapText="1"/>
    </xf>
    <xf numFmtId="166" fontId="5" fillId="0" borderId="10" xfId="0" applyNumberFormat="1" applyFont="1" applyBorder="1" applyAlignment="1" applyProtection="1">
      <alignment horizontal="right" wrapText="1" readingOrder="1"/>
      <protection locked="0"/>
    </xf>
    <xf numFmtId="164" fontId="21" fillId="0" borderId="0" xfId="0" applyNumberFormat="1" applyFont="1" applyAlignment="1" applyProtection="1">
      <alignment horizontal="left" wrapText="1"/>
      <protection locked="0"/>
    </xf>
    <xf numFmtId="0" fontId="0" fillId="0" borderId="0" xfId="0" applyAlignment="1">
      <alignment horizontal="center" wrapText="1"/>
    </xf>
    <xf numFmtId="14" fontId="3" fillId="0" borderId="0" xfId="0" applyNumberFormat="1" applyFont="1" applyAlignment="1">
      <alignment horizontal="left"/>
    </xf>
    <xf numFmtId="0" fontId="3" fillId="3" borderId="0" xfId="0" applyFont="1" applyFill="1" applyAlignment="1">
      <alignment horizontal="left"/>
    </xf>
    <xf numFmtId="0" fontId="3" fillId="3" borderId="0" xfId="0" applyFont="1" applyFill="1" applyAlignment="1">
      <alignment horizontal="left" vertical="center" wrapText="1"/>
    </xf>
    <xf numFmtId="43" fontId="3" fillId="3" borderId="0" xfId="1" applyFont="1" applyFill="1" applyBorder="1" applyAlignment="1">
      <alignment horizontal="left"/>
    </xf>
    <xf numFmtId="0" fontId="2" fillId="0" borderId="0" xfId="0" applyFont="1" applyAlignment="1">
      <alignment horizontal="center"/>
    </xf>
    <xf numFmtId="0" fontId="2" fillId="0" borderId="0" xfId="0" applyFont="1" applyAlignment="1">
      <alignment horizont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4" fontId="24" fillId="0" borderId="0" xfId="0" applyNumberFormat="1" applyFont="1" applyAlignment="1">
      <alignment horizontal="center"/>
    </xf>
    <xf numFmtId="0" fontId="4" fillId="2" borderId="5" xfId="0" applyFont="1" applyFill="1" applyBorder="1" applyAlignment="1">
      <alignment horizontal="center" vertical="center"/>
    </xf>
    <xf numFmtId="0" fontId="4" fillId="2" borderId="11" xfId="0" applyFont="1" applyFill="1" applyBorder="1" applyAlignment="1">
      <alignment horizontal="center" readingOrder="1"/>
    </xf>
    <xf numFmtId="0" fontId="4" fillId="2" borderId="12" xfId="0" applyFont="1" applyFill="1" applyBorder="1" applyAlignment="1">
      <alignment horizontal="center" readingOrder="1"/>
    </xf>
    <xf numFmtId="0" fontId="4" fillId="2" borderId="13" xfId="0" applyFont="1" applyFill="1" applyBorder="1" applyAlignment="1">
      <alignment horizontal="center" readingOrder="1"/>
    </xf>
    <xf numFmtId="0" fontId="4" fillId="2" borderId="14" xfId="0" applyFont="1" applyFill="1" applyBorder="1" applyAlignment="1">
      <alignment horizontal="center" readingOrder="1"/>
    </xf>
    <xf numFmtId="0" fontId="4" fillId="2" borderId="15" xfId="0" applyFont="1" applyFill="1" applyBorder="1" applyAlignment="1">
      <alignment horizontal="center" readingOrder="1"/>
    </xf>
    <xf numFmtId="0" fontId="4" fillId="2" borderId="16" xfId="0" applyFont="1" applyFill="1" applyBorder="1" applyAlignment="1">
      <alignment horizontal="center" readingOrder="1"/>
    </xf>
    <xf numFmtId="0" fontId="4" fillId="2" borderId="7" xfId="0" applyFont="1" applyFill="1" applyBorder="1" applyAlignment="1">
      <alignment horizontal="center" vertical="center" readingOrder="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76201</xdr:rowOff>
    </xdr:from>
    <xdr:to>
      <xdr:col>1</xdr:col>
      <xdr:colOff>742950</xdr:colOff>
      <xdr:row>3</xdr:row>
      <xdr:rowOff>183837</xdr:rowOff>
    </xdr:to>
    <xdr:pic>
      <xdr:nvPicPr>
        <xdr:cNvPr id="13" name="2 Imagen" descr="Resultado de imagen para logo de inapa">
          <a:extLst>
            <a:ext uri="{FF2B5EF4-FFF2-40B4-BE49-F238E27FC236}">
              <a16:creationId xmlns:a16="http://schemas.microsoft.com/office/drawing/2014/main" id="{17FEEAA9-F9AD-45F5-8B41-26A086C3C6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76201"/>
          <a:ext cx="638175" cy="67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123826</xdr:colOff>
      <xdr:row>474</xdr:row>
      <xdr:rowOff>0</xdr:rowOff>
    </xdr:from>
    <xdr:ext cx="733424" cy="710683"/>
    <xdr:pic>
      <xdr:nvPicPr>
        <xdr:cNvPr id="14" name="2 Imagen" descr="Resultado de imagen para logo de inapa">
          <a:extLst>
            <a:ext uri="{FF2B5EF4-FFF2-40B4-BE49-F238E27FC236}">
              <a16:creationId xmlns:a16="http://schemas.microsoft.com/office/drawing/2014/main" id="{A541154F-7635-437F-BC38-D2F535E7E5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876" y="233819700"/>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200026</xdr:colOff>
      <xdr:row>641</xdr:row>
      <xdr:rowOff>114301</xdr:rowOff>
    </xdr:from>
    <xdr:ext cx="736339" cy="609599"/>
    <xdr:pic>
      <xdr:nvPicPr>
        <xdr:cNvPr id="15" name="2 Imagen" descr="Resultado de imagen para logo de inapa">
          <a:extLst>
            <a:ext uri="{FF2B5EF4-FFF2-40B4-BE49-F238E27FC236}">
              <a16:creationId xmlns:a16="http://schemas.microsoft.com/office/drawing/2014/main" id="{F4C02E73-9CB7-4BA0-B495-72581C9238C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1076" y="272481676"/>
          <a:ext cx="736339" cy="609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352425</xdr:colOff>
      <xdr:row>658</xdr:row>
      <xdr:rowOff>171451</xdr:rowOff>
    </xdr:from>
    <xdr:ext cx="747845" cy="619124"/>
    <xdr:pic>
      <xdr:nvPicPr>
        <xdr:cNvPr id="16" name="2 Imagen" descr="Resultado de imagen para logo de inapa">
          <a:extLst>
            <a:ext uri="{FF2B5EF4-FFF2-40B4-BE49-F238E27FC236}">
              <a16:creationId xmlns:a16="http://schemas.microsoft.com/office/drawing/2014/main" id="{71605CCC-B210-4B75-A60E-259C3ABBBE0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33475" y="275967826"/>
          <a:ext cx="747845" cy="6191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709</xdr:row>
      <xdr:rowOff>0</xdr:rowOff>
    </xdr:from>
    <xdr:ext cx="800099" cy="662384"/>
    <xdr:pic>
      <xdr:nvPicPr>
        <xdr:cNvPr id="17" name="2 Imagen" descr="Resultado de imagen para logo de inapa">
          <a:extLst>
            <a:ext uri="{FF2B5EF4-FFF2-40B4-BE49-F238E27FC236}">
              <a16:creationId xmlns:a16="http://schemas.microsoft.com/office/drawing/2014/main" id="{C7C56A9C-BC12-4A88-90C0-2F93EB02898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9651" y="290055300"/>
          <a:ext cx="800099" cy="6623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588</xdr:row>
      <xdr:rowOff>38101</xdr:rowOff>
    </xdr:from>
    <xdr:ext cx="697914" cy="676274"/>
    <xdr:pic>
      <xdr:nvPicPr>
        <xdr:cNvPr id="18" name="2 Imagen" descr="Resultado de imagen para logo de inapa">
          <a:extLst>
            <a:ext uri="{FF2B5EF4-FFF2-40B4-BE49-F238E27FC236}">
              <a16:creationId xmlns:a16="http://schemas.microsoft.com/office/drawing/2014/main" id="{16B63B04-5335-460C-8CE0-5E5FC020961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23926" y="261642226"/>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603</xdr:row>
      <xdr:rowOff>47626</xdr:rowOff>
    </xdr:from>
    <xdr:ext cx="695324" cy="673764"/>
    <xdr:pic>
      <xdr:nvPicPr>
        <xdr:cNvPr id="19" name="2 Imagen" descr="Resultado de imagen para logo de inapa">
          <a:extLst>
            <a:ext uri="{FF2B5EF4-FFF2-40B4-BE49-F238E27FC236}">
              <a16:creationId xmlns:a16="http://schemas.microsoft.com/office/drawing/2014/main" id="{EE7ABE52-CC48-4197-8C50-96B6417C5EF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38226" y="264471151"/>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371476</xdr:colOff>
      <xdr:row>623</xdr:row>
      <xdr:rowOff>19051</xdr:rowOff>
    </xdr:from>
    <xdr:ext cx="714374" cy="692223"/>
    <xdr:pic>
      <xdr:nvPicPr>
        <xdr:cNvPr id="20" name="2 Imagen" descr="Resultado de imagen para logo de inapa">
          <a:extLst>
            <a:ext uri="{FF2B5EF4-FFF2-40B4-BE49-F238E27FC236}">
              <a16:creationId xmlns:a16="http://schemas.microsoft.com/office/drawing/2014/main" id="{89F241F0-8CD1-4501-BE65-003234F3385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52526" y="269205076"/>
          <a:ext cx="714374" cy="69222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343</xdr:row>
      <xdr:rowOff>38101</xdr:rowOff>
    </xdr:from>
    <xdr:ext cx="762000" cy="716380"/>
    <xdr:pic>
      <xdr:nvPicPr>
        <xdr:cNvPr id="21" name="2 Imagen" descr="Resultado de imagen para logo de inapa">
          <a:extLst>
            <a:ext uri="{FF2B5EF4-FFF2-40B4-BE49-F238E27FC236}">
              <a16:creationId xmlns:a16="http://schemas.microsoft.com/office/drawing/2014/main" id="{85AD4EE6-9DCC-498D-812F-0E51E007605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38226" y="192252601"/>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200025</xdr:colOff>
      <xdr:row>783</xdr:row>
      <xdr:rowOff>114301</xdr:rowOff>
    </xdr:from>
    <xdr:ext cx="816877" cy="676274"/>
    <xdr:pic>
      <xdr:nvPicPr>
        <xdr:cNvPr id="22" name="2 Imagen" descr="Resultado de imagen para logo de inapa">
          <a:extLst>
            <a:ext uri="{FF2B5EF4-FFF2-40B4-BE49-F238E27FC236}">
              <a16:creationId xmlns:a16="http://schemas.microsoft.com/office/drawing/2014/main" id="{69F43206-AE96-4B79-A6DB-F583EEE3880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81075" y="318944626"/>
          <a:ext cx="816877"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676275</xdr:colOff>
      <xdr:row>806</xdr:row>
      <xdr:rowOff>76200</xdr:rowOff>
    </xdr:from>
    <xdr:to>
      <xdr:col>3</xdr:col>
      <xdr:colOff>534590</xdr:colOff>
      <xdr:row>815</xdr:row>
      <xdr:rowOff>99559</xdr:rowOff>
    </xdr:to>
    <xdr:pic>
      <xdr:nvPicPr>
        <xdr:cNvPr id="23" name="Imagen 22">
          <a:extLst>
            <a:ext uri="{FF2B5EF4-FFF2-40B4-BE49-F238E27FC236}">
              <a16:creationId xmlns:a16="http://schemas.microsoft.com/office/drawing/2014/main" id="{258EEFDE-5EEE-4B3B-891A-5B483206E8B3}"/>
            </a:ext>
          </a:extLst>
        </xdr:cNvPr>
        <xdr:cNvPicPr>
          <a:picLocks noChangeAspect="1"/>
        </xdr:cNvPicPr>
      </xdr:nvPicPr>
      <xdr:blipFill>
        <a:blip xmlns:r="http://schemas.openxmlformats.org/officeDocument/2006/relationships" r:embed="rId11"/>
        <a:stretch>
          <a:fillRect/>
        </a:stretch>
      </xdr:blipFill>
      <xdr:spPr>
        <a:xfrm>
          <a:off x="2543175" y="322411725"/>
          <a:ext cx="3268265" cy="13092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817"/>
  <sheetViews>
    <sheetView tabSelected="1" workbookViewId="0">
      <selection activeCell="M9" sqref="M9"/>
    </sheetView>
  </sheetViews>
  <sheetFormatPr baseColWidth="10" defaultRowHeight="11.25" x14ac:dyDescent="0.2"/>
  <cols>
    <col min="1" max="1" width="11.7109375" style="1" customWidth="1"/>
    <col min="2" max="2" width="16.28515625" style="112" customWidth="1"/>
    <col min="3" max="3" width="51.140625" style="1" customWidth="1"/>
    <col min="4" max="4" width="14.7109375" style="113" customWidth="1"/>
    <col min="5" max="5" width="16.85546875" style="114" customWidth="1"/>
    <col min="6" max="6" width="16" style="1" customWidth="1"/>
    <col min="7" max="7" width="11.42578125" style="1"/>
    <col min="8" max="8" width="13" style="1" bestFit="1" customWidth="1"/>
    <col min="9" max="16384" width="11.42578125" style="1"/>
  </cols>
  <sheetData>
    <row r="1" spans="1:7" ht="15" x14ac:dyDescent="0.25">
      <c r="A1" s="216" t="s">
        <v>0</v>
      </c>
      <c r="B1" s="216"/>
      <c r="C1" s="216"/>
      <c r="D1" s="216"/>
      <c r="E1" s="216"/>
      <c r="F1" s="216"/>
    </row>
    <row r="2" spans="1:7" ht="15" x14ac:dyDescent="0.25">
      <c r="A2" s="216" t="s">
        <v>1</v>
      </c>
      <c r="B2" s="216"/>
      <c r="C2" s="216"/>
      <c r="D2" s="216"/>
      <c r="E2" s="216"/>
      <c r="F2" s="216"/>
    </row>
    <row r="3" spans="1:7" ht="15" customHeight="1" x14ac:dyDescent="0.25">
      <c r="A3" s="217" t="s">
        <v>2</v>
      </c>
      <c r="B3" s="217"/>
      <c r="C3" s="217"/>
      <c r="D3" s="217"/>
      <c r="E3" s="217"/>
      <c r="F3" s="217"/>
    </row>
    <row r="4" spans="1:7" ht="15" customHeight="1" x14ac:dyDescent="0.25">
      <c r="A4" s="217" t="s">
        <v>3</v>
      </c>
      <c r="B4" s="217"/>
      <c r="C4" s="217"/>
      <c r="D4" s="217"/>
      <c r="E4" s="217"/>
      <c r="F4" s="217"/>
    </row>
    <row r="5" spans="1:7" ht="15" x14ac:dyDescent="0.25">
      <c r="A5" s="2"/>
      <c r="B5" s="3"/>
      <c r="C5"/>
      <c r="D5" s="4"/>
      <c r="E5" s="5"/>
      <c r="F5"/>
      <c r="G5" s="6"/>
    </row>
    <row r="6" spans="1:7" ht="33" customHeight="1" x14ac:dyDescent="0.2">
      <c r="A6" s="230" t="s">
        <v>4</v>
      </c>
      <c r="B6" s="231"/>
      <c r="C6" s="231"/>
      <c r="D6" s="231"/>
      <c r="E6" s="231"/>
      <c r="F6" s="232"/>
      <c r="G6" s="6"/>
    </row>
    <row r="7" spans="1:7" ht="30" customHeight="1" x14ac:dyDescent="0.2">
      <c r="A7" s="230" t="s">
        <v>5</v>
      </c>
      <c r="B7" s="231"/>
      <c r="C7" s="231"/>
      <c r="D7" s="231"/>
      <c r="E7" s="232"/>
      <c r="F7" s="7">
        <v>550576752.39999998</v>
      </c>
    </row>
    <row r="8" spans="1:7" ht="12" x14ac:dyDescent="0.2">
      <c r="A8" s="81" t="s">
        <v>6</v>
      </c>
      <c r="B8" s="81" t="s">
        <v>7</v>
      </c>
      <c r="C8" s="81" t="s">
        <v>8</v>
      </c>
      <c r="D8" s="81" t="s">
        <v>9</v>
      </c>
      <c r="E8" s="81" t="s">
        <v>10</v>
      </c>
      <c r="F8" s="81" t="s">
        <v>11</v>
      </c>
    </row>
    <row r="9" spans="1:7" ht="15" customHeight="1" x14ac:dyDescent="0.2">
      <c r="A9" s="8"/>
      <c r="B9" s="9"/>
      <c r="C9" s="10" t="s">
        <v>12</v>
      </c>
      <c r="D9" s="11">
        <v>59973623.600000001</v>
      </c>
      <c r="E9" s="11"/>
      <c r="F9" s="12">
        <f>F7+D9</f>
        <v>610550376</v>
      </c>
    </row>
    <row r="10" spans="1:7" ht="15" customHeight="1" x14ac:dyDescent="0.2">
      <c r="A10" s="8"/>
      <c r="B10" s="9"/>
      <c r="C10" s="13" t="s">
        <v>13</v>
      </c>
      <c r="D10" s="11">
        <v>17899186.469999999</v>
      </c>
      <c r="E10" s="11"/>
      <c r="F10" s="12">
        <f>F9+D10</f>
        <v>628449562.47000003</v>
      </c>
    </row>
    <row r="11" spans="1:7" ht="15" customHeight="1" x14ac:dyDescent="0.2">
      <c r="A11" s="8"/>
      <c r="B11" s="9"/>
      <c r="C11" s="10" t="s">
        <v>14</v>
      </c>
      <c r="D11" s="14">
        <v>7668239.8399999999</v>
      </c>
      <c r="E11" s="11"/>
      <c r="F11" s="12">
        <f>F10+D11</f>
        <v>636117802.31000006</v>
      </c>
    </row>
    <row r="12" spans="1:7" ht="15" customHeight="1" x14ac:dyDescent="0.2">
      <c r="A12" s="8"/>
      <c r="B12" s="9"/>
      <c r="C12" s="15" t="s">
        <v>15</v>
      </c>
      <c r="D12" s="16">
        <v>536213.91</v>
      </c>
      <c r="E12" s="16"/>
      <c r="F12" s="12">
        <f>F11+D12</f>
        <v>636654016.22000003</v>
      </c>
    </row>
    <row r="13" spans="1:7" ht="15" customHeight="1" x14ac:dyDescent="0.2">
      <c r="A13" s="8"/>
      <c r="B13" s="9"/>
      <c r="C13" s="13" t="s">
        <v>13</v>
      </c>
      <c r="D13" s="17"/>
      <c r="E13" s="11">
        <v>18221956.57</v>
      </c>
      <c r="F13" s="12">
        <f>F12-E13</f>
        <v>618432059.64999998</v>
      </c>
    </row>
    <row r="14" spans="1:7" ht="15" customHeight="1" x14ac:dyDescent="0.2">
      <c r="A14" s="8"/>
      <c r="B14" s="9"/>
      <c r="C14" s="13" t="s">
        <v>16</v>
      </c>
      <c r="D14" s="17"/>
      <c r="E14" s="11">
        <v>18800</v>
      </c>
      <c r="F14" s="12">
        <f t="shared" ref="F14:F77" si="0">F13-E14</f>
        <v>618413259.64999998</v>
      </c>
    </row>
    <row r="15" spans="1:7" ht="15" customHeight="1" x14ac:dyDescent="0.2">
      <c r="A15" s="8"/>
      <c r="B15" s="9"/>
      <c r="C15" s="10" t="s">
        <v>17</v>
      </c>
      <c r="D15" s="17"/>
      <c r="E15" s="18">
        <v>221992.13</v>
      </c>
      <c r="F15" s="12">
        <f t="shared" si="0"/>
        <v>618191267.51999998</v>
      </c>
    </row>
    <row r="16" spans="1:7" ht="15" customHeight="1" x14ac:dyDescent="0.2">
      <c r="A16" s="8"/>
      <c r="B16" s="9"/>
      <c r="C16" s="19" t="s">
        <v>18</v>
      </c>
      <c r="D16" s="17"/>
      <c r="E16" s="18">
        <v>38372.99</v>
      </c>
      <c r="F16" s="12">
        <f t="shared" si="0"/>
        <v>618152894.52999997</v>
      </c>
    </row>
    <row r="17" spans="1:61" ht="15" customHeight="1" x14ac:dyDescent="0.2">
      <c r="A17" s="8"/>
      <c r="B17" s="9"/>
      <c r="C17" s="19" t="s">
        <v>19</v>
      </c>
      <c r="D17" s="17"/>
      <c r="E17" s="18">
        <v>240</v>
      </c>
      <c r="F17" s="12">
        <f t="shared" si="0"/>
        <v>618152654.52999997</v>
      </c>
    </row>
    <row r="18" spans="1:61" ht="15" customHeight="1" x14ac:dyDescent="0.2">
      <c r="A18" s="8"/>
      <c r="B18" s="9"/>
      <c r="C18" s="10" t="s">
        <v>20</v>
      </c>
      <c r="D18" s="17"/>
      <c r="E18" s="18">
        <v>3000</v>
      </c>
      <c r="F18" s="12">
        <f t="shared" si="0"/>
        <v>618149654.52999997</v>
      </c>
    </row>
    <row r="19" spans="1:61" ht="15" customHeight="1" x14ac:dyDescent="0.2">
      <c r="A19" s="8"/>
      <c r="B19" s="9"/>
      <c r="C19" s="10" t="s">
        <v>21</v>
      </c>
      <c r="D19" s="17"/>
      <c r="E19" s="18">
        <v>1400</v>
      </c>
      <c r="F19" s="12">
        <f t="shared" si="0"/>
        <v>618148254.52999997</v>
      </c>
    </row>
    <row r="20" spans="1:61" ht="15" customHeight="1" x14ac:dyDescent="0.2">
      <c r="A20" s="8"/>
      <c r="B20" s="9"/>
      <c r="C20" s="10" t="s">
        <v>22</v>
      </c>
      <c r="D20" s="17"/>
      <c r="E20" s="18">
        <v>175</v>
      </c>
      <c r="F20" s="12">
        <f t="shared" si="0"/>
        <v>618148079.52999997</v>
      </c>
    </row>
    <row r="21" spans="1:61" ht="15" customHeight="1" x14ac:dyDescent="0.2">
      <c r="A21" s="8"/>
      <c r="B21" s="9"/>
      <c r="C21" s="19" t="s">
        <v>23</v>
      </c>
      <c r="D21" s="17"/>
      <c r="E21" s="18">
        <v>100</v>
      </c>
      <c r="F21" s="12">
        <f t="shared" si="0"/>
        <v>618147979.52999997</v>
      </c>
    </row>
    <row r="22" spans="1:61" ht="15" customHeight="1" x14ac:dyDescent="0.2">
      <c r="A22" s="8"/>
      <c r="B22" s="9"/>
      <c r="C22" s="19" t="s">
        <v>24</v>
      </c>
      <c r="D22" s="17"/>
      <c r="E22" s="18">
        <v>1000</v>
      </c>
      <c r="F22" s="12">
        <f t="shared" si="0"/>
        <v>618146979.52999997</v>
      </c>
    </row>
    <row r="23" spans="1:61" ht="15" customHeight="1" x14ac:dyDescent="0.2">
      <c r="A23" s="8"/>
      <c r="B23" s="9"/>
      <c r="C23" s="19" t="s">
        <v>25</v>
      </c>
      <c r="D23" s="17"/>
      <c r="E23" s="18">
        <v>800</v>
      </c>
      <c r="F23" s="12">
        <f t="shared" si="0"/>
        <v>618146179.52999997</v>
      </c>
    </row>
    <row r="24" spans="1:61" ht="15" customHeight="1" x14ac:dyDescent="0.2">
      <c r="A24" s="8"/>
      <c r="B24" s="9"/>
      <c r="C24" s="19" t="s">
        <v>26</v>
      </c>
      <c r="D24" s="17"/>
      <c r="E24" s="18">
        <v>392</v>
      </c>
      <c r="F24" s="12">
        <f t="shared" si="0"/>
        <v>618145787.52999997</v>
      </c>
    </row>
    <row r="25" spans="1:61" ht="15" customHeight="1" x14ac:dyDescent="0.2">
      <c r="A25" s="8"/>
      <c r="B25" s="9"/>
      <c r="C25" s="19" t="s">
        <v>27</v>
      </c>
      <c r="D25" s="17"/>
      <c r="E25" s="18">
        <v>125</v>
      </c>
      <c r="F25" s="12">
        <f t="shared" si="0"/>
        <v>618145662.52999997</v>
      </c>
    </row>
    <row r="26" spans="1:61" ht="15" customHeight="1" x14ac:dyDescent="0.2">
      <c r="A26" s="8"/>
      <c r="B26" s="9"/>
      <c r="C26" s="19" t="s">
        <v>28</v>
      </c>
      <c r="D26" s="17"/>
      <c r="E26" s="18">
        <v>108064.83</v>
      </c>
      <c r="F26" s="12">
        <f t="shared" si="0"/>
        <v>618037597.69999993</v>
      </c>
    </row>
    <row r="27" spans="1:61" ht="15" customHeight="1" x14ac:dyDescent="0.2">
      <c r="A27" s="8"/>
      <c r="B27" s="9"/>
      <c r="C27" s="19" t="s">
        <v>29</v>
      </c>
      <c r="D27" s="17"/>
      <c r="E27" s="18">
        <v>315538.49</v>
      </c>
      <c r="F27" s="12">
        <f t="shared" si="0"/>
        <v>617722059.20999992</v>
      </c>
    </row>
    <row r="28" spans="1:61" ht="15" customHeight="1" x14ac:dyDescent="0.2">
      <c r="A28" s="8"/>
      <c r="B28" s="9"/>
      <c r="C28" s="19" t="s">
        <v>29</v>
      </c>
      <c r="D28" s="17"/>
      <c r="E28" s="18">
        <v>165099.23000000001</v>
      </c>
      <c r="F28" s="12">
        <f t="shared" si="0"/>
        <v>617556959.9799999</v>
      </c>
    </row>
    <row r="29" spans="1:61" ht="15" customHeight="1" x14ac:dyDescent="0.2">
      <c r="A29" s="8"/>
      <c r="B29" s="9"/>
      <c r="C29" s="19" t="s">
        <v>29</v>
      </c>
      <c r="D29" s="17"/>
      <c r="E29" s="18">
        <v>204838.79</v>
      </c>
      <c r="F29" s="12">
        <f t="shared" si="0"/>
        <v>617352121.18999994</v>
      </c>
    </row>
    <row r="30" spans="1:61" s="27" customFormat="1" ht="96.75" customHeight="1" x14ac:dyDescent="0.2">
      <c r="A30" s="20">
        <v>44565</v>
      </c>
      <c r="B30" s="21" t="s">
        <v>30</v>
      </c>
      <c r="C30" s="22" t="s">
        <v>31</v>
      </c>
      <c r="D30" s="23"/>
      <c r="E30" s="24">
        <v>8859380.8800000008</v>
      </c>
      <c r="F30" s="12">
        <f t="shared" si="0"/>
        <v>608492740.30999994</v>
      </c>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6"/>
    </row>
    <row r="31" spans="1:61" s="25" customFormat="1" ht="64.5" customHeight="1" x14ac:dyDescent="0.2">
      <c r="A31" s="28">
        <v>44565</v>
      </c>
      <c r="B31" s="29" t="s">
        <v>32</v>
      </c>
      <c r="C31" s="30" t="s">
        <v>33</v>
      </c>
      <c r="D31" s="31"/>
      <c r="E31" s="32">
        <v>21750978</v>
      </c>
      <c r="F31" s="12">
        <f t="shared" si="0"/>
        <v>586741762.30999994</v>
      </c>
    </row>
    <row r="32" spans="1:61" s="25" customFormat="1" ht="39.75" customHeight="1" x14ac:dyDescent="0.2">
      <c r="A32" s="28">
        <v>44566</v>
      </c>
      <c r="B32" s="29" t="s">
        <v>34</v>
      </c>
      <c r="C32" s="30" t="s">
        <v>35</v>
      </c>
      <c r="D32" s="33"/>
      <c r="E32" s="32">
        <v>23400</v>
      </c>
      <c r="F32" s="12">
        <f t="shared" si="0"/>
        <v>586718362.30999994</v>
      </c>
    </row>
    <row r="33" spans="1:6" s="25" customFormat="1" ht="55.5" customHeight="1" x14ac:dyDescent="0.2">
      <c r="A33" s="28">
        <v>44566</v>
      </c>
      <c r="B33" s="29" t="s">
        <v>36</v>
      </c>
      <c r="C33" s="30" t="s">
        <v>37</v>
      </c>
      <c r="D33" s="33"/>
      <c r="E33" s="32">
        <v>16200</v>
      </c>
      <c r="F33" s="12">
        <f t="shared" si="0"/>
        <v>586702162.30999994</v>
      </c>
    </row>
    <row r="34" spans="1:6" s="25" customFormat="1" ht="45" customHeight="1" x14ac:dyDescent="0.2">
      <c r="A34" s="28">
        <v>44566</v>
      </c>
      <c r="B34" s="29" t="s">
        <v>38</v>
      </c>
      <c r="C34" s="30" t="s">
        <v>39</v>
      </c>
      <c r="D34" s="33"/>
      <c r="E34" s="32">
        <v>15930</v>
      </c>
      <c r="F34" s="12">
        <f t="shared" si="0"/>
        <v>586686232.30999994</v>
      </c>
    </row>
    <row r="35" spans="1:6" s="25" customFormat="1" ht="41.25" customHeight="1" x14ac:dyDescent="0.2">
      <c r="A35" s="28">
        <v>44566</v>
      </c>
      <c r="B35" s="29" t="s">
        <v>40</v>
      </c>
      <c r="C35" s="30" t="s">
        <v>41</v>
      </c>
      <c r="D35" s="33"/>
      <c r="E35" s="32">
        <v>3150</v>
      </c>
      <c r="F35" s="12">
        <f t="shared" si="0"/>
        <v>586683082.30999994</v>
      </c>
    </row>
    <row r="36" spans="1:6" s="25" customFormat="1" ht="39.75" customHeight="1" x14ac:dyDescent="0.2">
      <c r="A36" s="28">
        <v>44566</v>
      </c>
      <c r="B36" s="29" t="s">
        <v>42</v>
      </c>
      <c r="C36" s="30" t="s">
        <v>43</v>
      </c>
      <c r="D36" s="33"/>
      <c r="E36" s="32">
        <v>15930</v>
      </c>
      <c r="F36" s="12">
        <f t="shared" si="0"/>
        <v>586667152.30999994</v>
      </c>
    </row>
    <row r="37" spans="1:6" s="25" customFormat="1" ht="60" customHeight="1" x14ac:dyDescent="0.2">
      <c r="A37" s="28">
        <v>44566</v>
      </c>
      <c r="B37" s="29" t="s">
        <v>44</v>
      </c>
      <c r="C37" s="30" t="s">
        <v>45</v>
      </c>
      <c r="D37" s="33"/>
      <c r="E37" s="32">
        <v>9000</v>
      </c>
      <c r="F37" s="12">
        <f t="shared" si="0"/>
        <v>586658152.30999994</v>
      </c>
    </row>
    <row r="38" spans="1:6" s="25" customFormat="1" ht="46.5" customHeight="1" x14ac:dyDescent="0.2">
      <c r="A38" s="28">
        <v>44566</v>
      </c>
      <c r="B38" s="29" t="s">
        <v>46</v>
      </c>
      <c r="C38" s="30" t="s">
        <v>47</v>
      </c>
      <c r="D38" s="33"/>
      <c r="E38" s="32">
        <v>18000</v>
      </c>
      <c r="F38" s="12">
        <f t="shared" si="0"/>
        <v>586640152.30999994</v>
      </c>
    </row>
    <row r="39" spans="1:6" s="25" customFormat="1" ht="43.5" customHeight="1" x14ac:dyDescent="0.2">
      <c r="A39" s="28">
        <v>44566</v>
      </c>
      <c r="B39" s="29" t="s">
        <v>48</v>
      </c>
      <c r="C39" s="30" t="s">
        <v>49</v>
      </c>
      <c r="D39" s="33"/>
      <c r="E39" s="32">
        <v>124173</v>
      </c>
      <c r="F39" s="12">
        <f t="shared" si="0"/>
        <v>586515979.30999994</v>
      </c>
    </row>
    <row r="40" spans="1:6" s="25" customFormat="1" ht="39.75" customHeight="1" x14ac:dyDescent="0.2">
      <c r="A40" s="28">
        <v>44566</v>
      </c>
      <c r="B40" s="29" t="s">
        <v>50</v>
      </c>
      <c r="C40" s="30" t="s">
        <v>51</v>
      </c>
      <c r="D40" s="33"/>
      <c r="E40" s="32">
        <v>444798.11</v>
      </c>
      <c r="F40" s="12">
        <f t="shared" si="0"/>
        <v>586071181.19999993</v>
      </c>
    </row>
    <row r="41" spans="1:6" s="25" customFormat="1" ht="60.75" customHeight="1" x14ac:dyDescent="0.2">
      <c r="A41" s="28">
        <v>44566</v>
      </c>
      <c r="B41" s="29" t="s">
        <v>52</v>
      </c>
      <c r="C41" s="30" t="s">
        <v>53</v>
      </c>
      <c r="D41" s="33"/>
      <c r="E41" s="32">
        <v>27688.05</v>
      </c>
      <c r="F41" s="12">
        <f t="shared" si="0"/>
        <v>586043493.14999998</v>
      </c>
    </row>
    <row r="42" spans="1:6" s="25" customFormat="1" ht="37.5" customHeight="1" x14ac:dyDescent="0.2">
      <c r="A42" s="28">
        <v>44566</v>
      </c>
      <c r="B42" s="29" t="s">
        <v>54</v>
      </c>
      <c r="C42" s="30" t="s">
        <v>55</v>
      </c>
      <c r="D42" s="33"/>
      <c r="E42" s="32">
        <v>605756.84</v>
      </c>
      <c r="F42" s="12">
        <f t="shared" si="0"/>
        <v>585437736.30999994</v>
      </c>
    </row>
    <row r="43" spans="1:6" s="25" customFormat="1" ht="76.5" customHeight="1" x14ac:dyDescent="0.2">
      <c r="A43" s="28">
        <v>44566</v>
      </c>
      <c r="B43" s="29" t="s">
        <v>56</v>
      </c>
      <c r="C43" s="30" t="s">
        <v>57</v>
      </c>
      <c r="D43" s="33"/>
      <c r="E43" s="32">
        <v>604532.5</v>
      </c>
      <c r="F43" s="12">
        <f t="shared" si="0"/>
        <v>584833203.80999994</v>
      </c>
    </row>
    <row r="44" spans="1:6" s="25" customFormat="1" ht="42" customHeight="1" x14ac:dyDescent="0.2">
      <c r="A44" s="28">
        <v>44566</v>
      </c>
      <c r="B44" s="29" t="s">
        <v>58</v>
      </c>
      <c r="C44" s="30" t="s">
        <v>59</v>
      </c>
      <c r="D44" s="33"/>
      <c r="E44" s="32">
        <v>1200.02</v>
      </c>
      <c r="F44" s="12">
        <f t="shared" si="0"/>
        <v>584832003.78999996</v>
      </c>
    </row>
    <row r="45" spans="1:6" s="25" customFormat="1" ht="33.75" customHeight="1" x14ac:dyDescent="0.2">
      <c r="A45" s="28">
        <v>44566</v>
      </c>
      <c r="B45" s="29" t="s">
        <v>60</v>
      </c>
      <c r="C45" s="30" t="s">
        <v>61</v>
      </c>
      <c r="D45" s="33"/>
      <c r="E45" s="32">
        <v>5400</v>
      </c>
      <c r="F45" s="12">
        <f t="shared" si="0"/>
        <v>584826603.78999996</v>
      </c>
    </row>
    <row r="46" spans="1:6" s="25" customFormat="1" ht="41.25" customHeight="1" x14ac:dyDescent="0.2">
      <c r="A46" s="28">
        <v>44566</v>
      </c>
      <c r="B46" s="29" t="s">
        <v>62</v>
      </c>
      <c r="C46" s="30" t="s">
        <v>63</v>
      </c>
      <c r="D46" s="33"/>
      <c r="E46" s="32">
        <v>467298.1</v>
      </c>
      <c r="F46" s="12">
        <f t="shared" si="0"/>
        <v>584359305.68999994</v>
      </c>
    </row>
    <row r="47" spans="1:6" s="25" customFormat="1" ht="42.75" customHeight="1" x14ac:dyDescent="0.2">
      <c r="A47" s="28">
        <v>44566</v>
      </c>
      <c r="B47" s="29" t="s">
        <v>64</v>
      </c>
      <c r="C47" s="30" t="s">
        <v>65</v>
      </c>
      <c r="D47" s="33"/>
      <c r="E47" s="32">
        <v>9000</v>
      </c>
      <c r="F47" s="12">
        <f t="shared" si="0"/>
        <v>584350305.68999994</v>
      </c>
    </row>
    <row r="48" spans="1:6" s="25" customFormat="1" ht="35.25" customHeight="1" x14ac:dyDescent="0.2">
      <c r="A48" s="28">
        <v>44566</v>
      </c>
      <c r="B48" s="29" t="s">
        <v>66</v>
      </c>
      <c r="C48" s="30" t="s">
        <v>67</v>
      </c>
      <c r="D48" s="33"/>
      <c r="E48" s="32">
        <v>5400</v>
      </c>
      <c r="F48" s="12">
        <f t="shared" si="0"/>
        <v>584344905.68999994</v>
      </c>
    </row>
    <row r="49" spans="1:6" s="25" customFormat="1" ht="46.5" customHeight="1" x14ac:dyDescent="0.2">
      <c r="A49" s="28">
        <v>44566</v>
      </c>
      <c r="B49" s="29" t="s">
        <v>68</v>
      </c>
      <c r="C49" s="30" t="s">
        <v>69</v>
      </c>
      <c r="D49" s="33"/>
      <c r="E49" s="32">
        <v>2700</v>
      </c>
      <c r="F49" s="12">
        <f t="shared" si="0"/>
        <v>584342205.68999994</v>
      </c>
    </row>
    <row r="50" spans="1:6" s="25" customFormat="1" ht="43.5" customHeight="1" x14ac:dyDescent="0.2">
      <c r="A50" s="28">
        <v>44566</v>
      </c>
      <c r="B50" s="29" t="s">
        <v>70</v>
      </c>
      <c r="C50" s="30" t="s">
        <v>71</v>
      </c>
      <c r="D50" s="33"/>
      <c r="E50" s="32">
        <v>24750</v>
      </c>
      <c r="F50" s="12">
        <f t="shared" si="0"/>
        <v>584317455.68999994</v>
      </c>
    </row>
    <row r="51" spans="1:6" s="25" customFormat="1" ht="54" customHeight="1" x14ac:dyDescent="0.2">
      <c r="A51" s="28">
        <v>44566</v>
      </c>
      <c r="B51" s="29" t="s">
        <v>72</v>
      </c>
      <c r="C51" s="30" t="s">
        <v>73</v>
      </c>
      <c r="D51" s="33"/>
      <c r="E51" s="32">
        <v>411058.9</v>
      </c>
      <c r="F51" s="12">
        <f t="shared" si="0"/>
        <v>583906396.78999996</v>
      </c>
    </row>
    <row r="52" spans="1:6" s="25" customFormat="1" ht="43.5" customHeight="1" x14ac:dyDescent="0.2">
      <c r="A52" s="28">
        <v>44566</v>
      </c>
      <c r="B52" s="29" t="s">
        <v>74</v>
      </c>
      <c r="C52" s="30" t="s">
        <v>75</v>
      </c>
      <c r="D52" s="33"/>
      <c r="E52" s="32">
        <v>363454.08</v>
      </c>
      <c r="F52" s="12">
        <f t="shared" si="0"/>
        <v>583542942.70999992</v>
      </c>
    </row>
    <row r="53" spans="1:6" s="25" customFormat="1" ht="49.5" customHeight="1" x14ac:dyDescent="0.2">
      <c r="A53" s="28">
        <v>44566</v>
      </c>
      <c r="B53" s="29" t="s">
        <v>76</v>
      </c>
      <c r="C53" s="34" t="s">
        <v>77</v>
      </c>
      <c r="D53" s="35"/>
      <c r="E53" s="36">
        <v>13500</v>
      </c>
      <c r="F53" s="12">
        <f t="shared" si="0"/>
        <v>583529442.70999992</v>
      </c>
    </row>
    <row r="54" spans="1:6" s="25" customFormat="1" ht="42.75" customHeight="1" x14ac:dyDescent="0.2">
      <c r="A54" s="28">
        <v>44566</v>
      </c>
      <c r="B54" s="37" t="s">
        <v>78</v>
      </c>
      <c r="C54" s="38" t="s">
        <v>79</v>
      </c>
      <c r="D54" s="33"/>
      <c r="E54" s="39">
        <v>18450</v>
      </c>
      <c r="F54" s="12">
        <f t="shared" si="0"/>
        <v>583510992.70999992</v>
      </c>
    </row>
    <row r="55" spans="1:6" s="25" customFormat="1" ht="38.25" customHeight="1" x14ac:dyDescent="0.2">
      <c r="A55" s="28">
        <v>44566</v>
      </c>
      <c r="B55" s="37" t="s">
        <v>80</v>
      </c>
      <c r="C55" s="38" t="s">
        <v>81</v>
      </c>
      <c r="D55" s="33"/>
      <c r="E55" s="39">
        <v>6300</v>
      </c>
      <c r="F55" s="12">
        <f t="shared" si="0"/>
        <v>583504692.70999992</v>
      </c>
    </row>
    <row r="56" spans="1:6" s="25" customFormat="1" ht="39" customHeight="1" x14ac:dyDescent="0.2">
      <c r="A56" s="28">
        <v>44566</v>
      </c>
      <c r="B56" s="37" t="s">
        <v>82</v>
      </c>
      <c r="C56" s="38" t="s">
        <v>83</v>
      </c>
      <c r="D56" s="33"/>
      <c r="E56" s="39">
        <v>11700</v>
      </c>
      <c r="F56" s="12">
        <f t="shared" si="0"/>
        <v>583492992.70999992</v>
      </c>
    </row>
    <row r="57" spans="1:6" s="25" customFormat="1" ht="19.5" customHeight="1" x14ac:dyDescent="0.2">
      <c r="A57" s="28">
        <v>44566</v>
      </c>
      <c r="B57" s="37" t="s">
        <v>84</v>
      </c>
      <c r="C57" s="38" t="s">
        <v>85</v>
      </c>
      <c r="D57" s="33"/>
      <c r="E57" s="39">
        <v>0</v>
      </c>
      <c r="F57" s="12">
        <f t="shared" si="0"/>
        <v>583492992.70999992</v>
      </c>
    </row>
    <row r="58" spans="1:6" s="25" customFormat="1" ht="55.5" customHeight="1" x14ac:dyDescent="0.2">
      <c r="A58" s="28">
        <v>44566</v>
      </c>
      <c r="B58" s="37" t="s">
        <v>86</v>
      </c>
      <c r="C58" s="40" t="s">
        <v>87</v>
      </c>
      <c r="D58" s="33"/>
      <c r="E58" s="41">
        <v>34380.93</v>
      </c>
      <c r="F58" s="12">
        <f t="shared" si="0"/>
        <v>583458611.77999997</v>
      </c>
    </row>
    <row r="59" spans="1:6" s="25" customFormat="1" ht="55.5" customHeight="1" x14ac:dyDescent="0.2">
      <c r="A59" s="28">
        <v>44566</v>
      </c>
      <c r="B59" s="37" t="s">
        <v>88</v>
      </c>
      <c r="C59" s="40" t="s">
        <v>89</v>
      </c>
      <c r="D59" s="33"/>
      <c r="E59" s="41">
        <v>126825</v>
      </c>
      <c r="F59" s="12">
        <f t="shared" si="0"/>
        <v>583331786.77999997</v>
      </c>
    </row>
    <row r="60" spans="1:6" s="25" customFormat="1" ht="72" customHeight="1" x14ac:dyDescent="0.2">
      <c r="A60" s="28">
        <v>44566</v>
      </c>
      <c r="B60" s="37" t="s">
        <v>90</v>
      </c>
      <c r="C60" s="40" t="s">
        <v>91</v>
      </c>
      <c r="D60" s="33"/>
      <c r="E60" s="41">
        <v>30899.7</v>
      </c>
      <c r="F60" s="12">
        <f t="shared" si="0"/>
        <v>583300887.07999992</v>
      </c>
    </row>
    <row r="61" spans="1:6" s="25" customFormat="1" ht="51" customHeight="1" x14ac:dyDescent="0.2">
      <c r="A61" s="28">
        <v>44566</v>
      </c>
      <c r="B61" s="37" t="s">
        <v>92</v>
      </c>
      <c r="C61" s="40" t="s">
        <v>93</v>
      </c>
      <c r="D61" s="33"/>
      <c r="E61" s="41">
        <v>126825</v>
      </c>
      <c r="F61" s="12">
        <f t="shared" si="0"/>
        <v>583174062.07999992</v>
      </c>
    </row>
    <row r="62" spans="1:6" s="25" customFormat="1" ht="46.5" customHeight="1" x14ac:dyDescent="0.2">
      <c r="A62" s="28">
        <v>44566</v>
      </c>
      <c r="B62" s="37" t="s">
        <v>94</v>
      </c>
      <c r="C62" s="40" t="s">
        <v>95</v>
      </c>
      <c r="D62" s="33"/>
      <c r="E62" s="41">
        <v>5940</v>
      </c>
      <c r="F62" s="12">
        <f t="shared" si="0"/>
        <v>583168122.07999992</v>
      </c>
    </row>
    <row r="63" spans="1:6" s="25" customFormat="1" ht="40.5" customHeight="1" x14ac:dyDescent="0.2">
      <c r="A63" s="28">
        <v>44566</v>
      </c>
      <c r="B63" s="37" t="s">
        <v>96</v>
      </c>
      <c r="C63" s="40" t="s">
        <v>97</v>
      </c>
      <c r="D63" s="33"/>
      <c r="E63" s="41">
        <v>5850</v>
      </c>
      <c r="F63" s="12">
        <f t="shared" si="0"/>
        <v>583162272.07999992</v>
      </c>
    </row>
    <row r="64" spans="1:6" s="25" customFormat="1" ht="51.75" customHeight="1" x14ac:dyDescent="0.2">
      <c r="A64" s="28">
        <v>44566</v>
      </c>
      <c r="B64" s="37" t="s">
        <v>98</v>
      </c>
      <c r="C64" s="40" t="s">
        <v>99</v>
      </c>
      <c r="D64" s="33"/>
      <c r="E64" s="41">
        <v>122597.5</v>
      </c>
      <c r="F64" s="12">
        <f t="shared" si="0"/>
        <v>583039674.57999992</v>
      </c>
    </row>
    <row r="65" spans="1:6" s="25" customFormat="1" ht="42" customHeight="1" x14ac:dyDescent="0.2">
      <c r="A65" s="28">
        <v>44566</v>
      </c>
      <c r="B65" s="37" t="s">
        <v>100</v>
      </c>
      <c r="C65" s="40" t="s">
        <v>101</v>
      </c>
      <c r="D65" s="33"/>
      <c r="E65" s="41">
        <v>14400</v>
      </c>
      <c r="F65" s="12">
        <f t="shared" si="0"/>
        <v>583025274.57999992</v>
      </c>
    </row>
    <row r="66" spans="1:6" s="25" customFormat="1" ht="52.5" customHeight="1" x14ac:dyDescent="0.2">
      <c r="A66" s="28">
        <v>44567</v>
      </c>
      <c r="B66" s="37" t="s">
        <v>102</v>
      </c>
      <c r="C66" s="38" t="s">
        <v>103</v>
      </c>
      <c r="D66" s="33"/>
      <c r="E66" s="39">
        <v>5918</v>
      </c>
      <c r="F66" s="12">
        <f t="shared" si="0"/>
        <v>583019356.57999992</v>
      </c>
    </row>
    <row r="67" spans="1:6" s="25" customFormat="1" ht="42" customHeight="1" x14ac:dyDescent="0.2">
      <c r="A67" s="28">
        <v>44567</v>
      </c>
      <c r="B67" s="37" t="s">
        <v>104</v>
      </c>
      <c r="C67" s="38" t="s">
        <v>105</v>
      </c>
      <c r="D67" s="33"/>
      <c r="E67" s="39">
        <v>13500</v>
      </c>
      <c r="F67" s="12">
        <f t="shared" si="0"/>
        <v>583005856.57999992</v>
      </c>
    </row>
    <row r="68" spans="1:6" s="25" customFormat="1" ht="39" customHeight="1" x14ac:dyDescent="0.2">
      <c r="A68" s="28">
        <v>44567</v>
      </c>
      <c r="B68" s="29" t="s">
        <v>106</v>
      </c>
      <c r="C68" s="22" t="s">
        <v>107</v>
      </c>
      <c r="D68" s="23"/>
      <c r="E68" s="24">
        <v>223132.36</v>
      </c>
      <c r="F68" s="12">
        <f t="shared" si="0"/>
        <v>582782724.21999991</v>
      </c>
    </row>
    <row r="69" spans="1:6" s="25" customFormat="1" ht="42.75" customHeight="1" x14ac:dyDescent="0.2">
      <c r="A69" s="28">
        <v>44567</v>
      </c>
      <c r="B69" s="29" t="s">
        <v>108</v>
      </c>
      <c r="C69" s="30" t="s">
        <v>109</v>
      </c>
      <c r="D69" s="33"/>
      <c r="E69" s="32">
        <v>299674.33</v>
      </c>
      <c r="F69" s="12">
        <f t="shared" si="0"/>
        <v>582483049.88999987</v>
      </c>
    </row>
    <row r="70" spans="1:6" s="25" customFormat="1" ht="42" customHeight="1" x14ac:dyDescent="0.2">
      <c r="A70" s="28">
        <v>44567</v>
      </c>
      <c r="B70" s="29" t="s">
        <v>110</v>
      </c>
      <c r="C70" s="30" t="s">
        <v>111</v>
      </c>
      <c r="D70" s="33"/>
      <c r="E70" s="32">
        <v>179786.08</v>
      </c>
      <c r="F70" s="12">
        <f t="shared" si="0"/>
        <v>582303263.80999982</v>
      </c>
    </row>
    <row r="71" spans="1:6" s="25" customFormat="1" ht="44.25" customHeight="1" x14ac:dyDescent="0.2">
      <c r="A71" s="28">
        <v>44567</v>
      </c>
      <c r="B71" s="29" t="s">
        <v>112</v>
      </c>
      <c r="C71" s="30" t="s">
        <v>113</v>
      </c>
      <c r="D71" s="33"/>
      <c r="E71" s="32">
        <v>34995</v>
      </c>
      <c r="F71" s="12">
        <f t="shared" si="0"/>
        <v>582268268.80999982</v>
      </c>
    </row>
    <row r="72" spans="1:6" s="25" customFormat="1" ht="64.5" customHeight="1" x14ac:dyDescent="0.2">
      <c r="A72" s="28">
        <v>44567</v>
      </c>
      <c r="B72" s="29" t="s">
        <v>114</v>
      </c>
      <c r="C72" s="30" t="s">
        <v>115</v>
      </c>
      <c r="D72" s="33"/>
      <c r="E72" s="32">
        <v>38081.360000000001</v>
      </c>
      <c r="F72" s="12">
        <f t="shared" si="0"/>
        <v>582230187.44999981</v>
      </c>
    </row>
    <row r="73" spans="1:6" s="25" customFormat="1" ht="56.25" customHeight="1" x14ac:dyDescent="0.2">
      <c r="A73" s="28">
        <v>44567</v>
      </c>
      <c r="B73" s="29" t="s">
        <v>116</v>
      </c>
      <c r="C73" s="30" t="s">
        <v>117</v>
      </c>
      <c r="D73" s="33"/>
      <c r="E73" s="32">
        <v>474066.63</v>
      </c>
      <c r="F73" s="12">
        <f t="shared" si="0"/>
        <v>581756120.81999981</v>
      </c>
    </row>
    <row r="74" spans="1:6" s="25" customFormat="1" ht="21.75" customHeight="1" x14ac:dyDescent="0.2">
      <c r="A74" s="28">
        <v>44567</v>
      </c>
      <c r="B74" s="29" t="s">
        <v>118</v>
      </c>
      <c r="C74" s="30" t="s">
        <v>85</v>
      </c>
      <c r="D74" s="33"/>
      <c r="E74" s="32">
        <v>0</v>
      </c>
      <c r="F74" s="12">
        <f t="shared" si="0"/>
        <v>581756120.81999981</v>
      </c>
    </row>
    <row r="75" spans="1:6" s="25" customFormat="1" ht="80.25" customHeight="1" x14ac:dyDescent="0.2">
      <c r="A75" s="28">
        <v>44567</v>
      </c>
      <c r="B75" s="29" t="s">
        <v>119</v>
      </c>
      <c r="C75" s="30" t="s">
        <v>120</v>
      </c>
      <c r="D75" s="33"/>
      <c r="E75" s="32">
        <v>1099360</v>
      </c>
      <c r="F75" s="12">
        <f t="shared" si="0"/>
        <v>580656760.81999981</v>
      </c>
    </row>
    <row r="76" spans="1:6" s="25" customFormat="1" ht="48" customHeight="1" x14ac:dyDescent="0.2">
      <c r="A76" s="28">
        <v>44567</v>
      </c>
      <c r="B76" s="29" t="s">
        <v>121</v>
      </c>
      <c r="C76" s="30" t="s">
        <v>122</v>
      </c>
      <c r="D76" s="33"/>
      <c r="E76" s="32">
        <v>134627.57999999999</v>
      </c>
      <c r="F76" s="12">
        <f t="shared" si="0"/>
        <v>580522133.23999977</v>
      </c>
    </row>
    <row r="77" spans="1:6" s="25" customFormat="1" ht="45" customHeight="1" x14ac:dyDescent="0.2">
      <c r="A77" s="28">
        <v>44567</v>
      </c>
      <c r="B77" s="29" t="s">
        <v>123</v>
      </c>
      <c r="C77" s="30" t="s">
        <v>124</v>
      </c>
      <c r="D77" s="33"/>
      <c r="E77" s="32">
        <v>4760.6000000000004</v>
      </c>
      <c r="F77" s="12">
        <f t="shared" si="0"/>
        <v>580517372.63999975</v>
      </c>
    </row>
    <row r="78" spans="1:6" s="25" customFormat="1" ht="45" customHeight="1" x14ac:dyDescent="0.2">
      <c r="A78" s="28">
        <v>44567</v>
      </c>
      <c r="B78" s="29" t="s">
        <v>125</v>
      </c>
      <c r="C78" s="30" t="s">
        <v>126</v>
      </c>
      <c r="D78" s="33"/>
      <c r="E78" s="32">
        <v>199607.35</v>
      </c>
      <c r="F78" s="12">
        <f t="shared" ref="F78:F141" si="1">F77-E78</f>
        <v>580317765.28999972</v>
      </c>
    </row>
    <row r="79" spans="1:6" s="25" customFormat="1" ht="37.5" customHeight="1" x14ac:dyDescent="0.2">
      <c r="A79" s="28">
        <v>44567</v>
      </c>
      <c r="B79" s="29" t="s">
        <v>127</v>
      </c>
      <c r="C79" s="30" t="s">
        <v>128</v>
      </c>
      <c r="D79" s="33"/>
      <c r="E79" s="32">
        <v>208875.41</v>
      </c>
      <c r="F79" s="12">
        <f t="shared" si="1"/>
        <v>580108889.87999976</v>
      </c>
    </row>
    <row r="80" spans="1:6" s="25" customFormat="1" ht="45.75" customHeight="1" x14ac:dyDescent="0.2">
      <c r="A80" s="28">
        <v>44567</v>
      </c>
      <c r="B80" s="29" t="s">
        <v>129</v>
      </c>
      <c r="C80" s="30" t="s">
        <v>130</v>
      </c>
      <c r="D80" s="33"/>
      <c r="E80" s="32">
        <v>152106.39000000001</v>
      </c>
      <c r="F80" s="12">
        <f t="shared" si="1"/>
        <v>579956783.48999977</v>
      </c>
    </row>
    <row r="81" spans="1:6" s="25" customFormat="1" ht="45" customHeight="1" x14ac:dyDescent="0.2">
      <c r="A81" s="28">
        <v>44567</v>
      </c>
      <c r="B81" s="29" t="s">
        <v>131</v>
      </c>
      <c r="C81" s="30" t="s">
        <v>132</v>
      </c>
      <c r="D81" s="33"/>
      <c r="E81" s="32">
        <v>11980.2</v>
      </c>
      <c r="F81" s="12">
        <f t="shared" si="1"/>
        <v>579944803.28999972</v>
      </c>
    </row>
    <row r="82" spans="1:6" s="25" customFormat="1" ht="48.75" customHeight="1" x14ac:dyDescent="0.2">
      <c r="A82" s="28">
        <v>44567</v>
      </c>
      <c r="B82" s="29" t="s">
        <v>133</v>
      </c>
      <c r="C82" s="30" t="s">
        <v>134</v>
      </c>
      <c r="D82" s="33"/>
      <c r="E82" s="32">
        <v>155626.28</v>
      </c>
      <c r="F82" s="12">
        <f t="shared" si="1"/>
        <v>579789177.00999975</v>
      </c>
    </row>
    <row r="83" spans="1:6" s="25" customFormat="1" ht="57" customHeight="1" x14ac:dyDescent="0.2">
      <c r="A83" s="28">
        <v>44567</v>
      </c>
      <c r="B83" s="29" t="s">
        <v>135</v>
      </c>
      <c r="C83" s="30" t="s">
        <v>136</v>
      </c>
      <c r="D83" s="33"/>
      <c r="E83" s="32">
        <v>12001</v>
      </c>
      <c r="F83" s="12">
        <f t="shared" si="1"/>
        <v>579777176.00999975</v>
      </c>
    </row>
    <row r="84" spans="1:6" s="25" customFormat="1" ht="36" customHeight="1" x14ac:dyDescent="0.2">
      <c r="A84" s="28">
        <v>44567</v>
      </c>
      <c r="B84" s="29" t="s">
        <v>137</v>
      </c>
      <c r="C84" s="30" t="s">
        <v>138</v>
      </c>
      <c r="D84" s="33"/>
      <c r="E84" s="32">
        <v>89882.79</v>
      </c>
      <c r="F84" s="12">
        <f t="shared" si="1"/>
        <v>579687293.21999979</v>
      </c>
    </row>
    <row r="85" spans="1:6" s="25" customFormat="1" ht="54" customHeight="1" x14ac:dyDescent="0.2">
      <c r="A85" s="28">
        <v>44567</v>
      </c>
      <c r="B85" s="29" t="s">
        <v>139</v>
      </c>
      <c r="C85" s="30" t="s">
        <v>140</v>
      </c>
      <c r="D85" s="33"/>
      <c r="E85" s="32">
        <v>17769.04</v>
      </c>
      <c r="F85" s="12">
        <f t="shared" si="1"/>
        <v>579669524.17999983</v>
      </c>
    </row>
    <row r="86" spans="1:6" s="25" customFormat="1" ht="42.75" customHeight="1" x14ac:dyDescent="0.2">
      <c r="A86" s="28">
        <v>44567</v>
      </c>
      <c r="B86" s="29" t="s">
        <v>141</v>
      </c>
      <c r="C86" s="30" t="s">
        <v>142</v>
      </c>
      <c r="D86" s="33"/>
      <c r="E86" s="32">
        <v>84550</v>
      </c>
      <c r="F86" s="12">
        <f t="shared" si="1"/>
        <v>579584974.17999983</v>
      </c>
    </row>
    <row r="87" spans="1:6" s="25" customFormat="1" ht="21.75" customHeight="1" x14ac:dyDescent="0.2">
      <c r="A87" s="28">
        <v>44567</v>
      </c>
      <c r="B87" s="29" t="s">
        <v>143</v>
      </c>
      <c r="C87" s="30" t="s">
        <v>85</v>
      </c>
      <c r="D87" s="33"/>
      <c r="E87" s="32">
        <v>0</v>
      </c>
      <c r="F87" s="12">
        <f t="shared" si="1"/>
        <v>579584974.17999983</v>
      </c>
    </row>
    <row r="88" spans="1:6" s="25" customFormat="1" ht="43.5" customHeight="1" x14ac:dyDescent="0.2">
      <c r="A88" s="28">
        <v>44567</v>
      </c>
      <c r="B88" s="29" t="s">
        <v>144</v>
      </c>
      <c r="C88" s="30" t="s">
        <v>145</v>
      </c>
      <c r="D88" s="33"/>
      <c r="E88" s="32">
        <v>6750</v>
      </c>
      <c r="F88" s="12">
        <f t="shared" si="1"/>
        <v>579578224.17999983</v>
      </c>
    </row>
    <row r="89" spans="1:6" s="25" customFormat="1" ht="43.5" customHeight="1" x14ac:dyDescent="0.2">
      <c r="A89" s="28">
        <v>44567</v>
      </c>
      <c r="B89" s="29" t="s">
        <v>146</v>
      </c>
      <c r="C89" s="30" t="s">
        <v>147</v>
      </c>
      <c r="D89" s="33"/>
      <c r="E89" s="32">
        <v>13500</v>
      </c>
      <c r="F89" s="12">
        <f t="shared" si="1"/>
        <v>579564724.17999983</v>
      </c>
    </row>
    <row r="90" spans="1:6" s="25" customFormat="1" ht="39" customHeight="1" x14ac:dyDescent="0.2">
      <c r="A90" s="28">
        <v>44567</v>
      </c>
      <c r="B90" s="29" t="s">
        <v>148</v>
      </c>
      <c r="C90" s="30" t="s">
        <v>149</v>
      </c>
      <c r="D90" s="33"/>
      <c r="E90" s="32">
        <v>109915</v>
      </c>
      <c r="F90" s="12">
        <f t="shared" si="1"/>
        <v>579454809.17999983</v>
      </c>
    </row>
    <row r="91" spans="1:6" s="25" customFormat="1" ht="49.5" customHeight="1" x14ac:dyDescent="0.2">
      <c r="A91" s="28">
        <v>44567</v>
      </c>
      <c r="B91" s="29" t="s">
        <v>150</v>
      </c>
      <c r="C91" s="30" t="s">
        <v>151</v>
      </c>
      <c r="D91" s="33"/>
      <c r="E91" s="32">
        <v>126825</v>
      </c>
      <c r="F91" s="12">
        <f t="shared" si="1"/>
        <v>579327984.17999983</v>
      </c>
    </row>
    <row r="92" spans="1:6" s="25" customFormat="1" ht="93" customHeight="1" x14ac:dyDescent="0.2">
      <c r="A92" s="28">
        <v>44567</v>
      </c>
      <c r="B92" s="29" t="s">
        <v>152</v>
      </c>
      <c r="C92" s="30" t="s">
        <v>153</v>
      </c>
      <c r="D92" s="33"/>
      <c r="E92" s="32">
        <v>68761.86</v>
      </c>
      <c r="F92" s="12">
        <f t="shared" si="1"/>
        <v>579259222.31999981</v>
      </c>
    </row>
    <row r="93" spans="1:6" s="25" customFormat="1" ht="55.5" customHeight="1" x14ac:dyDescent="0.2">
      <c r="A93" s="28">
        <v>44567</v>
      </c>
      <c r="B93" s="29" t="s">
        <v>154</v>
      </c>
      <c r="C93" s="30" t="s">
        <v>155</v>
      </c>
      <c r="D93" s="33"/>
      <c r="E93" s="32">
        <v>181782.5</v>
      </c>
      <c r="F93" s="12">
        <f t="shared" si="1"/>
        <v>579077439.81999981</v>
      </c>
    </row>
    <row r="94" spans="1:6" s="25" customFormat="1" ht="53.25" customHeight="1" x14ac:dyDescent="0.2">
      <c r="A94" s="28">
        <v>44567</v>
      </c>
      <c r="B94" s="29" t="s">
        <v>156</v>
      </c>
      <c r="C94" s="30" t="s">
        <v>157</v>
      </c>
      <c r="D94" s="33"/>
      <c r="E94" s="32">
        <v>126825</v>
      </c>
      <c r="F94" s="12">
        <f t="shared" si="1"/>
        <v>578950614.81999981</v>
      </c>
    </row>
    <row r="95" spans="1:6" s="25" customFormat="1" ht="48" customHeight="1" x14ac:dyDescent="0.2">
      <c r="A95" s="28">
        <v>44567</v>
      </c>
      <c r="B95" s="29" t="s">
        <v>158</v>
      </c>
      <c r="C95" s="30" t="s">
        <v>159</v>
      </c>
      <c r="D95" s="33"/>
      <c r="E95" s="32">
        <v>109915</v>
      </c>
      <c r="F95" s="12">
        <f t="shared" si="1"/>
        <v>578840699.81999981</v>
      </c>
    </row>
    <row r="96" spans="1:6" s="25" customFormat="1" ht="103.5" customHeight="1" x14ac:dyDescent="0.2">
      <c r="A96" s="28">
        <v>44567</v>
      </c>
      <c r="B96" s="29" t="s">
        <v>160</v>
      </c>
      <c r="C96" s="30" t="s">
        <v>161</v>
      </c>
      <c r="D96" s="33"/>
      <c r="E96" s="32">
        <v>77744</v>
      </c>
      <c r="F96" s="12">
        <f t="shared" si="1"/>
        <v>578762955.81999981</v>
      </c>
    </row>
    <row r="97" spans="1:6" s="25" customFormat="1" ht="43.5" customHeight="1" x14ac:dyDescent="0.2">
      <c r="A97" s="28">
        <v>44568</v>
      </c>
      <c r="B97" s="29" t="s">
        <v>162</v>
      </c>
      <c r="C97" s="30" t="s">
        <v>163</v>
      </c>
      <c r="D97" s="33"/>
      <c r="E97" s="32">
        <v>5299.83</v>
      </c>
      <c r="F97" s="12">
        <f t="shared" si="1"/>
        <v>578757655.98999977</v>
      </c>
    </row>
    <row r="98" spans="1:6" s="25" customFormat="1" ht="47.25" customHeight="1" x14ac:dyDescent="0.2">
      <c r="A98" s="28">
        <v>44568</v>
      </c>
      <c r="B98" s="29" t="s">
        <v>164</v>
      </c>
      <c r="C98" s="30" t="s">
        <v>165</v>
      </c>
      <c r="D98" s="33"/>
      <c r="E98" s="32">
        <v>126825</v>
      </c>
      <c r="F98" s="12">
        <f t="shared" si="1"/>
        <v>578630830.98999977</v>
      </c>
    </row>
    <row r="99" spans="1:6" s="25" customFormat="1" ht="43.5" customHeight="1" x14ac:dyDescent="0.2">
      <c r="A99" s="28">
        <v>44568</v>
      </c>
      <c r="B99" s="29" t="s">
        <v>166</v>
      </c>
      <c r="C99" s="30" t="s">
        <v>167</v>
      </c>
      <c r="D99" s="39"/>
      <c r="E99" s="32">
        <v>114142.5</v>
      </c>
      <c r="F99" s="12">
        <f t="shared" si="1"/>
        <v>578516688.48999977</v>
      </c>
    </row>
    <row r="100" spans="1:6" s="25" customFormat="1" ht="41.25" customHeight="1" x14ac:dyDescent="0.2">
      <c r="A100" s="28">
        <v>44568</v>
      </c>
      <c r="B100" s="29" t="s">
        <v>168</v>
      </c>
      <c r="C100" s="30" t="s">
        <v>169</v>
      </c>
      <c r="D100" s="33"/>
      <c r="E100" s="32">
        <v>106301.72</v>
      </c>
      <c r="F100" s="12">
        <f t="shared" si="1"/>
        <v>578410386.76999974</v>
      </c>
    </row>
    <row r="101" spans="1:6" s="25" customFormat="1" ht="48.75" customHeight="1" x14ac:dyDescent="0.2">
      <c r="A101" s="28">
        <v>44568</v>
      </c>
      <c r="B101" s="29" t="s">
        <v>170</v>
      </c>
      <c r="C101" s="30" t="s">
        <v>171</v>
      </c>
      <c r="D101" s="33"/>
      <c r="E101" s="32">
        <v>146201.12</v>
      </c>
      <c r="F101" s="12">
        <f t="shared" si="1"/>
        <v>578264185.64999974</v>
      </c>
    </row>
    <row r="102" spans="1:6" s="25" customFormat="1" ht="43.5" customHeight="1" x14ac:dyDescent="0.2">
      <c r="A102" s="28">
        <v>44568</v>
      </c>
      <c r="B102" s="29" t="s">
        <v>172</v>
      </c>
      <c r="C102" s="30" t="s">
        <v>173</v>
      </c>
      <c r="D102" s="33"/>
      <c r="E102" s="32">
        <v>239798.35</v>
      </c>
      <c r="F102" s="12">
        <f t="shared" si="1"/>
        <v>578024387.29999971</v>
      </c>
    </row>
    <row r="103" spans="1:6" s="25" customFormat="1" ht="34.5" customHeight="1" x14ac:dyDescent="0.2">
      <c r="A103" s="28">
        <v>44568</v>
      </c>
      <c r="B103" s="29" t="s">
        <v>174</v>
      </c>
      <c r="C103" s="30" t="s">
        <v>175</v>
      </c>
      <c r="D103" s="33"/>
      <c r="E103" s="32">
        <v>57002.99</v>
      </c>
      <c r="F103" s="12">
        <f t="shared" si="1"/>
        <v>577967384.3099997</v>
      </c>
    </row>
    <row r="104" spans="1:6" s="25" customFormat="1" ht="45.75" customHeight="1" x14ac:dyDescent="0.2">
      <c r="A104" s="28">
        <v>44568</v>
      </c>
      <c r="B104" s="29" t="s">
        <v>176</v>
      </c>
      <c r="C104" s="30" t="s">
        <v>177</v>
      </c>
      <c r="D104" s="33"/>
      <c r="E104" s="32">
        <v>207798.79</v>
      </c>
      <c r="F104" s="12">
        <f t="shared" si="1"/>
        <v>577759585.51999974</v>
      </c>
    </row>
    <row r="105" spans="1:6" s="25" customFormat="1" ht="43.5" customHeight="1" x14ac:dyDescent="0.2">
      <c r="A105" s="28">
        <v>44568</v>
      </c>
      <c r="B105" s="29" t="s">
        <v>178</v>
      </c>
      <c r="C105" s="30" t="s">
        <v>179</v>
      </c>
      <c r="D105" s="33"/>
      <c r="E105" s="32">
        <v>28656.11</v>
      </c>
      <c r="F105" s="12">
        <f t="shared" si="1"/>
        <v>577730929.40999973</v>
      </c>
    </row>
    <row r="106" spans="1:6" s="25" customFormat="1" ht="75.75" customHeight="1" x14ac:dyDescent="0.2">
      <c r="A106" s="28">
        <v>44568</v>
      </c>
      <c r="B106" s="29" t="s">
        <v>180</v>
      </c>
      <c r="C106" s="30" t="s">
        <v>181</v>
      </c>
      <c r="D106" s="33"/>
      <c r="E106" s="32">
        <v>80852.960000000006</v>
      </c>
      <c r="F106" s="12">
        <f t="shared" si="1"/>
        <v>577650076.44999969</v>
      </c>
    </row>
    <row r="107" spans="1:6" s="25" customFormat="1" ht="35.25" customHeight="1" x14ac:dyDescent="0.2">
      <c r="A107" s="28">
        <v>44568</v>
      </c>
      <c r="B107" s="29" t="s">
        <v>182</v>
      </c>
      <c r="C107" s="30" t="s">
        <v>183</v>
      </c>
      <c r="D107" s="33"/>
      <c r="E107" s="32">
        <v>169019.38</v>
      </c>
      <c r="F107" s="12">
        <f t="shared" si="1"/>
        <v>577481057.06999969</v>
      </c>
    </row>
    <row r="108" spans="1:6" s="25" customFormat="1" ht="84.75" customHeight="1" x14ac:dyDescent="0.2">
      <c r="A108" s="28">
        <v>44568</v>
      </c>
      <c r="B108" s="29" t="s">
        <v>184</v>
      </c>
      <c r="C108" s="30" t="s">
        <v>185</v>
      </c>
      <c r="D108" s="33"/>
      <c r="E108" s="32">
        <v>38872</v>
      </c>
      <c r="F108" s="12">
        <f t="shared" si="1"/>
        <v>577442185.06999969</v>
      </c>
    </row>
    <row r="109" spans="1:6" s="25" customFormat="1" ht="51" customHeight="1" x14ac:dyDescent="0.2">
      <c r="A109" s="28">
        <v>44568</v>
      </c>
      <c r="B109" s="29" t="s">
        <v>186</v>
      </c>
      <c r="C109" s="30" t="s">
        <v>187</v>
      </c>
      <c r="D109" s="33"/>
      <c r="E109" s="32">
        <v>4868787.37</v>
      </c>
      <c r="F109" s="12">
        <f t="shared" si="1"/>
        <v>572573397.69999969</v>
      </c>
    </row>
    <row r="110" spans="1:6" s="25" customFormat="1" ht="52.5" customHeight="1" x14ac:dyDescent="0.2">
      <c r="A110" s="28">
        <v>44568</v>
      </c>
      <c r="B110" s="29" t="s">
        <v>188</v>
      </c>
      <c r="C110" s="30" t="s">
        <v>189</v>
      </c>
      <c r="D110" s="33"/>
      <c r="E110" s="32">
        <v>50560.61</v>
      </c>
      <c r="F110" s="12">
        <f t="shared" si="1"/>
        <v>572522837.08999968</v>
      </c>
    </row>
    <row r="111" spans="1:6" s="25" customFormat="1" ht="98.25" customHeight="1" x14ac:dyDescent="0.2">
      <c r="A111" s="28">
        <v>44568</v>
      </c>
      <c r="B111" s="29" t="s">
        <v>190</v>
      </c>
      <c r="C111" s="30" t="s">
        <v>191</v>
      </c>
      <c r="D111" s="33"/>
      <c r="E111" s="32">
        <v>77744</v>
      </c>
      <c r="F111" s="12">
        <f t="shared" si="1"/>
        <v>572445093.08999968</v>
      </c>
    </row>
    <row r="112" spans="1:6" s="25" customFormat="1" ht="77.25" customHeight="1" x14ac:dyDescent="0.2">
      <c r="A112" s="28">
        <v>44568</v>
      </c>
      <c r="B112" s="29" t="s">
        <v>192</v>
      </c>
      <c r="C112" s="30" t="s">
        <v>193</v>
      </c>
      <c r="D112" s="33"/>
      <c r="E112" s="32">
        <v>38872</v>
      </c>
      <c r="F112" s="12">
        <f t="shared" si="1"/>
        <v>572406221.08999968</v>
      </c>
    </row>
    <row r="113" spans="1:6" s="25" customFormat="1" ht="42" customHeight="1" x14ac:dyDescent="0.2">
      <c r="A113" s="28">
        <v>44572</v>
      </c>
      <c r="B113" s="29" t="s">
        <v>194</v>
      </c>
      <c r="C113" s="30" t="s">
        <v>195</v>
      </c>
      <c r="D113" s="33"/>
      <c r="E113" s="32">
        <v>1086</v>
      </c>
      <c r="F113" s="12">
        <f t="shared" si="1"/>
        <v>572405135.08999968</v>
      </c>
    </row>
    <row r="114" spans="1:6" s="25" customFormat="1" ht="46.5" customHeight="1" x14ac:dyDescent="0.2">
      <c r="A114" s="28">
        <v>44572</v>
      </c>
      <c r="B114" s="29" t="s">
        <v>196</v>
      </c>
      <c r="C114" s="30" t="s">
        <v>197</v>
      </c>
      <c r="D114" s="33"/>
      <c r="E114" s="32">
        <v>1461.09</v>
      </c>
      <c r="F114" s="12">
        <f t="shared" si="1"/>
        <v>572403673.99999964</v>
      </c>
    </row>
    <row r="115" spans="1:6" s="25" customFormat="1" ht="25.5" customHeight="1" x14ac:dyDescent="0.2">
      <c r="A115" s="28">
        <v>44572</v>
      </c>
      <c r="B115" s="29" t="s">
        <v>198</v>
      </c>
      <c r="C115" s="30" t="s">
        <v>85</v>
      </c>
      <c r="D115" s="33"/>
      <c r="E115" s="32">
        <v>0</v>
      </c>
      <c r="F115" s="12">
        <f t="shared" si="1"/>
        <v>572403673.99999964</v>
      </c>
    </row>
    <row r="116" spans="1:6" s="25" customFormat="1" ht="54.75" customHeight="1" x14ac:dyDescent="0.2">
      <c r="A116" s="28">
        <v>44572</v>
      </c>
      <c r="B116" s="29" t="s">
        <v>199</v>
      </c>
      <c r="C116" s="30" t="s">
        <v>200</v>
      </c>
      <c r="D116" s="33"/>
      <c r="E116" s="32">
        <v>113000</v>
      </c>
      <c r="F116" s="12">
        <f t="shared" si="1"/>
        <v>572290673.99999964</v>
      </c>
    </row>
    <row r="117" spans="1:6" s="25" customFormat="1" ht="45" customHeight="1" x14ac:dyDescent="0.2">
      <c r="A117" s="28">
        <v>44572</v>
      </c>
      <c r="B117" s="29" t="s">
        <v>201</v>
      </c>
      <c r="C117" s="30" t="s">
        <v>202</v>
      </c>
      <c r="D117" s="33"/>
      <c r="E117" s="32">
        <v>58290.43</v>
      </c>
      <c r="F117" s="12">
        <f t="shared" si="1"/>
        <v>572232383.56999969</v>
      </c>
    </row>
    <row r="118" spans="1:6" s="25" customFormat="1" ht="51" customHeight="1" x14ac:dyDescent="0.2">
      <c r="A118" s="28">
        <v>44572</v>
      </c>
      <c r="B118" s="29" t="s">
        <v>203</v>
      </c>
      <c r="C118" s="30" t="s">
        <v>204</v>
      </c>
      <c r="D118" s="33"/>
      <c r="E118" s="32">
        <v>3096</v>
      </c>
      <c r="F118" s="12">
        <f t="shared" si="1"/>
        <v>572229287.56999969</v>
      </c>
    </row>
    <row r="119" spans="1:6" s="43" customFormat="1" ht="48" customHeight="1" x14ac:dyDescent="0.2">
      <c r="A119" s="28">
        <v>44572</v>
      </c>
      <c r="B119" s="29" t="s">
        <v>205</v>
      </c>
      <c r="C119" s="30" t="s">
        <v>206</v>
      </c>
      <c r="D119" s="42"/>
      <c r="E119" s="32">
        <v>1711</v>
      </c>
      <c r="F119" s="12">
        <f t="shared" si="1"/>
        <v>572227576.56999969</v>
      </c>
    </row>
    <row r="120" spans="1:6" s="25" customFormat="1" ht="48.75" customHeight="1" x14ac:dyDescent="0.2">
      <c r="A120" s="28">
        <v>44572</v>
      </c>
      <c r="B120" s="29" t="s">
        <v>207</v>
      </c>
      <c r="C120" s="30" t="s">
        <v>208</v>
      </c>
      <c r="D120" s="33"/>
      <c r="E120" s="32">
        <v>27700</v>
      </c>
      <c r="F120" s="12">
        <f t="shared" si="1"/>
        <v>572199876.56999969</v>
      </c>
    </row>
    <row r="121" spans="1:6" s="25" customFormat="1" ht="49.5" customHeight="1" x14ac:dyDescent="0.2">
      <c r="A121" s="28">
        <v>44572</v>
      </c>
      <c r="B121" s="29" t="s">
        <v>209</v>
      </c>
      <c r="C121" s="30" t="s">
        <v>210</v>
      </c>
      <c r="D121" s="33"/>
      <c r="E121" s="32">
        <v>8573.7999999999993</v>
      </c>
      <c r="F121" s="12">
        <f t="shared" si="1"/>
        <v>572191302.76999974</v>
      </c>
    </row>
    <row r="122" spans="1:6" s="25" customFormat="1" ht="44.25" customHeight="1" x14ac:dyDescent="0.2">
      <c r="A122" s="28">
        <v>44572</v>
      </c>
      <c r="B122" s="29" t="s">
        <v>211</v>
      </c>
      <c r="C122" s="30" t="s">
        <v>212</v>
      </c>
      <c r="D122" s="33"/>
      <c r="E122" s="32">
        <v>1364854.89</v>
      </c>
      <c r="F122" s="12">
        <f t="shared" si="1"/>
        <v>570826447.87999976</v>
      </c>
    </row>
    <row r="123" spans="1:6" s="25" customFormat="1" ht="55.5" customHeight="1" x14ac:dyDescent="0.2">
      <c r="A123" s="28">
        <v>44572</v>
      </c>
      <c r="B123" s="29" t="s">
        <v>213</v>
      </c>
      <c r="C123" s="30" t="s">
        <v>214</v>
      </c>
      <c r="D123" s="33"/>
      <c r="E123" s="32">
        <v>857093.67</v>
      </c>
      <c r="F123" s="12">
        <f t="shared" si="1"/>
        <v>569969354.2099998</v>
      </c>
    </row>
    <row r="124" spans="1:6" s="25" customFormat="1" ht="24" customHeight="1" x14ac:dyDescent="0.2">
      <c r="A124" s="28">
        <v>44572</v>
      </c>
      <c r="B124" s="29" t="s">
        <v>215</v>
      </c>
      <c r="C124" s="30" t="s">
        <v>216</v>
      </c>
      <c r="D124" s="33"/>
      <c r="E124" s="32">
        <v>138440.24</v>
      </c>
      <c r="F124" s="12">
        <f t="shared" si="1"/>
        <v>569830913.96999979</v>
      </c>
    </row>
    <row r="125" spans="1:6" s="25" customFormat="1" ht="31.5" customHeight="1" x14ac:dyDescent="0.2">
      <c r="A125" s="28">
        <v>44572</v>
      </c>
      <c r="B125" s="29" t="s">
        <v>217</v>
      </c>
      <c r="C125" s="30" t="s">
        <v>218</v>
      </c>
      <c r="D125" s="33"/>
      <c r="E125" s="32">
        <v>153073.37</v>
      </c>
      <c r="F125" s="12">
        <f t="shared" si="1"/>
        <v>569677840.59999979</v>
      </c>
    </row>
    <row r="126" spans="1:6" s="25" customFormat="1" ht="21.75" customHeight="1" x14ac:dyDescent="0.2">
      <c r="A126" s="28">
        <v>44572</v>
      </c>
      <c r="B126" s="29" t="s">
        <v>219</v>
      </c>
      <c r="C126" s="30" t="s">
        <v>85</v>
      </c>
      <c r="D126" s="33"/>
      <c r="E126" s="32">
        <v>0</v>
      </c>
      <c r="F126" s="12">
        <f t="shared" si="1"/>
        <v>569677840.59999979</v>
      </c>
    </row>
    <row r="127" spans="1:6" s="25" customFormat="1" ht="20.25" customHeight="1" x14ac:dyDescent="0.2">
      <c r="A127" s="28">
        <v>44572</v>
      </c>
      <c r="B127" s="29" t="s">
        <v>220</v>
      </c>
      <c r="C127" s="30" t="s">
        <v>85</v>
      </c>
      <c r="D127" s="33"/>
      <c r="E127" s="32">
        <v>0</v>
      </c>
      <c r="F127" s="12">
        <f t="shared" si="1"/>
        <v>569677840.59999979</v>
      </c>
    </row>
    <row r="128" spans="1:6" s="25" customFormat="1" ht="47.25" customHeight="1" x14ac:dyDescent="0.2">
      <c r="A128" s="28">
        <v>44572</v>
      </c>
      <c r="B128" s="29" t="s">
        <v>221</v>
      </c>
      <c r="C128" s="30" t="s">
        <v>222</v>
      </c>
      <c r="D128" s="33"/>
      <c r="E128" s="32">
        <v>126825</v>
      </c>
      <c r="F128" s="12">
        <f t="shared" si="1"/>
        <v>569551015.59999979</v>
      </c>
    </row>
    <row r="129" spans="1:6" s="25" customFormat="1" ht="30" customHeight="1" x14ac:dyDescent="0.2">
      <c r="A129" s="28">
        <v>44572</v>
      </c>
      <c r="B129" s="29" t="s">
        <v>223</v>
      </c>
      <c r="C129" s="30" t="s">
        <v>224</v>
      </c>
      <c r="D129" s="33"/>
      <c r="E129" s="32">
        <v>7839349.4699999997</v>
      </c>
      <c r="F129" s="12">
        <f t="shared" si="1"/>
        <v>561711666.12999976</v>
      </c>
    </row>
    <row r="130" spans="1:6" s="25" customFormat="1" ht="41.25" customHeight="1" x14ac:dyDescent="0.2">
      <c r="A130" s="28">
        <v>44572</v>
      </c>
      <c r="B130" s="29" t="s">
        <v>225</v>
      </c>
      <c r="C130" s="30" t="s">
        <v>226</v>
      </c>
      <c r="D130" s="33"/>
      <c r="E130" s="32">
        <v>131052.5</v>
      </c>
      <c r="F130" s="12">
        <f t="shared" si="1"/>
        <v>561580613.62999976</v>
      </c>
    </row>
    <row r="131" spans="1:6" s="25" customFormat="1" ht="43.5" customHeight="1" x14ac:dyDescent="0.2">
      <c r="A131" s="28">
        <v>44572</v>
      </c>
      <c r="B131" s="29" t="s">
        <v>227</v>
      </c>
      <c r="C131" s="30" t="s">
        <v>228</v>
      </c>
      <c r="D131" s="33"/>
      <c r="E131" s="32">
        <v>625</v>
      </c>
      <c r="F131" s="12">
        <f t="shared" si="1"/>
        <v>561579988.62999976</v>
      </c>
    </row>
    <row r="132" spans="1:6" s="25" customFormat="1" ht="33" customHeight="1" x14ac:dyDescent="0.2">
      <c r="A132" s="28">
        <v>44572</v>
      </c>
      <c r="B132" s="29" t="s">
        <v>229</v>
      </c>
      <c r="C132" s="30" t="s">
        <v>230</v>
      </c>
      <c r="D132" s="33"/>
      <c r="E132" s="32">
        <v>1643204</v>
      </c>
      <c r="F132" s="12">
        <f t="shared" si="1"/>
        <v>559936784.62999976</v>
      </c>
    </row>
    <row r="133" spans="1:6" s="25" customFormat="1" ht="30" customHeight="1" x14ac:dyDescent="0.2">
      <c r="A133" s="28">
        <v>44572</v>
      </c>
      <c r="B133" s="29" t="s">
        <v>231</v>
      </c>
      <c r="C133" s="30" t="s">
        <v>232</v>
      </c>
      <c r="D133" s="33"/>
      <c r="E133" s="32">
        <v>608514.63</v>
      </c>
      <c r="F133" s="12">
        <f t="shared" si="1"/>
        <v>559328269.99999976</v>
      </c>
    </row>
    <row r="134" spans="1:6" s="25" customFormat="1" ht="57" customHeight="1" x14ac:dyDescent="0.2">
      <c r="A134" s="28">
        <v>44572</v>
      </c>
      <c r="B134" s="29" t="s">
        <v>233</v>
      </c>
      <c r="C134" s="30" t="s">
        <v>234</v>
      </c>
      <c r="D134" s="33"/>
      <c r="E134" s="32">
        <v>84550</v>
      </c>
      <c r="F134" s="12">
        <f t="shared" si="1"/>
        <v>559243719.99999976</v>
      </c>
    </row>
    <row r="135" spans="1:6" s="25" customFormat="1" ht="41.25" customHeight="1" x14ac:dyDescent="0.2">
      <c r="A135" s="28">
        <v>44572</v>
      </c>
      <c r="B135" s="29" t="s">
        <v>235</v>
      </c>
      <c r="C135" s="30" t="s">
        <v>236</v>
      </c>
      <c r="D135" s="33"/>
      <c r="E135" s="32">
        <v>109915</v>
      </c>
      <c r="F135" s="12">
        <f t="shared" si="1"/>
        <v>559133804.99999976</v>
      </c>
    </row>
    <row r="136" spans="1:6" s="25" customFormat="1" ht="111.75" customHeight="1" x14ac:dyDescent="0.2">
      <c r="A136" s="28">
        <v>44572</v>
      </c>
      <c r="B136" s="29" t="s">
        <v>237</v>
      </c>
      <c r="C136" s="30" t="s">
        <v>238</v>
      </c>
      <c r="D136" s="33"/>
      <c r="E136" s="32">
        <v>103142.79</v>
      </c>
      <c r="F136" s="12">
        <f t="shared" si="1"/>
        <v>559030662.2099998</v>
      </c>
    </row>
    <row r="137" spans="1:6" s="25" customFormat="1" ht="43.5" customHeight="1" x14ac:dyDescent="0.2">
      <c r="A137" s="28">
        <v>44572</v>
      </c>
      <c r="B137" s="29" t="s">
        <v>239</v>
      </c>
      <c r="C137" s="30" t="s">
        <v>240</v>
      </c>
      <c r="D137" s="33"/>
      <c r="E137" s="32">
        <v>12960</v>
      </c>
      <c r="F137" s="12">
        <f t="shared" si="1"/>
        <v>559017702.2099998</v>
      </c>
    </row>
    <row r="138" spans="1:6" s="25" customFormat="1" ht="21.75" customHeight="1" x14ac:dyDescent="0.2">
      <c r="A138" s="28">
        <v>44572</v>
      </c>
      <c r="B138" s="29">
        <v>62157</v>
      </c>
      <c r="C138" s="30" t="s">
        <v>85</v>
      </c>
      <c r="D138" s="33"/>
      <c r="E138" s="32">
        <v>0</v>
      </c>
      <c r="F138" s="12">
        <f t="shared" si="1"/>
        <v>559017702.2099998</v>
      </c>
    </row>
    <row r="139" spans="1:6" s="25" customFormat="1" ht="19.5" customHeight="1" x14ac:dyDescent="0.2">
      <c r="A139" s="28">
        <v>44572</v>
      </c>
      <c r="B139" s="29">
        <v>62158</v>
      </c>
      <c r="C139" s="30" t="s">
        <v>85</v>
      </c>
      <c r="D139" s="33"/>
      <c r="E139" s="32">
        <v>0</v>
      </c>
      <c r="F139" s="12">
        <f t="shared" si="1"/>
        <v>559017702.2099998</v>
      </c>
    </row>
    <row r="140" spans="1:6" s="25" customFormat="1" ht="23.25" customHeight="1" x14ac:dyDescent="0.2">
      <c r="A140" s="28">
        <v>44573</v>
      </c>
      <c r="B140" s="29">
        <v>62159</v>
      </c>
      <c r="C140" s="30" t="s">
        <v>85</v>
      </c>
      <c r="D140" s="33"/>
      <c r="E140" s="32">
        <v>0</v>
      </c>
      <c r="F140" s="12">
        <f t="shared" si="1"/>
        <v>559017702.2099998</v>
      </c>
    </row>
    <row r="141" spans="1:6" s="25" customFormat="1" ht="21" customHeight="1" x14ac:dyDescent="0.2">
      <c r="A141" s="28">
        <v>44573</v>
      </c>
      <c r="B141" s="29">
        <v>62160</v>
      </c>
      <c r="C141" s="30" t="s">
        <v>85</v>
      </c>
      <c r="D141" s="33"/>
      <c r="E141" s="32">
        <v>0</v>
      </c>
      <c r="F141" s="12">
        <f t="shared" si="1"/>
        <v>559017702.2099998</v>
      </c>
    </row>
    <row r="142" spans="1:6" s="25" customFormat="1" ht="39.75" customHeight="1" x14ac:dyDescent="0.2">
      <c r="A142" s="28">
        <v>44573</v>
      </c>
      <c r="B142" s="29" t="s">
        <v>241</v>
      </c>
      <c r="C142" s="30" t="s">
        <v>242</v>
      </c>
      <c r="D142" s="33"/>
      <c r="E142" s="32">
        <v>8001</v>
      </c>
      <c r="F142" s="12">
        <f t="shared" ref="F142:F205" si="2">F141-E142</f>
        <v>559009701.2099998</v>
      </c>
    </row>
    <row r="143" spans="1:6" s="25" customFormat="1" ht="48.75" customHeight="1" x14ac:dyDescent="0.2">
      <c r="A143" s="28">
        <v>44573</v>
      </c>
      <c r="B143" s="29" t="s">
        <v>243</v>
      </c>
      <c r="C143" s="30" t="s">
        <v>244</v>
      </c>
      <c r="D143" s="33"/>
      <c r="E143" s="32">
        <v>910655.06</v>
      </c>
      <c r="F143" s="12">
        <f t="shared" si="2"/>
        <v>558099046.14999986</v>
      </c>
    </row>
    <row r="144" spans="1:6" s="25" customFormat="1" ht="41.25" customHeight="1" x14ac:dyDescent="0.2">
      <c r="A144" s="28">
        <v>44573</v>
      </c>
      <c r="B144" s="29" t="s">
        <v>245</v>
      </c>
      <c r="C144" s="30" t="s">
        <v>246</v>
      </c>
      <c r="D144" s="33"/>
      <c r="E144" s="32">
        <v>3983</v>
      </c>
      <c r="F144" s="12">
        <f t="shared" si="2"/>
        <v>558095063.14999986</v>
      </c>
    </row>
    <row r="145" spans="1:6" s="25" customFormat="1" ht="46.5" customHeight="1" x14ac:dyDescent="0.2">
      <c r="A145" s="28">
        <v>44573</v>
      </c>
      <c r="B145" s="29" t="s">
        <v>247</v>
      </c>
      <c r="C145" s="30" t="s">
        <v>248</v>
      </c>
      <c r="D145" s="33"/>
      <c r="E145" s="32">
        <v>81450</v>
      </c>
      <c r="F145" s="12">
        <f t="shared" si="2"/>
        <v>558013613.14999986</v>
      </c>
    </row>
    <row r="146" spans="1:6" s="25" customFormat="1" ht="43.5" customHeight="1" x14ac:dyDescent="0.2">
      <c r="A146" s="28">
        <v>44573</v>
      </c>
      <c r="B146" s="29" t="s">
        <v>249</v>
      </c>
      <c r="C146" s="30" t="s">
        <v>250</v>
      </c>
      <c r="D146" s="33"/>
      <c r="E146" s="32">
        <v>120180.8</v>
      </c>
      <c r="F146" s="12">
        <f t="shared" si="2"/>
        <v>557893432.3499999</v>
      </c>
    </row>
    <row r="147" spans="1:6" s="25" customFormat="1" ht="40.5" customHeight="1" x14ac:dyDescent="0.2">
      <c r="A147" s="28">
        <v>44573</v>
      </c>
      <c r="B147" s="29" t="s">
        <v>251</v>
      </c>
      <c r="C147" s="30" t="s">
        <v>252</v>
      </c>
      <c r="D147" s="33"/>
      <c r="E147" s="32">
        <v>2866</v>
      </c>
      <c r="F147" s="12">
        <f t="shared" si="2"/>
        <v>557890566.3499999</v>
      </c>
    </row>
    <row r="148" spans="1:6" s="25" customFormat="1" ht="44.25" customHeight="1" x14ac:dyDescent="0.2">
      <c r="A148" s="28">
        <v>44573</v>
      </c>
      <c r="B148" s="29" t="s">
        <v>253</v>
      </c>
      <c r="C148" s="30" t="s">
        <v>254</v>
      </c>
      <c r="D148" s="33"/>
      <c r="E148" s="32">
        <v>27422.5</v>
      </c>
      <c r="F148" s="12">
        <f t="shared" si="2"/>
        <v>557863143.8499999</v>
      </c>
    </row>
    <row r="149" spans="1:6" s="25" customFormat="1" ht="39.75" customHeight="1" x14ac:dyDescent="0.2">
      <c r="A149" s="28">
        <v>44573</v>
      </c>
      <c r="B149" s="29" t="s">
        <v>255</v>
      </c>
      <c r="C149" s="30" t="s">
        <v>256</v>
      </c>
      <c r="D149" s="33"/>
      <c r="E149" s="32">
        <v>2233.38</v>
      </c>
      <c r="F149" s="12">
        <f t="shared" si="2"/>
        <v>557860910.46999991</v>
      </c>
    </row>
    <row r="150" spans="1:6" s="25" customFormat="1" ht="43.5" customHeight="1" x14ac:dyDescent="0.2">
      <c r="A150" s="28">
        <v>44573</v>
      </c>
      <c r="B150" s="29" t="s">
        <v>257</v>
      </c>
      <c r="C150" s="30" t="s">
        <v>258</v>
      </c>
      <c r="D150" s="33"/>
      <c r="E150" s="32">
        <v>77163.58</v>
      </c>
      <c r="F150" s="12">
        <f t="shared" si="2"/>
        <v>557783746.88999987</v>
      </c>
    </row>
    <row r="151" spans="1:6" s="25" customFormat="1" ht="19.5" customHeight="1" x14ac:dyDescent="0.2">
      <c r="A151" s="28">
        <v>44573</v>
      </c>
      <c r="B151" s="29" t="s">
        <v>259</v>
      </c>
      <c r="C151" s="30" t="s">
        <v>85</v>
      </c>
      <c r="D151" s="33"/>
      <c r="E151" s="32">
        <v>0</v>
      </c>
      <c r="F151" s="12">
        <f t="shared" si="2"/>
        <v>557783746.88999987</v>
      </c>
    </row>
    <row r="152" spans="1:6" s="25" customFormat="1" ht="47.25" customHeight="1" x14ac:dyDescent="0.2">
      <c r="A152" s="28">
        <v>44573</v>
      </c>
      <c r="B152" s="29" t="s">
        <v>260</v>
      </c>
      <c r="C152" s="30" t="s">
        <v>261</v>
      </c>
      <c r="D152" s="33"/>
      <c r="E152" s="32">
        <v>18000</v>
      </c>
      <c r="F152" s="12">
        <f t="shared" si="2"/>
        <v>557765746.88999987</v>
      </c>
    </row>
    <row r="153" spans="1:6" s="25" customFormat="1" ht="57.75" customHeight="1" x14ac:dyDescent="0.2">
      <c r="A153" s="28">
        <v>44573</v>
      </c>
      <c r="B153" s="29" t="s">
        <v>262</v>
      </c>
      <c r="C153" s="30" t="s">
        <v>263</v>
      </c>
      <c r="D153" s="33"/>
      <c r="E153" s="32">
        <v>105687.5</v>
      </c>
      <c r="F153" s="12">
        <f t="shared" si="2"/>
        <v>557660059.38999987</v>
      </c>
    </row>
    <row r="154" spans="1:6" s="25" customFormat="1" ht="39" customHeight="1" x14ac:dyDescent="0.2">
      <c r="A154" s="28">
        <v>44573</v>
      </c>
      <c r="B154" s="29" t="s">
        <v>264</v>
      </c>
      <c r="C154" s="30" t="s">
        <v>265</v>
      </c>
      <c r="D154" s="33"/>
      <c r="E154" s="32">
        <v>730135.59</v>
      </c>
      <c r="F154" s="12">
        <f t="shared" si="2"/>
        <v>556929923.79999983</v>
      </c>
    </row>
    <row r="155" spans="1:6" s="25" customFormat="1" ht="41.25" customHeight="1" x14ac:dyDescent="0.2">
      <c r="A155" s="28">
        <v>44573</v>
      </c>
      <c r="B155" s="29" t="s">
        <v>266</v>
      </c>
      <c r="C155" s="30" t="s">
        <v>267</v>
      </c>
      <c r="D155" s="33"/>
      <c r="E155" s="32">
        <v>7217.65</v>
      </c>
      <c r="F155" s="12">
        <f t="shared" si="2"/>
        <v>556922706.14999986</v>
      </c>
    </row>
    <row r="156" spans="1:6" s="25" customFormat="1" ht="38.25" customHeight="1" x14ac:dyDescent="0.2">
      <c r="A156" s="28">
        <v>44573</v>
      </c>
      <c r="B156" s="29" t="s">
        <v>268</v>
      </c>
      <c r="C156" s="30" t="s">
        <v>269</v>
      </c>
      <c r="D156" s="33"/>
      <c r="E156" s="32">
        <v>24976.31</v>
      </c>
      <c r="F156" s="12">
        <f t="shared" si="2"/>
        <v>556897729.83999991</v>
      </c>
    </row>
    <row r="157" spans="1:6" s="25" customFormat="1" ht="52.5" customHeight="1" x14ac:dyDescent="0.2">
      <c r="A157" s="28">
        <v>44573</v>
      </c>
      <c r="B157" s="29" t="s">
        <v>270</v>
      </c>
      <c r="C157" s="30" t="s">
        <v>271</v>
      </c>
      <c r="D157" s="33"/>
      <c r="E157" s="32">
        <v>76222.210000000006</v>
      </c>
      <c r="F157" s="12">
        <f t="shared" si="2"/>
        <v>556821507.62999988</v>
      </c>
    </row>
    <row r="158" spans="1:6" s="25" customFormat="1" ht="52.5" customHeight="1" x14ac:dyDescent="0.2">
      <c r="A158" s="28">
        <v>44573</v>
      </c>
      <c r="B158" s="29" t="s">
        <v>272</v>
      </c>
      <c r="C158" s="30" t="s">
        <v>273</v>
      </c>
      <c r="D158" s="33"/>
      <c r="E158" s="32">
        <v>126825</v>
      </c>
      <c r="F158" s="12">
        <f t="shared" si="2"/>
        <v>556694682.62999988</v>
      </c>
    </row>
    <row r="159" spans="1:6" s="25" customFormat="1" ht="108" customHeight="1" x14ac:dyDescent="0.2">
      <c r="A159" s="28">
        <v>44573</v>
      </c>
      <c r="B159" s="29" t="s">
        <v>274</v>
      </c>
      <c r="C159" s="30" t="s">
        <v>275</v>
      </c>
      <c r="D159" s="33"/>
      <c r="E159" s="32">
        <v>18000</v>
      </c>
      <c r="F159" s="12">
        <f t="shared" si="2"/>
        <v>556676682.62999988</v>
      </c>
    </row>
    <row r="160" spans="1:6" s="25" customFormat="1" ht="45" customHeight="1" x14ac:dyDescent="0.2">
      <c r="A160" s="28">
        <v>44573</v>
      </c>
      <c r="B160" s="29" t="s">
        <v>276</v>
      </c>
      <c r="C160" s="30" t="s">
        <v>277</v>
      </c>
      <c r="D160" s="33"/>
      <c r="E160" s="32">
        <v>126825</v>
      </c>
      <c r="F160" s="12">
        <f t="shared" si="2"/>
        <v>556549857.62999988</v>
      </c>
    </row>
    <row r="161" spans="1:6" s="25" customFormat="1" ht="47.25" customHeight="1" x14ac:dyDescent="0.2">
      <c r="A161" s="28">
        <v>44574</v>
      </c>
      <c r="B161" s="29" t="s">
        <v>278</v>
      </c>
      <c r="C161" s="30" t="s">
        <v>279</v>
      </c>
      <c r="D161" s="33"/>
      <c r="E161" s="32">
        <v>22400</v>
      </c>
      <c r="F161" s="12">
        <f t="shared" si="2"/>
        <v>556527457.62999988</v>
      </c>
    </row>
    <row r="162" spans="1:6" s="25" customFormat="1" ht="47.25" customHeight="1" x14ac:dyDescent="0.2">
      <c r="A162" s="28">
        <v>44574</v>
      </c>
      <c r="B162" s="29" t="s">
        <v>280</v>
      </c>
      <c r="C162" s="30" t="s">
        <v>281</v>
      </c>
      <c r="D162" s="33"/>
      <c r="E162" s="32">
        <v>97066.54</v>
      </c>
      <c r="F162" s="12">
        <f t="shared" si="2"/>
        <v>556430391.08999991</v>
      </c>
    </row>
    <row r="163" spans="1:6" s="25" customFormat="1" ht="41.25" customHeight="1" x14ac:dyDescent="0.2">
      <c r="A163" s="28">
        <v>44574</v>
      </c>
      <c r="B163" s="29" t="s">
        <v>282</v>
      </c>
      <c r="C163" s="30" t="s">
        <v>283</v>
      </c>
      <c r="D163" s="33"/>
      <c r="E163" s="32">
        <v>5693.6</v>
      </c>
      <c r="F163" s="12">
        <f t="shared" si="2"/>
        <v>556424697.48999989</v>
      </c>
    </row>
    <row r="164" spans="1:6" s="25" customFormat="1" ht="52.5" customHeight="1" x14ac:dyDescent="0.2">
      <c r="A164" s="28">
        <v>44574</v>
      </c>
      <c r="B164" s="29" t="s">
        <v>284</v>
      </c>
      <c r="C164" s="30" t="s">
        <v>285</v>
      </c>
      <c r="D164" s="33"/>
      <c r="E164" s="32">
        <v>135902.94</v>
      </c>
      <c r="F164" s="12">
        <f t="shared" si="2"/>
        <v>556288794.54999983</v>
      </c>
    </row>
    <row r="165" spans="1:6" s="25" customFormat="1" ht="48.75" customHeight="1" x14ac:dyDescent="0.2">
      <c r="A165" s="28">
        <v>44574</v>
      </c>
      <c r="B165" s="29" t="s">
        <v>286</v>
      </c>
      <c r="C165" s="30" t="s">
        <v>287</v>
      </c>
      <c r="D165" s="33"/>
      <c r="E165" s="32">
        <v>2389.84</v>
      </c>
      <c r="F165" s="12">
        <f t="shared" si="2"/>
        <v>556286404.7099998</v>
      </c>
    </row>
    <row r="166" spans="1:6" s="25" customFormat="1" ht="61.5" customHeight="1" x14ac:dyDescent="0.2">
      <c r="A166" s="28">
        <v>44574</v>
      </c>
      <c r="B166" s="29" t="s">
        <v>288</v>
      </c>
      <c r="C166" s="30" t="s">
        <v>289</v>
      </c>
      <c r="D166" s="33"/>
      <c r="E166" s="32">
        <v>98389.83</v>
      </c>
      <c r="F166" s="12">
        <f t="shared" si="2"/>
        <v>556188014.87999976</v>
      </c>
    </row>
    <row r="167" spans="1:6" s="25" customFormat="1" ht="21" customHeight="1" x14ac:dyDescent="0.2">
      <c r="A167" s="28">
        <v>44574</v>
      </c>
      <c r="B167" s="29" t="s">
        <v>290</v>
      </c>
      <c r="C167" s="30" t="s">
        <v>85</v>
      </c>
      <c r="D167" s="33"/>
      <c r="E167" s="32">
        <v>0</v>
      </c>
      <c r="F167" s="12">
        <f t="shared" si="2"/>
        <v>556188014.87999976</v>
      </c>
    </row>
    <row r="168" spans="1:6" s="25" customFormat="1" ht="41.25" customHeight="1" x14ac:dyDescent="0.2">
      <c r="A168" s="28">
        <v>44574</v>
      </c>
      <c r="B168" s="29" t="s">
        <v>291</v>
      </c>
      <c r="C168" s="30" t="s">
        <v>292</v>
      </c>
      <c r="D168" s="33"/>
      <c r="E168" s="32">
        <v>616000</v>
      </c>
      <c r="F168" s="12">
        <f t="shared" si="2"/>
        <v>555572014.87999976</v>
      </c>
    </row>
    <row r="169" spans="1:6" s="25" customFormat="1" ht="80.25" customHeight="1" x14ac:dyDescent="0.2">
      <c r="A169" s="28">
        <v>44574</v>
      </c>
      <c r="B169" s="29" t="s">
        <v>293</v>
      </c>
      <c r="C169" s="30" t="s">
        <v>294</v>
      </c>
      <c r="D169" s="33"/>
      <c r="E169" s="32">
        <v>9000</v>
      </c>
      <c r="F169" s="12">
        <f t="shared" si="2"/>
        <v>555563014.87999976</v>
      </c>
    </row>
    <row r="170" spans="1:6" s="25" customFormat="1" ht="87" customHeight="1" x14ac:dyDescent="0.2">
      <c r="A170" s="28">
        <v>44574</v>
      </c>
      <c r="B170" s="29" t="s">
        <v>295</v>
      </c>
      <c r="C170" s="30" t="s">
        <v>296</v>
      </c>
      <c r="D170" s="33"/>
      <c r="E170" s="32">
        <v>18000</v>
      </c>
      <c r="F170" s="12">
        <f t="shared" si="2"/>
        <v>555545014.87999976</v>
      </c>
    </row>
    <row r="171" spans="1:6" s="25" customFormat="1" ht="87" customHeight="1" x14ac:dyDescent="0.2">
      <c r="A171" s="28">
        <v>44574</v>
      </c>
      <c r="B171" s="29" t="s">
        <v>297</v>
      </c>
      <c r="C171" s="30" t="s">
        <v>298</v>
      </c>
      <c r="D171" s="33"/>
      <c r="E171" s="32">
        <v>18000</v>
      </c>
      <c r="F171" s="12">
        <f t="shared" si="2"/>
        <v>555527014.87999976</v>
      </c>
    </row>
    <row r="172" spans="1:6" s="25" customFormat="1" ht="42.75" customHeight="1" x14ac:dyDescent="0.2">
      <c r="A172" s="28">
        <v>44575</v>
      </c>
      <c r="B172" s="29" t="s">
        <v>299</v>
      </c>
      <c r="C172" s="30" t="s">
        <v>300</v>
      </c>
      <c r="D172" s="33"/>
      <c r="E172" s="32">
        <v>6301.2</v>
      </c>
      <c r="F172" s="12">
        <f t="shared" si="2"/>
        <v>555520713.67999971</v>
      </c>
    </row>
    <row r="173" spans="1:6" s="25" customFormat="1" ht="27.75" customHeight="1" x14ac:dyDescent="0.2">
      <c r="A173" s="28">
        <v>44575</v>
      </c>
      <c r="B173" s="29" t="s">
        <v>301</v>
      </c>
      <c r="C173" s="30" t="s">
        <v>85</v>
      </c>
      <c r="D173" s="33"/>
      <c r="E173" s="32">
        <v>0</v>
      </c>
      <c r="F173" s="12">
        <f t="shared" si="2"/>
        <v>555520713.67999971</v>
      </c>
    </row>
    <row r="174" spans="1:6" s="25" customFormat="1" ht="42" customHeight="1" x14ac:dyDescent="0.2">
      <c r="A174" s="28">
        <v>44575</v>
      </c>
      <c r="B174" s="29" t="s">
        <v>302</v>
      </c>
      <c r="C174" s="30" t="s">
        <v>303</v>
      </c>
      <c r="D174" s="33"/>
      <c r="E174" s="32">
        <v>116188.86</v>
      </c>
      <c r="F174" s="12">
        <f t="shared" si="2"/>
        <v>555404524.81999969</v>
      </c>
    </row>
    <row r="175" spans="1:6" s="25" customFormat="1" ht="48" customHeight="1" x14ac:dyDescent="0.2">
      <c r="A175" s="28">
        <v>44575</v>
      </c>
      <c r="B175" s="29" t="s">
        <v>304</v>
      </c>
      <c r="C175" s="30" t="s">
        <v>305</v>
      </c>
      <c r="D175" s="33"/>
      <c r="E175" s="32">
        <v>117213.56</v>
      </c>
      <c r="F175" s="12">
        <f t="shared" si="2"/>
        <v>555287311.25999975</v>
      </c>
    </row>
    <row r="176" spans="1:6" s="25" customFormat="1" ht="60.75" customHeight="1" x14ac:dyDescent="0.2">
      <c r="A176" s="28">
        <v>44575</v>
      </c>
      <c r="B176" s="29" t="s">
        <v>306</v>
      </c>
      <c r="C176" s="30" t="s">
        <v>307</v>
      </c>
      <c r="D176" s="33"/>
      <c r="E176" s="32">
        <v>312955.25</v>
      </c>
      <c r="F176" s="12">
        <f t="shared" si="2"/>
        <v>554974356.00999975</v>
      </c>
    </row>
    <row r="177" spans="1:6" s="25" customFormat="1" ht="39.75" customHeight="1" x14ac:dyDescent="0.2">
      <c r="A177" s="28">
        <v>44575</v>
      </c>
      <c r="B177" s="29" t="s">
        <v>308</v>
      </c>
      <c r="C177" s="30" t="s">
        <v>309</v>
      </c>
      <c r="D177" s="33"/>
      <c r="E177" s="32">
        <v>83820</v>
      </c>
      <c r="F177" s="12">
        <f t="shared" si="2"/>
        <v>554890536.00999975</v>
      </c>
    </row>
    <row r="178" spans="1:6" s="25" customFormat="1" ht="42" customHeight="1" x14ac:dyDescent="0.2">
      <c r="A178" s="28">
        <v>44575</v>
      </c>
      <c r="B178" s="29" t="s">
        <v>310</v>
      </c>
      <c r="C178" s="30" t="s">
        <v>311</v>
      </c>
      <c r="D178" s="33"/>
      <c r="E178" s="32">
        <v>149900.64000000001</v>
      </c>
      <c r="F178" s="12">
        <f t="shared" si="2"/>
        <v>554740635.36999977</v>
      </c>
    </row>
    <row r="179" spans="1:6" s="25" customFormat="1" ht="48" customHeight="1" x14ac:dyDescent="0.2">
      <c r="A179" s="28">
        <v>44575</v>
      </c>
      <c r="B179" s="29" t="s">
        <v>312</v>
      </c>
      <c r="C179" s="30" t="s">
        <v>313</v>
      </c>
      <c r="D179" s="33"/>
      <c r="E179" s="32">
        <v>1449.6</v>
      </c>
      <c r="F179" s="12">
        <f t="shared" si="2"/>
        <v>554739185.76999974</v>
      </c>
    </row>
    <row r="180" spans="1:6" s="25" customFormat="1" ht="46.5" customHeight="1" x14ac:dyDescent="0.2">
      <c r="A180" s="28">
        <v>44575</v>
      </c>
      <c r="B180" s="29" t="s">
        <v>314</v>
      </c>
      <c r="C180" s="30" t="s">
        <v>315</v>
      </c>
      <c r="D180" s="33"/>
      <c r="E180" s="32">
        <v>82833</v>
      </c>
      <c r="F180" s="12">
        <f t="shared" si="2"/>
        <v>554656352.76999974</v>
      </c>
    </row>
    <row r="181" spans="1:6" s="25" customFormat="1" ht="42" customHeight="1" x14ac:dyDescent="0.2">
      <c r="A181" s="28">
        <v>44575</v>
      </c>
      <c r="B181" s="29" t="s">
        <v>316</v>
      </c>
      <c r="C181" s="30" t="s">
        <v>317</v>
      </c>
      <c r="D181" s="33"/>
      <c r="E181" s="32">
        <v>37751.32</v>
      </c>
      <c r="F181" s="12">
        <f t="shared" si="2"/>
        <v>554618601.44999969</v>
      </c>
    </row>
    <row r="182" spans="1:6" s="25" customFormat="1" ht="20.25" customHeight="1" x14ac:dyDescent="0.2">
      <c r="A182" s="28">
        <v>44575</v>
      </c>
      <c r="B182" s="29" t="s">
        <v>318</v>
      </c>
      <c r="C182" s="30" t="s">
        <v>85</v>
      </c>
      <c r="D182" s="33"/>
      <c r="E182" s="32">
        <v>0</v>
      </c>
      <c r="F182" s="12">
        <f t="shared" si="2"/>
        <v>554618601.44999969</v>
      </c>
    </row>
    <row r="183" spans="1:6" s="25" customFormat="1" ht="42" customHeight="1" x14ac:dyDescent="0.2">
      <c r="A183" s="28">
        <v>44575</v>
      </c>
      <c r="B183" s="29" t="s">
        <v>319</v>
      </c>
      <c r="C183" s="30" t="s">
        <v>320</v>
      </c>
      <c r="D183" s="33"/>
      <c r="E183" s="32">
        <v>140170.03</v>
      </c>
      <c r="F183" s="12">
        <f t="shared" si="2"/>
        <v>554478431.41999972</v>
      </c>
    </row>
    <row r="184" spans="1:6" s="25" customFormat="1" ht="75" customHeight="1" x14ac:dyDescent="0.2">
      <c r="A184" s="28">
        <v>44575</v>
      </c>
      <c r="B184" s="29" t="s">
        <v>321</v>
      </c>
      <c r="C184" s="30" t="s">
        <v>322</v>
      </c>
      <c r="D184" s="33"/>
      <c r="E184" s="32">
        <v>18000</v>
      </c>
      <c r="F184" s="12">
        <f t="shared" si="2"/>
        <v>554460431.41999972</v>
      </c>
    </row>
    <row r="185" spans="1:6" s="25" customFormat="1" ht="63" customHeight="1" x14ac:dyDescent="0.2">
      <c r="A185" s="28">
        <v>44575</v>
      </c>
      <c r="B185" s="29" t="s">
        <v>323</v>
      </c>
      <c r="C185" s="30" t="s">
        <v>324</v>
      </c>
      <c r="D185" s="33"/>
      <c r="E185" s="32">
        <v>9000</v>
      </c>
      <c r="F185" s="12">
        <f t="shared" si="2"/>
        <v>554451431.41999972</v>
      </c>
    </row>
    <row r="186" spans="1:6" s="25" customFormat="1" ht="92.25" customHeight="1" x14ac:dyDescent="0.2">
      <c r="A186" s="28">
        <v>44575</v>
      </c>
      <c r="B186" s="29" t="s">
        <v>325</v>
      </c>
      <c r="C186" s="30" t="s">
        <v>326</v>
      </c>
      <c r="D186" s="33"/>
      <c r="E186" s="32">
        <v>18000</v>
      </c>
      <c r="F186" s="12">
        <f t="shared" si="2"/>
        <v>554433431.41999972</v>
      </c>
    </row>
    <row r="187" spans="1:6" s="25" customFormat="1" ht="57.75" customHeight="1" x14ac:dyDescent="0.2">
      <c r="A187" s="28">
        <v>44575</v>
      </c>
      <c r="B187" s="29" t="s">
        <v>327</v>
      </c>
      <c r="C187" s="30" t="s">
        <v>328</v>
      </c>
      <c r="D187" s="33"/>
      <c r="E187" s="32">
        <v>20471</v>
      </c>
      <c r="F187" s="12">
        <f t="shared" si="2"/>
        <v>554412960.41999972</v>
      </c>
    </row>
    <row r="188" spans="1:6" s="25" customFormat="1" ht="118.5" customHeight="1" x14ac:dyDescent="0.2">
      <c r="A188" s="28">
        <v>44575</v>
      </c>
      <c r="B188" s="29" t="s">
        <v>329</v>
      </c>
      <c r="C188" s="30" t="s">
        <v>330</v>
      </c>
      <c r="D188" s="33"/>
      <c r="E188" s="32">
        <v>18000</v>
      </c>
      <c r="F188" s="12">
        <f t="shared" si="2"/>
        <v>554394960.41999972</v>
      </c>
    </row>
    <row r="189" spans="1:6" s="25" customFormat="1" ht="44.25" customHeight="1" x14ac:dyDescent="0.2">
      <c r="A189" s="28">
        <v>44578</v>
      </c>
      <c r="B189" s="29" t="s">
        <v>331</v>
      </c>
      <c r="C189" s="30" t="s">
        <v>332</v>
      </c>
      <c r="D189" s="33"/>
      <c r="E189" s="32">
        <v>33624.050000000003</v>
      </c>
      <c r="F189" s="12">
        <f t="shared" si="2"/>
        <v>554361336.36999977</v>
      </c>
    </row>
    <row r="190" spans="1:6" s="25" customFormat="1" ht="45" customHeight="1" x14ac:dyDescent="0.2">
      <c r="A190" s="28">
        <v>44578</v>
      </c>
      <c r="B190" s="29" t="s">
        <v>333</v>
      </c>
      <c r="C190" s="30" t="s">
        <v>334</v>
      </c>
      <c r="D190" s="33"/>
      <c r="E190" s="32">
        <v>95307.43</v>
      </c>
      <c r="F190" s="12">
        <f t="shared" si="2"/>
        <v>554266028.93999982</v>
      </c>
    </row>
    <row r="191" spans="1:6" s="25" customFormat="1" ht="65.25" customHeight="1" x14ac:dyDescent="0.2">
      <c r="A191" s="28">
        <v>44578</v>
      </c>
      <c r="B191" s="29" t="s">
        <v>335</v>
      </c>
      <c r="C191" s="30" t="s">
        <v>336</v>
      </c>
      <c r="D191" s="33"/>
      <c r="E191" s="32">
        <v>56500</v>
      </c>
      <c r="F191" s="12">
        <f t="shared" si="2"/>
        <v>554209528.93999982</v>
      </c>
    </row>
    <row r="192" spans="1:6" s="25" customFormat="1" ht="32.25" customHeight="1" x14ac:dyDescent="0.2">
      <c r="A192" s="28">
        <v>44578</v>
      </c>
      <c r="B192" s="29" t="s">
        <v>337</v>
      </c>
      <c r="C192" s="30" t="s">
        <v>338</v>
      </c>
      <c r="D192" s="33"/>
      <c r="E192" s="32">
        <v>69000</v>
      </c>
      <c r="F192" s="12">
        <f t="shared" si="2"/>
        <v>554140528.93999982</v>
      </c>
    </row>
    <row r="193" spans="1:7" s="25" customFormat="1" ht="120" customHeight="1" x14ac:dyDescent="0.2">
      <c r="A193" s="28">
        <v>44578</v>
      </c>
      <c r="B193" s="29" t="s">
        <v>339</v>
      </c>
      <c r="C193" s="30" t="s">
        <v>340</v>
      </c>
      <c r="D193" s="33"/>
      <c r="E193" s="32">
        <v>27000</v>
      </c>
      <c r="F193" s="12">
        <f t="shared" si="2"/>
        <v>554113528.93999982</v>
      </c>
    </row>
    <row r="194" spans="1:7" s="25" customFormat="1" ht="51.75" customHeight="1" x14ac:dyDescent="0.2">
      <c r="A194" s="28">
        <v>44578</v>
      </c>
      <c r="B194" s="29" t="s">
        <v>341</v>
      </c>
      <c r="C194" s="30" t="s">
        <v>342</v>
      </c>
      <c r="D194" s="33"/>
      <c r="E194" s="32">
        <v>725182.5</v>
      </c>
      <c r="F194" s="12">
        <f t="shared" si="2"/>
        <v>553388346.43999982</v>
      </c>
    </row>
    <row r="195" spans="1:7" s="25" customFormat="1" ht="114" customHeight="1" x14ac:dyDescent="0.2">
      <c r="A195" s="28">
        <v>44578</v>
      </c>
      <c r="B195" s="29" t="s">
        <v>343</v>
      </c>
      <c r="C195" s="30" t="s">
        <v>344</v>
      </c>
      <c r="D195" s="33"/>
      <c r="E195" s="32">
        <v>68761.86</v>
      </c>
      <c r="F195" s="12">
        <f t="shared" si="2"/>
        <v>553319584.5799998</v>
      </c>
    </row>
    <row r="196" spans="1:7" s="25" customFormat="1" ht="102" customHeight="1" x14ac:dyDescent="0.2">
      <c r="A196" s="28">
        <v>44578</v>
      </c>
      <c r="B196" s="29" t="s">
        <v>345</v>
      </c>
      <c r="C196" s="30" t="s">
        <v>346</v>
      </c>
      <c r="D196" s="33"/>
      <c r="E196" s="32">
        <v>18000</v>
      </c>
      <c r="F196" s="12">
        <f t="shared" si="2"/>
        <v>553301584.5799998</v>
      </c>
    </row>
    <row r="197" spans="1:7" s="25" customFormat="1" ht="111.75" customHeight="1" x14ac:dyDescent="0.2">
      <c r="A197" s="28">
        <v>44578</v>
      </c>
      <c r="B197" s="29" t="s">
        <v>347</v>
      </c>
      <c r="C197" s="30" t="s">
        <v>348</v>
      </c>
      <c r="D197" s="33"/>
      <c r="E197" s="32">
        <v>77744</v>
      </c>
      <c r="F197" s="12">
        <f t="shared" si="2"/>
        <v>553223840.5799998</v>
      </c>
    </row>
    <row r="198" spans="1:7" s="25" customFormat="1" ht="74.25" customHeight="1" x14ac:dyDescent="0.2">
      <c r="A198" s="28">
        <v>44578</v>
      </c>
      <c r="B198" s="29" t="s">
        <v>349</v>
      </c>
      <c r="C198" s="30" t="s">
        <v>350</v>
      </c>
      <c r="D198" s="33"/>
      <c r="E198" s="32">
        <v>9000</v>
      </c>
      <c r="F198" s="12">
        <f t="shared" si="2"/>
        <v>553214840.5799998</v>
      </c>
    </row>
    <row r="199" spans="1:7" s="25" customFormat="1" ht="69" customHeight="1" x14ac:dyDescent="0.2">
      <c r="A199" s="28">
        <v>44578</v>
      </c>
      <c r="B199" s="29" t="s">
        <v>351</v>
      </c>
      <c r="C199" s="30" t="s">
        <v>352</v>
      </c>
      <c r="D199" s="33"/>
      <c r="E199" s="32">
        <v>4649548.3499999996</v>
      </c>
      <c r="F199" s="12">
        <f t="shared" si="2"/>
        <v>548565292.22999978</v>
      </c>
      <c r="G199" s="25" t="s">
        <v>353</v>
      </c>
    </row>
    <row r="200" spans="1:7" s="25" customFormat="1" ht="43.5" customHeight="1" x14ac:dyDescent="0.2">
      <c r="A200" s="28">
        <v>44579</v>
      </c>
      <c r="B200" s="29" t="s">
        <v>354</v>
      </c>
      <c r="C200" s="30" t="s">
        <v>355</v>
      </c>
      <c r="D200" s="33"/>
      <c r="E200" s="32">
        <v>42525</v>
      </c>
      <c r="F200" s="12">
        <f t="shared" si="2"/>
        <v>548522767.22999978</v>
      </c>
    </row>
    <row r="201" spans="1:7" s="25" customFormat="1" ht="55.5" customHeight="1" x14ac:dyDescent="0.2">
      <c r="A201" s="28">
        <v>44579</v>
      </c>
      <c r="B201" s="29" t="s">
        <v>356</v>
      </c>
      <c r="C201" s="30" t="s">
        <v>357</v>
      </c>
      <c r="D201" s="33"/>
      <c r="E201" s="32">
        <v>45200</v>
      </c>
      <c r="F201" s="12">
        <f t="shared" si="2"/>
        <v>548477567.22999978</v>
      </c>
    </row>
    <row r="202" spans="1:7" s="25" customFormat="1" ht="41.25" customHeight="1" x14ac:dyDescent="0.2">
      <c r="A202" s="28">
        <v>44579</v>
      </c>
      <c r="B202" s="29" t="s">
        <v>358</v>
      </c>
      <c r="C202" s="30" t="s">
        <v>359</v>
      </c>
      <c r="D202" s="33"/>
      <c r="E202" s="32">
        <v>1610.16</v>
      </c>
      <c r="F202" s="12">
        <f t="shared" si="2"/>
        <v>548475957.06999981</v>
      </c>
    </row>
    <row r="203" spans="1:7" s="25" customFormat="1" ht="52.5" customHeight="1" x14ac:dyDescent="0.2">
      <c r="A203" s="28">
        <v>44579</v>
      </c>
      <c r="B203" s="29" t="s">
        <v>360</v>
      </c>
      <c r="C203" s="30" t="s">
        <v>361</v>
      </c>
      <c r="D203" s="33"/>
      <c r="E203" s="32">
        <v>143281.59</v>
      </c>
      <c r="F203" s="12">
        <f t="shared" si="2"/>
        <v>548332675.47999978</v>
      </c>
    </row>
    <row r="204" spans="1:7" s="25" customFormat="1" ht="42" customHeight="1" x14ac:dyDescent="0.2">
      <c r="A204" s="28">
        <v>44579</v>
      </c>
      <c r="B204" s="29" t="s">
        <v>362</v>
      </c>
      <c r="C204" s="30" t="s">
        <v>363</v>
      </c>
      <c r="D204" s="33"/>
      <c r="E204" s="32">
        <v>12197498.939999999</v>
      </c>
      <c r="F204" s="12">
        <f t="shared" si="2"/>
        <v>536135176.53999978</v>
      </c>
    </row>
    <row r="205" spans="1:7" s="25" customFormat="1" ht="41.25" customHeight="1" x14ac:dyDescent="0.2">
      <c r="A205" s="28">
        <v>44579</v>
      </c>
      <c r="B205" s="29" t="s">
        <v>364</v>
      </c>
      <c r="C205" s="30" t="s">
        <v>365</v>
      </c>
      <c r="D205" s="33"/>
      <c r="E205" s="32">
        <v>126825</v>
      </c>
      <c r="F205" s="12">
        <f t="shared" si="2"/>
        <v>536008351.53999978</v>
      </c>
    </row>
    <row r="206" spans="1:7" s="25" customFormat="1" ht="48.75" customHeight="1" x14ac:dyDescent="0.2">
      <c r="A206" s="28">
        <v>44579</v>
      </c>
      <c r="B206" s="29" t="s">
        <v>366</v>
      </c>
      <c r="C206" s="30" t="s">
        <v>367</v>
      </c>
      <c r="D206" s="33"/>
      <c r="E206" s="32">
        <v>114142.5</v>
      </c>
      <c r="F206" s="12">
        <f t="shared" ref="F206:F269" si="3">F205-E206</f>
        <v>535894209.03999978</v>
      </c>
    </row>
    <row r="207" spans="1:7" s="25" customFormat="1" ht="51.75" customHeight="1" x14ac:dyDescent="0.2">
      <c r="A207" s="28">
        <v>44579</v>
      </c>
      <c r="B207" s="29" t="s">
        <v>368</v>
      </c>
      <c r="C207" s="30" t="s">
        <v>369</v>
      </c>
      <c r="D207" s="33"/>
      <c r="E207" s="32">
        <v>257877.5</v>
      </c>
      <c r="F207" s="12">
        <f t="shared" si="3"/>
        <v>535636331.53999978</v>
      </c>
    </row>
    <row r="208" spans="1:7" s="25" customFormat="1" ht="32.25" customHeight="1" x14ac:dyDescent="0.2">
      <c r="A208" s="28">
        <v>44579</v>
      </c>
      <c r="B208" s="29" t="s">
        <v>370</v>
      </c>
      <c r="C208" s="30" t="s">
        <v>371</v>
      </c>
      <c r="D208" s="33"/>
      <c r="E208" s="32">
        <v>1693620.51</v>
      </c>
      <c r="F208" s="12">
        <f t="shared" si="3"/>
        <v>533942711.02999979</v>
      </c>
    </row>
    <row r="209" spans="1:6" s="25" customFormat="1" ht="34.5" customHeight="1" x14ac:dyDescent="0.2">
      <c r="A209" s="28">
        <v>44579</v>
      </c>
      <c r="B209" s="29" t="s">
        <v>372</v>
      </c>
      <c r="C209" s="30" t="s">
        <v>373</v>
      </c>
      <c r="D209" s="33"/>
      <c r="E209" s="32">
        <v>2450</v>
      </c>
      <c r="F209" s="12">
        <f t="shared" si="3"/>
        <v>533940261.02999979</v>
      </c>
    </row>
    <row r="210" spans="1:6" s="25" customFormat="1" ht="31.5" customHeight="1" x14ac:dyDescent="0.2">
      <c r="A210" s="28">
        <v>44579</v>
      </c>
      <c r="B210" s="29" t="s">
        <v>374</v>
      </c>
      <c r="C210" s="30" t="s">
        <v>375</v>
      </c>
      <c r="D210" s="33"/>
      <c r="E210" s="32">
        <v>39150</v>
      </c>
      <c r="F210" s="12">
        <f t="shared" si="3"/>
        <v>533901111.02999979</v>
      </c>
    </row>
    <row r="211" spans="1:6" s="25" customFormat="1" ht="30.75" customHeight="1" x14ac:dyDescent="0.2">
      <c r="A211" s="28">
        <v>44579</v>
      </c>
      <c r="B211" s="29" t="s">
        <v>376</v>
      </c>
      <c r="C211" s="30" t="s">
        <v>377</v>
      </c>
      <c r="D211" s="33"/>
      <c r="E211" s="32">
        <v>126284.23</v>
      </c>
      <c r="F211" s="12">
        <f t="shared" si="3"/>
        <v>533774826.79999977</v>
      </c>
    </row>
    <row r="212" spans="1:6" s="25" customFormat="1" ht="30.75" customHeight="1" x14ac:dyDescent="0.2">
      <c r="A212" s="28">
        <v>44579</v>
      </c>
      <c r="B212" s="29" t="s">
        <v>378</v>
      </c>
      <c r="C212" s="30" t="s">
        <v>379</v>
      </c>
      <c r="D212" s="33"/>
      <c r="E212" s="32">
        <v>124185</v>
      </c>
      <c r="F212" s="12">
        <f t="shared" si="3"/>
        <v>533650641.79999977</v>
      </c>
    </row>
    <row r="213" spans="1:6" s="25" customFormat="1" ht="35.25" customHeight="1" x14ac:dyDescent="0.2">
      <c r="A213" s="28">
        <v>44579</v>
      </c>
      <c r="B213" s="29" t="s">
        <v>380</v>
      </c>
      <c r="C213" s="30" t="s">
        <v>381</v>
      </c>
      <c r="D213" s="33"/>
      <c r="E213" s="32">
        <v>977408.57</v>
      </c>
      <c r="F213" s="12">
        <f t="shared" si="3"/>
        <v>532673233.22999978</v>
      </c>
    </row>
    <row r="214" spans="1:6" s="25" customFormat="1" ht="36.75" customHeight="1" x14ac:dyDescent="0.2">
      <c r="A214" s="28">
        <v>44579</v>
      </c>
      <c r="B214" s="29" t="s">
        <v>382</v>
      </c>
      <c r="C214" s="30" t="s">
        <v>383</v>
      </c>
      <c r="D214" s="33"/>
      <c r="E214" s="32">
        <v>520864.1</v>
      </c>
      <c r="F214" s="12">
        <f t="shared" si="3"/>
        <v>532152369.12999976</v>
      </c>
    </row>
    <row r="215" spans="1:6" s="25" customFormat="1" ht="104.25" customHeight="1" x14ac:dyDescent="0.2">
      <c r="A215" s="28">
        <v>44580</v>
      </c>
      <c r="B215" s="29" t="s">
        <v>384</v>
      </c>
      <c r="C215" s="30" t="s">
        <v>385</v>
      </c>
      <c r="D215" s="33"/>
      <c r="E215" s="32">
        <v>113000</v>
      </c>
      <c r="F215" s="12">
        <f t="shared" si="3"/>
        <v>532039369.12999976</v>
      </c>
    </row>
    <row r="216" spans="1:6" s="25" customFormat="1" ht="46.5" customHeight="1" x14ac:dyDescent="0.2">
      <c r="A216" s="28">
        <v>44580</v>
      </c>
      <c r="B216" s="29" t="s">
        <v>386</v>
      </c>
      <c r="C216" s="30" t="s">
        <v>387</v>
      </c>
      <c r="D216" s="33"/>
      <c r="E216" s="32">
        <v>185385.15</v>
      </c>
      <c r="F216" s="12">
        <f t="shared" si="3"/>
        <v>531853983.97999978</v>
      </c>
    </row>
    <row r="217" spans="1:6" s="25" customFormat="1" ht="41.25" customHeight="1" x14ac:dyDescent="0.2">
      <c r="A217" s="28">
        <v>44580</v>
      </c>
      <c r="B217" s="29" t="s">
        <v>388</v>
      </c>
      <c r="C217" s="30" t="s">
        <v>389</v>
      </c>
      <c r="D217" s="33"/>
      <c r="E217" s="32">
        <v>5663.41</v>
      </c>
      <c r="F217" s="12">
        <f t="shared" si="3"/>
        <v>531848320.56999975</v>
      </c>
    </row>
    <row r="218" spans="1:6" s="25" customFormat="1" ht="78" customHeight="1" x14ac:dyDescent="0.2">
      <c r="A218" s="28">
        <v>44580</v>
      </c>
      <c r="B218" s="29" t="s">
        <v>390</v>
      </c>
      <c r="C218" s="30" t="s">
        <v>391</v>
      </c>
      <c r="D218" s="33"/>
      <c r="E218" s="32">
        <v>113000</v>
      </c>
      <c r="F218" s="12">
        <f t="shared" si="3"/>
        <v>531735320.56999975</v>
      </c>
    </row>
    <row r="219" spans="1:6" s="25" customFormat="1" ht="56.25" customHeight="1" x14ac:dyDescent="0.2">
      <c r="A219" s="28">
        <v>44580</v>
      </c>
      <c r="B219" s="29" t="s">
        <v>392</v>
      </c>
      <c r="C219" s="30" t="s">
        <v>393</v>
      </c>
      <c r="D219" s="33"/>
      <c r="E219" s="32">
        <v>49500</v>
      </c>
      <c r="F219" s="12">
        <f t="shared" si="3"/>
        <v>531685820.56999975</v>
      </c>
    </row>
    <row r="220" spans="1:6" s="25" customFormat="1" ht="30" customHeight="1" x14ac:dyDescent="0.2">
      <c r="A220" s="28">
        <v>44580</v>
      </c>
      <c r="B220" s="29" t="s">
        <v>394</v>
      </c>
      <c r="C220" s="30" t="s">
        <v>395</v>
      </c>
      <c r="D220" s="33"/>
      <c r="E220" s="32">
        <v>10890</v>
      </c>
      <c r="F220" s="12">
        <f t="shared" si="3"/>
        <v>531674930.56999975</v>
      </c>
    </row>
    <row r="221" spans="1:6" s="25" customFormat="1" ht="36" customHeight="1" x14ac:dyDescent="0.2">
      <c r="A221" s="28">
        <v>44580</v>
      </c>
      <c r="B221" s="29" t="s">
        <v>396</v>
      </c>
      <c r="C221" s="30" t="s">
        <v>397</v>
      </c>
      <c r="D221" s="33"/>
      <c r="E221" s="32">
        <v>360836.74</v>
      </c>
      <c r="F221" s="12">
        <f t="shared" si="3"/>
        <v>531314093.82999974</v>
      </c>
    </row>
    <row r="222" spans="1:6" s="25" customFormat="1" ht="30.75" customHeight="1" x14ac:dyDescent="0.2">
      <c r="A222" s="28">
        <v>44580</v>
      </c>
      <c r="B222" s="29" t="s">
        <v>398</v>
      </c>
      <c r="C222" s="30" t="s">
        <v>399</v>
      </c>
      <c r="D222" s="33"/>
      <c r="E222" s="32">
        <v>424773.27</v>
      </c>
      <c r="F222" s="12">
        <f t="shared" si="3"/>
        <v>530889320.55999976</v>
      </c>
    </row>
    <row r="223" spans="1:6" s="25" customFormat="1" ht="24.75" customHeight="1" x14ac:dyDescent="0.2">
      <c r="A223" s="28">
        <v>44580</v>
      </c>
      <c r="B223" s="29" t="s">
        <v>400</v>
      </c>
      <c r="C223" s="30" t="s">
        <v>85</v>
      </c>
      <c r="D223" s="33"/>
      <c r="E223" s="32">
        <v>0</v>
      </c>
      <c r="F223" s="12">
        <f t="shared" si="3"/>
        <v>530889320.55999976</v>
      </c>
    </row>
    <row r="224" spans="1:6" s="25" customFormat="1" ht="59.25" customHeight="1" x14ac:dyDescent="0.2">
      <c r="A224" s="28">
        <v>44580</v>
      </c>
      <c r="B224" s="29" t="s">
        <v>401</v>
      </c>
      <c r="C224" s="30" t="s">
        <v>402</v>
      </c>
      <c r="D224" s="33"/>
      <c r="E224" s="32">
        <v>109915</v>
      </c>
      <c r="F224" s="12">
        <f t="shared" si="3"/>
        <v>530779405.55999976</v>
      </c>
    </row>
    <row r="225" spans="1:6" s="25" customFormat="1" ht="52.5" customHeight="1" x14ac:dyDescent="0.2">
      <c r="A225" s="28">
        <v>44580</v>
      </c>
      <c r="B225" s="29" t="s">
        <v>403</v>
      </c>
      <c r="C225" s="30" t="s">
        <v>404</v>
      </c>
      <c r="D225" s="33"/>
      <c r="E225" s="32">
        <v>421457.9</v>
      </c>
      <c r="F225" s="12">
        <f t="shared" si="3"/>
        <v>530357947.65999979</v>
      </c>
    </row>
    <row r="226" spans="1:6" s="25" customFormat="1" ht="44.25" customHeight="1" x14ac:dyDescent="0.2">
      <c r="A226" s="28">
        <v>44580</v>
      </c>
      <c r="B226" s="29" t="s">
        <v>405</v>
      </c>
      <c r="C226" s="30" t="s">
        <v>406</v>
      </c>
      <c r="D226" s="33"/>
      <c r="E226" s="32">
        <v>13500</v>
      </c>
      <c r="F226" s="12">
        <f t="shared" si="3"/>
        <v>530344447.65999979</v>
      </c>
    </row>
    <row r="227" spans="1:6" s="25" customFormat="1" ht="43.5" customHeight="1" x14ac:dyDescent="0.2">
      <c r="A227" s="28">
        <v>44580</v>
      </c>
      <c r="B227" s="29" t="s">
        <v>407</v>
      </c>
      <c r="C227" s="30" t="s">
        <v>408</v>
      </c>
      <c r="D227" s="33"/>
      <c r="E227" s="32">
        <v>126825</v>
      </c>
      <c r="F227" s="12">
        <f t="shared" si="3"/>
        <v>530217622.65999979</v>
      </c>
    </row>
    <row r="228" spans="1:6" s="25" customFormat="1" ht="45" customHeight="1" x14ac:dyDescent="0.2">
      <c r="A228" s="28">
        <v>44580</v>
      </c>
      <c r="B228" s="29" t="s">
        <v>409</v>
      </c>
      <c r="C228" s="30" t="s">
        <v>410</v>
      </c>
      <c r="D228" s="33"/>
      <c r="E228" s="32">
        <v>118370</v>
      </c>
      <c r="F228" s="12">
        <f t="shared" si="3"/>
        <v>530099252.65999979</v>
      </c>
    </row>
    <row r="229" spans="1:6" s="25" customFormat="1" ht="51.75" customHeight="1" x14ac:dyDescent="0.2">
      <c r="A229" s="28">
        <v>44580</v>
      </c>
      <c r="B229" s="29" t="s">
        <v>411</v>
      </c>
      <c r="C229" s="30" t="s">
        <v>412</v>
      </c>
      <c r="D229" s="33"/>
      <c r="E229" s="32">
        <v>126825</v>
      </c>
      <c r="F229" s="12">
        <f t="shared" si="3"/>
        <v>529972427.65999979</v>
      </c>
    </row>
    <row r="230" spans="1:6" s="25" customFormat="1" ht="65.25" customHeight="1" x14ac:dyDescent="0.2">
      <c r="A230" s="28">
        <v>44580</v>
      </c>
      <c r="B230" s="29" t="s">
        <v>413</v>
      </c>
      <c r="C230" s="30" t="s">
        <v>414</v>
      </c>
      <c r="D230" s="33"/>
      <c r="E230" s="32">
        <v>3485974.8</v>
      </c>
      <c r="F230" s="12">
        <f t="shared" si="3"/>
        <v>526486452.85999978</v>
      </c>
    </row>
    <row r="231" spans="1:6" s="25" customFormat="1" ht="52.5" customHeight="1" x14ac:dyDescent="0.2">
      <c r="A231" s="28">
        <v>44580</v>
      </c>
      <c r="B231" s="29" t="s">
        <v>415</v>
      </c>
      <c r="C231" s="30" t="s">
        <v>416</v>
      </c>
      <c r="D231" s="33"/>
      <c r="E231" s="32">
        <v>232512.5</v>
      </c>
      <c r="F231" s="12">
        <f t="shared" si="3"/>
        <v>526253940.35999978</v>
      </c>
    </row>
    <row r="232" spans="1:6" s="25" customFormat="1" ht="42.75" customHeight="1" x14ac:dyDescent="0.2">
      <c r="A232" s="28">
        <v>44580</v>
      </c>
      <c r="B232" s="29" t="s">
        <v>417</v>
      </c>
      <c r="C232" s="30" t="s">
        <v>418</v>
      </c>
      <c r="D232" s="33"/>
      <c r="E232" s="32">
        <v>131052.5</v>
      </c>
      <c r="F232" s="12">
        <f t="shared" si="3"/>
        <v>526122887.85999978</v>
      </c>
    </row>
    <row r="233" spans="1:6" s="25" customFormat="1" ht="54" customHeight="1" x14ac:dyDescent="0.2">
      <c r="A233" s="28">
        <v>44580</v>
      </c>
      <c r="B233" s="29" t="s">
        <v>419</v>
      </c>
      <c r="C233" s="30" t="s">
        <v>420</v>
      </c>
      <c r="D233" s="33"/>
      <c r="E233" s="32">
        <v>126825</v>
      </c>
      <c r="F233" s="12">
        <f t="shared" si="3"/>
        <v>525996062.85999978</v>
      </c>
    </row>
    <row r="234" spans="1:6" s="25" customFormat="1" ht="119.25" customHeight="1" x14ac:dyDescent="0.2">
      <c r="A234" s="28">
        <v>44581</v>
      </c>
      <c r="B234" s="29" t="s">
        <v>421</v>
      </c>
      <c r="C234" s="30" t="s">
        <v>422</v>
      </c>
      <c r="D234" s="33"/>
      <c r="E234" s="32">
        <v>174428.79999999999</v>
      </c>
      <c r="F234" s="12">
        <f t="shared" si="3"/>
        <v>525821634.05999976</v>
      </c>
    </row>
    <row r="235" spans="1:6" s="25" customFormat="1" ht="44.25" customHeight="1" x14ac:dyDescent="0.2">
      <c r="A235" s="28">
        <v>44581</v>
      </c>
      <c r="B235" s="29" t="s">
        <v>423</v>
      </c>
      <c r="C235" s="30" t="s">
        <v>424</v>
      </c>
      <c r="D235" s="33"/>
      <c r="E235" s="32">
        <v>126825</v>
      </c>
      <c r="F235" s="12">
        <f t="shared" si="3"/>
        <v>525694809.05999976</v>
      </c>
    </row>
    <row r="236" spans="1:6" s="25" customFormat="1" ht="45.75" customHeight="1" x14ac:dyDescent="0.2">
      <c r="A236" s="28">
        <v>44581</v>
      </c>
      <c r="B236" s="29" t="s">
        <v>425</v>
      </c>
      <c r="C236" s="30" t="s">
        <v>426</v>
      </c>
      <c r="D236" s="33"/>
      <c r="E236" s="32">
        <v>122597.5</v>
      </c>
      <c r="F236" s="12">
        <f t="shared" si="3"/>
        <v>525572211.55999976</v>
      </c>
    </row>
    <row r="237" spans="1:6" s="25" customFormat="1" ht="99" customHeight="1" x14ac:dyDescent="0.2">
      <c r="A237" s="28">
        <v>44581</v>
      </c>
      <c r="B237" s="29" t="s">
        <v>427</v>
      </c>
      <c r="C237" s="30" t="s">
        <v>428</v>
      </c>
      <c r="D237" s="33"/>
      <c r="E237" s="32">
        <v>18000</v>
      </c>
      <c r="F237" s="12">
        <f t="shared" si="3"/>
        <v>525554211.55999976</v>
      </c>
    </row>
    <row r="238" spans="1:6" s="25" customFormat="1" ht="49.5" customHeight="1" x14ac:dyDescent="0.2">
      <c r="A238" s="28">
        <v>44581</v>
      </c>
      <c r="B238" s="29" t="s">
        <v>429</v>
      </c>
      <c r="C238" s="30" t="s">
        <v>430</v>
      </c>
      <c r="D238" s="33"/>
      <c r="E238" s="32">
        <v>49500</v>
      </c>
      <c r="F238" s="12">
        <f t="shared" si="3"/>
        <v>525504711.55999976</v>
      </c>
    </row>
    <row r="239" spans="1:6" s="25" customFormat="1" ht="54.75" customHeight="1" x14ac:dyDescent="0.2">
      <c r="A239" s="28">
        <v>44581</v>
      </c>
      <c r="B239" s="29" t="s">
        <v>431</v>
      </c>
      <c r="C239" s="30" t="s">
        <v>432</v>
      </c>
      <c r="D239" s="33"/>
      <c r="E239" s="32">
        <v>568195.18999999994</v>
      </c>
      <c r="F239" s="12">
        <f t="shared" si="3"/>
        <v>524936516.36999977</v>
      </c>
    </row>
    <row r="240" spans="1:6" s="25" customFormat="1" ht="53.25" customHeight="1" x14ac:dyDescent="0.2">
      <c r="A240" s="28">
        <v>44581</v>
      </c>
      <c r="B240" s="29" t="s">
        <v>433</v>
      </c>
      <c r="C240" s="30" t="s">
        <v>434</v>
      </c>
      <c r="D240" s="33"/>
      <c r="E240" s="32">
        <v>126825</v>
      </c>
      <c r="F240" s="12">
        <f t="shared" si="3"/>
        <v>524809691.36999977</v>
      </c>
    </row>
    <row r="241" spans="1:6" s="25" customFormat="1" ht="43.5" customHeight="1" x14ac:dyDescent="0.2">
      <c r="A241" s="28">
        <v>44581</v>
      </c>
      <c r="B241" s="29" t="s">
        <v>435</v>
      </c>
      <c r="C241" s="30" t="s">
        <v>436</v>
      </c>
      <c r="D241" s="33"/>
      <c r="E241" s="32">
        <v>114142.5</v>
      </c>
      <c r="F241" s="12">
        <f t="shared" si="3"/>
        <v>524695548.86999977</v>
      </c>
    </row>
    <row r="242" spans="1:6" s="25" customFormat="1" ht="31.5" customHeight="1" x14ac:dyDescent="0.2">
      <c r="A242" s="28">
        <v>44581</v>
      </c>
      <c r="B242" s="29" t="s">
        <v>437</v>
      </c>
      <c r="C242" s="30" t="s">
        <v>438</v>
      </c>
      <c r="D242" s="33"/>
      <c r="E242" s="32">
        <v>40888616.600000001</v>
      </c>
      <c r="F242" s="12">
        <f t="shared" si="3"/>
        <v>483806932.26999974</v>
      </c>
    </row>
    <row r="243" spans="1:6" s="25" customFormat="1" ht="58.5" customHeight="1" x14ac:dyDescent="0.2">
      <c r="A243" s="28">
        <v>44581</v>
      </c>
      <c r="B243" s="29" t="s">
        <v>439</v>
      </c>
      <c r="C243" s="30" t="s">
        <v>440</v>
      </c>
      <c r="D243" s="33"/>
      <c r="E243" s="32">
        <v>131052.5</v>
      </c>
      <c r="F243" s="12">
        <f t="shared" si="3"/>
        <v>483675879.76999974</v>
      </c>
    </row>
    <row r="244" spans="1:6" s="25" customFormat="1" ht="68.25" customHeight="1" x14ac:dyDescent="0.2">
      <c r="A244" s="28">
        <v>44581</v>
      </c>
      <c r="B244" s="29" t="s">
        <v>441</v>
      </c>
      <c r="C244" s="30" t="s">
        <v>442</v>
      </c>
      <c r="D244" s="33"/>
      <c r="E244" s="32">
        <v>22500</v>
      </c>
      <c r="F244" s="12">
        <f t="shared" si="3"/>
        <v>483653379.76999974</v>
      </c>
    </row>
    <row r="245" spans="1:6" s="25" customFormat="1" ht="54" customHeight="1" x14ac:dyDescent="0.2">
      <c r="A245" s="28">
        <v>44581</v>
      </c>
      <c r="B245" s="29" t="s">
        <v>443</v>
      </c>
      <c r="C245" s="30" t="s">
        <v>444</v>
      </c>
      <c r="D245" s="33"/>
      <c r="E245" s="32">
        <v>122597.5</v>
      </c>
      <c r="F245" s="12">
        <f t="shared" si="3"/>
        <v>483530782.26999974</v>
      </c>
    </row>
    <row r="246" spans="1:6" s="25" customFormat="1" ht="33" customHeight="1" x14ac:dyDescent="0.2">
      <c r="A246" s="28">
        <v>44581</v>
      </c>
      <c r="B246" s="29" t="s">
        <v>445</v>
      </c>
      <c r="C246" s="30" t="s">
        <v>446</v>
      </c>
      <c r="D246" s="33"/>
      <c r="E246" s="32">
        <v>1470165</v>
      </c>
      <c r="F246" s="12">
        <f t="shared" si="3"/>
        <v>482060617.26999974</v>
      </c>
    </row>
    <row r="247" spans="1:6" s="25" customFormat="1" ht="30.75" customHeight="1" x14ac:dyDescent="0.2">
      <c r="A247" s="28">
        <v>44581</v>
      </c>
      <c r="B247" s="29" t="s">
        <v>447</v>
      </c>
      <c r="C247" s="30" t="s">
        <v>448</v>
      </c>
      <c r="D247" s="33"/>
      <c r="E247" s="32">
        <v>573666.92000000004</v>
      </c>
      <c r="F247" s="12">
        <f t="shared" si="3"/>
        <v>481486950.34999973</v>
      </c>
    </row>
    <row r="248" spans="1:6" s="25" customFormat="1" ht="33.75" customHeight="1" x14ac:dyDescent="0.2">
      <c r="A248" s="28">
        <v>44581</v>
      </c>
      <c r="B248" s="29" t="s">
        <v>449</v>
      </c>
      <c r="C248" s="30" t="s">
        <v>450</v>
      </c>
      <c r="D248" s="33"/>
      <c r="E248" s="32">
        <v>219534.06</v>
      </c>
      <c r="F248" s="12">
        <f t="shared" si="3"/>
        <v>481267416.28999972</v>
      </c>
    </row>
    <row r="249" spans="1:6" s="25" customFormat="1" ht="52.5" customHeight="1" x14ac:dyDescent="0.2">
      <c r="A249" s="28">
        <v>44586</v>
      </c>
      <c r="B249" s="29" t="s">
        <v>451</v>
      </c>
      <c r="C249" s="30" t="s">
        <v>452</v>
      </c>
      <c r="D249" s="33"/>
      <c r="E249" s="32">
        <v>279015</v>
      </c>
      <c r="F249" s="12">
        <f t="shared" si="3"/>
        <v>480988401.28999972</v>
      </c>
    </row>
    <row r="250" spans="1:6" s="25" customFormat="1" ht="96.75" customHeight="1" x14ac:dyDescent="0.2">
      <c r="A250" s="28">
        <v>44586</v>
      </c>
      <c r="B250" s="29" t="s">
        <v>453</v>
      </c>
      <c r="C250" s="30" t="s">
        <v>454</v>
      </c>
      <c r="D250" s="33"/>
      <c r="E250" s="32">
        <v>50000</v>
      </c>
      <c r="F250" s="12">
        <f t="shared" si="3"/>
        <v>480938401.28999972</v>
      </c>
    </row>
    <row r="251" spans="1:6" s="25" customFormat="1" ht="31.5" customHeight="1" x14ac:dyDescent="0.2">
      <c r="A251" s="28">
        <v>44586</v>
      </c>
      <c r="B251" s="29" t="s">
        <v>455</v>
      </c>
      <c r="C251" s="30" t="s">
        <v>456</v>
      </c>
      <c r="D251" s="33"/>
      <c r="E251" s="32">
        <v>70000</v>
      </c>
      <c r="F251" s="12">
        <f t="shared" si="3"/>
        <v>480868401.28999972</v>
      </c>
    </row>
    <row r="252" spans="1:6" s="25" customFormat="1" ht="84.75" customHeight="1" x14ac:dyDescent="0.2">
      <c r="A252" s="28">
        <v>44586</v>
      </c>
      <c r="B252" s="29" t="s">
        <v>457</v>
      </c>
      <c r="C252" s="30" t="s">
        <v>458</v>
      </c>
      <c r="D252" s="33"/>
      <c r="E252" s="32">
        <v>18000</v>
      </c>
      <c r="F252" s="12">
        <f t="shared" si="3"/>
        <v>480850401.28999972</v>
      </c>
    </row>
    <row r="253" spans="1:6" s="25" customFormat="1" ht="39" customHeight="1" x14ac:dyDescent="0.2">
      <c r="A253" s="28">
        <v>44586</v>
      </c>
      <c r="B253" s="29" t="s">
        <v>459</v>
      </c>
      <c r="C253" s="30" t="s">
        <v>460</v>
      </c>
      <c r="D253" s="33"/>
      <c r="E253" s="32">
        <v>126825</v>
      </c>
      <c r="F253" s="12">
        <f t="shared" si="3"/>
        <v>480723576.28999972</v>
      </c>
    </row>
    <row r="254" spans="1:6" s="25" customFormat="1" ht="42" customHeight="1" x14ac:dyDescent="0.2">
      <c r="A254" s="28">
        <v>44587</v>
      </c>
      <c r="B254" s="29" t="s">
        <v>461</v>
      </c>
      <c r="C254" s="30" t="s">
        <v>462</v>
      </c>
      <c r="D254" s="33"/>
      <c r="E254" s="32">
        <v>131052.5</v>
      </c>
      <c r="F254" s="12">
        <f t="shared" si="3"/>
        <v>480592523.78999972</v>
      </c>
    </row>
    <row r="255" spans="1:6" s="25" customFormat="1" ht="57" customHeight="1" x14ac:dyDescent="0.2">
      <c r="A255" s="28">
        <v>44587</v>
      </c>
      <c r="B255" s="29" t="s">
        <v>463</v>
      </c>
      <c r="C255" s="30" t="s">
        <v>464</v>
      </c>
      <c r="D255" s="33"/>
      <c r="E255" s="32">
        <v>131052.5</v>
      </c>
      <c r="F255" s="12">
        <f t="shared" si="3"/>
        <v>480461471.28999972</v>
      </c>
    </row>
    <row r="256" spans="1:6" s="25" customFormat="1" ht="52.5" customHeight="1" x14ac:dyDescent="0.2">
      <c r="A256" s="28">
        <v>44587</v>
      </c>
      <c r="B256" s="29" t="s">
        <v>465</v>
      </c>
      <c r="C256" s="30" t="s">
        <v>466</v>
      </c>
      <c r="D256" s="33"/>
      <c r="E256" s="32">
        <v>131052.5</v>
      </c>
      <c r="F256" s="12">
        <f t="shared" si="3"/>
        <v>480330418.78999972</v>
      </c>
    </row>
    <row r="257" spans="1:6" s="25" customFormat="1" ht="49.5" customHeight="1" x14ac:dyDescent="0.2">
      <c r="A257" s="28">
        <v>44587</v>
      </c>
      <c r="B257" s="29" t="s">
        <v>467</v>
      </c>
      <c r="C257" s="30" t="s">
        <v>468</v>
      </c>
      <c r="D257" s="33"/>
      <c r="E257" s="32">
        <v>131052.5</v>
      </c>
      <c r="F257" s="12">
        <f t="shared" si="3"/>
        <v>480199366.28999972</v>
      </c>
    </row>
    <row r="258" spans="1:6" s="25" customFormat="1" ht="56.25" customHeight="1" x14ac:dyDescent="0.2">
      <c r="A258" s="28">
        <v>44587</v>
      </c>
      <c r="B258" s="29" t="s">
        <v>469</v>
      </c>
      <c r="C258" s="30" t="s">
        <v>470</v>
      </c>
      <c r="D258" s="33"/>
      <c r="E258" s="32">
        <v>131052.5</v>
      </c>
      <c r="F258" s="12">
        <f t="shared" si="3"/>
        <v>480068313.78999972</v>
      </c>
    </row>
    <row r="259" spans="1:6" s="25" customFormat="1" ht="49.5" customHeight="1" x14ac:dyDescent="0.2">
      <c r="A259" s="28">
        <v>44587</v>
      </c>
      <c r="B259" s="29" t="s">
        <v>471</v>
      </c>
      <c r="C259" s="30" t="s">
        <v>472</v>
      </c>
      <c r="D259" s="33"/>
      <c r="E259" s="32">
        <v>444798.11</v>
      </c>
      <c r="F259" s="12">
        <f t="shared" si="3"/>
        <v>479623515.67999971</v>
      </c>
    </row>
    <row r="260" spans="1:6" s="25" customFormat="1" ht="46.5" customHeight="1" x14ac:dyDescent="0.2">
      <c r="A260" s="28">
        <v>44587</v>
      </c>
      <c r="B260" s="29" t="s">
        <v>473</v>
      </c>
      <c r="C260" s="30" t="s">
        <v>474</v>
      </c>
      <c r="D260" s="33"/>
      <c r="E260" s="32">
        <v>289421.08</v>
      </c>
      <c r="F260" s="12">
        <f t="shared" si="3"/>
        <v>479334094.59999973</v>
      </c>
    </row>
    <row r="261" spans="1:6" s="25" customFormat="1" ht="48" customHeight="1" x14ac:dyDescent="0.2">
      <c r="A261" s="28">
        <v>44587</v>
      </c>
      <c r="B261" s="29" t="s">
        <v>475</v>
      </c>
      <c r="C261" s="30" t="s">
        <v>476</v>
      </c>
      <c r="D261" s="33"/>
      <c r="E261" s="32">
        <v>131052.5</v>
      </c>
      <c r="F261" s="12">
        <f t="shared" si="3"/>
        <v>479203042.09999973</v>
      </c>
    </row>
    <row r="262" spans="1:6" s="25" customFormat="1" ht="51" customHeight="1" x14ac:dyDescent="0.2">
      <c r="A262" s="28">
        <v>44587</v>
      </c>
      <c r="B262" s="29" t="s">
        <v>477</v>
      </c>
      <c r="C262" s="30" t="s">
        <v>478</v>
      </c>
      <c r="D262" s="33"/>
      <c r="E262" s="32">
        <v>131052.5</v>
      </c>
      <c r="F262" s="12">
        <f t="shared" si="3"/>
        <v>479071989.59999973</v>
      </c>
    </row>
    <row r="263" spans="1:6" s="25" customFormat="1" ht="63.75" customHeight="1" x14ac:dyDescent="0.2">
      <c r="A263" s="28">
        <v>44587</v>
      </c>
      <c r="B263" s="29" t="s">
        <v>479</v>
      </c>
      <c r="C263" s="30" t="s">
        <v>480</v>
      </c>
      <c r="D263" s="33"/>
      <c r="E263" s="32">
        <v>240967.5</v>
      </c>
      <c r="F263" s="12">
        <f t="shared" si="3"/>
        <v>478831022.09999973</v>
      </c>
    </row>
    <row r="264" spans="1:6" s="25" customFormat="1" ht="60.75" customHeight="1" x14ac:dyDescent="0.2">
      <c r="A264" s="28">
        <v>44587</v>
      </c>
      <c r="B264" s="29" t="s">
        <v>481</v>
      </c>
      <c r="C264" s="30" t="s">
        <v>482</v>
      </c>
      <c r="D264" s="33"/>
      <c r="E264" s="32">
        <v>22500</v>
      </c>
      <c r="F264" s="12">
        <f t="shared" si="3"/>
        <v>478808522.09999973</v>
      </c>
    </row>
    <row r="265" spans="1:6" s="25" customFormat="1" ht="87" customHeight="1" x14ac:dyDescent="0.2">
      <c r="A265" s="28">
        <v>44587</v>
      </c>
      <c r="B265" s="29" t="s">
        <v>483</v>
      </c>
      <c r="C265" s="30" t="s">
        <v>484</v>
      </c>
      <c r="D265" s="33"/>
      <c r="E265" s="32">
        <v>18000</v>
      </c>
      <c r="F265" s="12">
        <f t="shared" si="3"/>
        <v>478790522.09999973</v>
      </c>
    </row>
    <row r="266" spans="1:6" s="25" customFormat="1" ht="50.25" customHeight="1" x14ac:dyDescent="0.2">
      <c r="A266" s="28">
        <v>44587</v>
      </c>
      <c r="B266" s="29" t="s">
        <v>485</v>
      </c>
      <c r="C266" s="30" t="s">
        <v>486</v>
      </c>
      <c r="D266" s="33"/>
      <c r="E266" s="32">
        <v>578258.52</v>
      </c>
      <c r="F266" s="12">
        <f t="shared" si="3"/>
        <v>478212263.57999974</v>
      </c>
    </row>
    <row r="267" spans="1:6" s="25" customFormat="1" ht="52.5" customHeight="1" x14ac:dyDescent="0.2">
      <c r="A267" s="28">
        <v>44587</v>
      </c>
      <c r="B267" s="29" t="s">
        <v>487</v>
      </c>
      <c r="C267" s="30" t="s">
        <v>488</v>
      </c>
      <c r="D267" s="33"/>
      <c r="E267" s="32">
        <v>257877.5</v>
      </c>
      <c r="F267" s="12">
        <f t="shared" si="3"/>
        <v>477954386.07999974</v>
      </c>
    </row>
    <row r="268" spans="1:6" s="25" customFormat="1" ht="63.75" customHeight="1" x14ac:dyDescent="0.2">
      <c r="A268" s="28">
        <v>44587</v>
      </c>
      <c r="B268" s="29" t="s">
        <v>489</v>
      </c>
      <c r="C268" s="30" t="s">
        <v>490</v>
      </c>
      <c r="D268" s="33"/>
      <c r="E268" s="32">
        <v>9000</v>
      </c>
      <c r="F268" s="12">
        <f t="shared" si="3"/>
        <v>477945386.07999974</v>
      </c>
    </row>
    <row r="269" spans="1:6" s="25" customFormat="1" ht="58.5" customHeight="1" x14ac:dyDescent="0.2">
      <c r="A269" s="28">
        <v>44587</v>
      </c>
      <c r="B269" s="29" t="s">
        <v>491</v>
      </c>
      <c r="C269" s="30" t="s">
        <v>492</v>
      </c>
      <c r="D269" s="33"/>
      <c r="E269" s="32">
        <v>126825</v>
      </c>
      <c r="F269" s="12">
        <f t="shared" si="3"/>
        <v>477818561.07999974</v>
      </c>
    </row>
    <row r="270" spans="1:6" s="25" customFormat="1" ht="48.75" customHeight="1" x14ac:dyDescent="0.2">
      <c r="A270" s="28">
        <v>44587</v>
      </c>
      <c r="B270" s="29" t="s">
        <v>493</v>
      </c>
      <c r="C270" s="30" t="s">
        <v>494</v>
      </c>
      <c r="D270" s="33"/>
      <c r="E270" s="32">
        <v>101460</v>
      </c>
      <c r="F270" s="12">
        <f t="shared" ref="F270:F311" si="4">F269-E270</f>
        <v>477717101.07999974</v>
      </c>
    </row>
    <row r="271" spans="1:6" s="25" customFormat="1" ht="55.5" customHeight="1" x14ac:dyDescent="0.2">
      <c r="A271" s="28">
        <v>44587</v>
      </c>
      <c r="B271" s="29" t="s">
        <v>495</v>
      </c>
      <c r="C271" s="30" t="s">
        <v>496</v>
      </c>
      <c r="D271" s="33"/>
      <c r="E271" s="32">
        <v>207147.5</v>
      </c>
      <c r="F271" s="12">
        <f t="shared" si="4"/>
        <v>477509953.57999974</v>
      </c>
    </row>
    <row r="272" spans="1:6" s="25" customFormat="1" ht="77.25" customHeight="1" x14ac:dyDescent="0.2">
      <c r="A272" s="28">
        <v>44587</v>
      </c>
      <c r="B272" s="29" t="s">
        <v>497</v>
      </c>
      <c r="C272" s="30" t="s">
        <v>498</v>
      </c>
      <c r="D272" s="33"/>
      <c r="E272" s="32">
        <v>608760</v>
      </c>
      <c r="F272" s="12">
        <f t="shared" si="4"/>
        <v>476901193.57999974</v>
      </c>
    </row>
    <row r="273" spans="1:6" s="25" customFormat="1" ht="75" customHeight="1" x14ac:dyDescent="0.2">
      <c r="A273" s="28">
        <v>44587</v>
      </c>
      <c r="B273" s="29" t="s">
        <v>499</v>
      </c>
      <c r="C273" s="30" t="s">
        <v>500</v>
      </c>
      <c r="D273" s="33"/>
      <c r="E273" s="32">
        <v>9000</v>
      </c>
      <c r="F273" s="12">
        <f t="shared" si="4"/>
        <v>476892193.57999974</v>
      </c>
    </row>
    <row r="274" spans="1:6" s="25" customFormat="1" ht="42.75" customHeight="1" x14ac:dyDescent="0.2">
      <c r="A274" s="28">
        <v>44587</v>
      </c>
      <c r="B274" s="29" t="s">
        <v>501</v>
      </c>
      <c r="C274" s="30" t="s">
        <v>502</v>
      </c>
      <c r="D274" s="33"/>
      <c r="E274" s="32">
        <v>558605.36</v>
      </c>
      <c r="F274" s="12">
        <f t="shared" si="4"/>
        <v>476333588.21999973</v>
      </c>
    </row>
    <row r="275" spans="1:6" s="25" customFormat="1" ht="43.5" customHeight="1" x14ac:dyDescent="0.2">
      <c r="A275" s="28">
        <v>44587</v>
      </c>
      <c r="B275" s="29" t="s">
        <v>503</v>
      </c>
      <c r="C275" s="30" t="s">
        <v>504</v>
      </c>
      <c r="D275" s="33"/>
      <c r="E275" s="32">
        <v>4813527.1100000003</v>
      </c>
      <c r="F275" s="12">
        <f t="shared" si="4"/>
        <v>471520061.10999972</v>
      </c>
    </row>
    <row r="276" spans="1:6" s="25" customFormat="1" ht="42" customHeight="1" x14ac:dyDescent="0.2">
      <c r="A276" s="28">
        <v>44588</v>
      </c>
      <c r="B276" s="29" t="s">
        <v>505</v>
      </c>
      <c r="C276" s="30" t="s">
        <v>506</v>
      </c>
      <c r="D276" s="33"/>
      <c r="E276" s="32">
        <v>23510</v>
      </c>
      <c r="F276" s="12">
        <f t="shared" si="4"/>
        <v>471496551.10999972</v>
      </c>
    </row>
    <row r="277" spans="1:6" s="25" customFormat="1" ht="41.25" customHeight="1" x14ac:dyDescent="0.2">
      <c r="A277" s="28">
        <v>44588</v>
      </c>
      <c r="B277" s="29" t="s">
        <v>507</v>
      </c>
      <c r="C277" s="30" t="s">
        <v>508</v>
      </c>
      <c r="D277" s="33"/>
      <c r="E277" s="32">
        <v>5918</v>
      </c>
      <c r="F277" s="12">
        <f t="shared" si="4"/>
        <v>471490633.10999972</v>
      </c>
    </row>
    <row r="278" spans="1:6" s="25" customFormat="1" ht="51" customHeight="1" x14ac:dyDescent="0.2">
      <c r="A278" s="28">
        <v>44588</v>
      </c>
      <c r="B278" s="29" t="s">
        <v>509</v>
      </c>
      <c r="C278" s="30" t="s">
        <v>510</v>
      </c>
      <c r="D278" s="33"/>
      <c r="E278" s="32">
        <v>366929.98</v>
      </c>
      <c r="F278" s="12">
        <f t="shared" si="4"/>
        <v>471123703.1299997</v>
      </c>
    </row>
    <row r="279" spans="1:6" s="25" customFormat="1" ht="18.75" customHeight="1" x14ac:dyDescent="0.2">
      <c r="A279" s="28">
        <v>44588</v>
      </c>
      <c r="B279" s="29">
        <v>62227</v>
      </c>
      <c r="C279" s="30" t="s">
        <v>85</v>
      </c>
      <c r="D279" s="33"/>
      <c r="E279" s="32">
        <v>0</v>
      </c>
      <c r="F279" s="12">
        <f t="shared" si="4"/>
        <v>471123703.1299997</v>
      </c>
    </row>
    <row r="280" spans="1:6" s="25" customFormat="1" ht="51" customHeight="1" x14ac:dyDescent="0.2">
      <c r="A280" s="28">
        <v>44588</v>
      </c>
      <c r="B280" s="29" t="s">
        <v>511</v>
      </c>
      <c r="C280" s="30" t="s">
        <v>512</v>
      </c>
      <c r="D280" s="33"/>
      <c r="E280" s="32">
        <v>71162.320000000007</v>
      </c>
      <c r="F280" s="12">
        <f t="shared" si="4"/>
        <v>471052540.8099997</v>
      </c>
    </row>
    <row r="281" spans="1:6" s="25" customFormat="1" ht="75" customHeight="1" x14ac:dyDescent="0.2">
      <c r="A281" s="28">
        <v>44588</v>
      </c>
      <c r="B281" s="29" t="s">
        <v>513</v>
      </c>
      <c r="C281" s="30" t="s">
        <v>514</v>
      </c>
      <c r="D281" s="33"/>
      <c r="E281" s="32">
        <v>9000</v>
      </c>
      <c r="F281" s="12">
        <f t="shared" si="4"/>
        <v>471043540.8099997</v>
      </c>
    </row>
    <row r="282" spans="1:6" s="25" customFormat="1" ht="40.5" customHeight="1" x14ac:dyDescent="0.2">
      <c r="A282" s="28">
        <v>44588</v>
      </c>
      <c r="B282" s="29" t="s">
        <v>515</v>
      </c>
      <c r="C282" s="30" t="s">
        <v>516</v>
      </c>
      <c r="D282" s="33"/>
      <c r="E282" s="32">
        <v>126825</v>
      </c>
      <c r="F282" s="12">
        <f t="shared" si="4"/>
        <v>470916715.8099997</v>
      </c>
    </row>
    <row r="283" spans="1:6" s="25" customFormat="1" ht="42" customHeight="1" x14ac:dyDescent="0.2">
      <c r="A283" s="28">
        <v>44588</v>
      </c>
      <c r="B283" s="29" t="s">
        <v>517</v>
      </c>
      <c r="C283" s="30" t="s">
        <v>518</v>
      </c>
      <c r="D283" s="33"/>
      <c r="E283" s="32">
        <v>426744.5</v>
      </c>
      <c r="F283" s="12">
        <f t="shared" si="4"/>
        <v>470489971.3099997</v>
      </c>
    </row>
    <row r="284" spans="1:6" s="25" customFormat="1" ht="45.75" customHeight="1" x14ac:dyDescent="0.2">
      <c r="A284" s="28">
        <v>44588</v>
      </c>
      <c r="B284" s="29" t="s">
        <v>519</v>
      </c>
      <c r="C284" s="30" t="s">
        <v>520</v>
      </c>
      <c r="D284" s="33"/>
      <c r="E284" s="32">
        <v>154472.13</v>
      </c>
      <c r="F284" s="12">
        <f t="shared" si="4"/>
        <v>470335499.17999971</v>
      </c>
    </row>
    <row r="285" spans="1:6" s="25" customFormat="1" ht="52.5" customHeight="1" x14ac:dyDescent="0.2">
      <c r="A285" s="28">
        <v>44588</v>
      </c>
      <c r="B285" s="29" t="s">
        <v>521</v>
      </c>
      <c r="C285" s="30" t="s">
        <v>522</v>
      </c>
      <c r="D285" s="33"/>
      <c r="E285" s="32">
        <v>126825</v>
      </c>
      <c r="F285" s="12">
        <f t="shared" si="4"/>
        <v>470208674.17999971</v>
      </c>
    </row>
    <row r="286" spans="1:6" s="25" customFormat="1" ht="56.25" customHeight="1" x14ac:dyDescent="0.2">
      <c r="A286" s="28">
        <v>44588</v>
      </c>
      <c r="B286" s="29" t="s">
        <v>523</v>
      </c>
      <c r="C286" s="30" t="s">
        <v>524</v>
      </c>
      <c r="D286" s="33"/>
      <c r="E286" s="32">
        <v>122597.5</v>
      </c>
      <c r="F286" s="12">
        <f t="shared" si="4"/>
        <v>470086076.67999971</v>
      </c>
    </row>
    <row r="287" spans="1:6" s="25" customFormat="1" ht="20.25" customHeight="1" x14ac:dyDescent="0.2">
      <c r="A287" s="28">
        <v>44588</v>
      </c>
      <c r="B287" s="29" t="s">
        <v>525</v>
      </c>
      <c r="C287" s="30" t="s">
        <v>85</v>
      </c>
      <c r="D287" s="33"/>
      <c r="E287" s="32">
        <v>0</v>
      </c>
      <c r="F287" s="12">
        <f t="shared" si="4"/>
        <v>470086076.67999971</v>
      </c>
    </row>
    <row r="288" spans="1:6" s="25" customFormat="1" ht="34.5" customHeight="1" x14ac:dyDescent="0.2">
      <c r="A288" s="28">
        <v>44589</v>
      </c>
      <c r="B288" s="29" t="s">
        <v>526</v>
      </c>
      <c r="C288" s="30" t="s">
        <v>527</v>
      </c>
      <c r="D288" s="33"/>
      <c r="E288" s="32">
        <v>54416.91</v>
      </c>
      <c r="F288" s="12">
        <f t="shared" si="4"/>
        <v>470031659.76999968</v>
      </c>
    </row>
    <row r="289" spans="1:6" s="25" customFormat="1" ht="52.5" customHeight="1" x14ac:dyDescent="0.2">
      <c r="A289" s="28">
        <v>44589</v>
      </c>
      <c r="B289" s="29" t="s">
        <v>528</v>
      </c>
      <c r="C289" s="30" t="s">
        <v>529</v>
      </c>
      <c r="D289" s="33"/>
      <c r="E289" s="32">
        <v>316200</v>
      </c>
      <c r="F289" s="12">
        <f t="shared" si="4"/>
        <v>469715459.76999968</v>
      </c>
    </row>
    <row r="290" spans="1:6" s="25" customFormat="1" ht="41.25" customHeight="1" x14ac:dyDescent="0.2">
      <c r="A290" s="28">
        <v>44589</v>
      </c>
      <c r="B290" s="29" t="s">
        <v>530</v>
      </c>
      <c r="C290" s="30" t="s">
        <v>531</v>
      </c>
      <c r="D290" s="33"/>
      <c r="E290" s="32">
        <v>364325</v>
      </c>
      <c r="F290" s="12">
        <f t="shared" si="4"/>
        <v>469351134.76999968</v>
      </c>
    </row>
    <row r="291" spans="1:6" s="25" customFormat="1" ht="45" customHeight="1" x14ac:dyDescent="0.2">
      <c r="A291" s="28">
        <v>44589</v>
      </c>
      <c r="B291" s="29" t="s">
        <v>532</v>
      </c>
      <c r="C291" s="30" t="s">
        <v>533</v>
      </c>
      <c r="D291" s="33"/>
      <c r="E291" s="32">
        <v>103244.1</v>
      </c>
      <c r="F291" s="12">
        <f t="shared" si="4"/>
        <v>469247890.66999966</v>
      </c>
    </row>
    <row r="292" spans="1:6" s="25" customFormat="1" ht="58.5" customHeight="1" x14ac:dyDescent="0.2">
      <c r="A292" s="28">
        <v>44589</v>
      </c>
      <c r="B292" s="29" t="s">
        <v>534</v>
      </c>
      <c r="C292" s="30" t="s">
        <v>535</v>
      </c>
      <c r="D292" s="33"/>
      <c r="E292" s="32">
        <v>226000</v>
      </c>
      <c r="F292" s="12">
        <f t="shared" si="4"/>
        <v>469021890.66999966</v>
      </c>
    </row>
    <row r="293" spans="1:6" s="25" customFormat="1" ht="27.75" customHeight="1" x14ac:dyDescent="0.2">
      <c r="A293" s="28">
        <v>44589</v>
      </c>
      <c r="B293" s="29" t="s">
        <v>536</v>
      </c>
      <c r="C293" s="30" t="s">
        <v>537</v>
      </c>
      <c r="D293" s="33"/>
      <c r="E293" s="32">
        <v>294876.53000000003</v>
      </c>
      <c r="F293" s="12">
        <f t="shared" si="4"/>
        <v>468727014.13999969</v>
      </c>
    </row>
    <row r="294" spans="1:6" s="25" customFormat="1" ht="38.25" customHeight="1" x14ac:dyDescent="0.2">
      <c r="A294" s="28">
        <v>44589</v>
      </c>
      <c r="B294" s="29" t="s">
        <v>538</v>
      </c>
      <c r="C294" s="30" t="s">
        <v>539</v>
      </c>
      <c r="D294" s="33"/>
      <c r="E294" s="32">
        <v>684893</v>
      </c>
      <c r="F294" s="12">
        <f t="shared" si="4"/>
        <v>468042121.13999969</v>
      </c>
    </row>
    <row r="295" spans="1:6" s="25" customFormat="1" ht="45" customHeight="1" x14ac:dyDescent="0.2">
      <c r="A295" s="28">
        <v>44589</v>
      </c>
      <c r="B295" s="29" t="s">
        <v>540</v>
      </c>
      <c r="C295" s="30" t="s">
        <v>541</v>
      </c>
      <c r="D295" s="33"/>
      <c r="E295" s="32">
        <v>681690.97</v>
      </c>
      <c r="F295" s="12">
        <f t="shared" si="4"/>
        <v>467360430.16999966</v>
      </c>
    </row>
    <row r="296" spans="1:6" s="25" customFormat="1" ht="52.5" customHeight="1" x14ac:dyDescent="0.2">
      <c r="A296" s="28">
        <v>44589</v>
      </c>
      <c r="B296" s="29" t="s">
        <v>542</v>
      </c>
      <c r="C296" s="30" t="s">
        <v>543</v>
      </c>
      <c r="D296" s="33"/>
      <c r="E296" s="32">
        <v>25020.59</v>
      </c>
      <c r="F296" s="12">
        <f t="shared" si="4"/>
        <v>467335409.57999969</v>
      </c>
    </row>
    <row r="297" spans="1:6" s="25" customFormat="1" ht="66" customHeight="1" x14ac:dyDescent="0.2">
      <c r="A297" s="28">
        <v>44589</v>
      </c>
      <c r="B297" s="29" t="s">
        <v>544</v>
      </c>
      <c r="C297" s="30" t="s">
        <v>545</v>
      </c>
      <c r="D297" s="33"/>
      <c r="E297" s="32">
        <v>108548.6</v>
      </c>
      <c r="F297" s="12">
        <f t="shared" si="4"/>
        <v>467226860.97999966</v>
      </c>
    </row>
    <row r="298" spans="1:6" s="25" customFormat="1" ht="18.75" customHeight="1" x14ac:dyDescent="0.2">
      <c r="A298" s="28">
        <v>44589</v>
      </c>
      <c r="B298" s="29">
        <v>62239</v>
      </c>
      <c r="C298" s="30" t="s">
        <v>85</v>
      </c>
      <c r="D298" s="33"/>
      <c r="E298" s="32">
        <v>0</v>
      </c>
      <c r="F298" s="12">
        <f t="shared" si="4"/>
        <v>467226860.97999966</v>
      </c>
    </row>
    <row r="299" spans="1:6" s="25" customFormat="1" ht="19.5" customHeight="1" x14ac:dyDescent="0.2">
      <c r="A299" s="28">
        <v>44589</v>
      </c>
      <c r="B299" s="29">
        <v>62240</v>
      </c>
      <c r="C299" s="30" t="s">
        <v>85</v>
      </c>
      <c r="D299" s="33"/>
      <c r="E299" s="32">
        <v>0</v>
      </c>
      <c r="F299" s="12">
        <f t="shared" si="4"/>
        <v>467226860.97999966</v>
      </c>
    </row>
    <row r="300" spans="1:6" s="25" customFormat="1" ht="46.5" customHeight="1" x14ac:dyDescent="0.2">
      <c r="A300" s="28">
        <v>44589</v>
      </c>
      <c r="B300" s="29" t="s">
        <v>546</v>
      </c>
      <c r="C300" s="30" t="s">
        <v>547</v>
      </c>
      <c r="D300" s="33"/>
      <c r="E300" s="32">
        <v>101520.59</v>
      </c>
      <c r="F300" s="12">
        <f t="shared" si="4"/>
        <v>467125340.38999969</v>
      </c>
    </row>
    <row r="301" spans="1:6" s="25" customFormat="1" ht="54" customHeight="1" x14ac:dyDescent="0.2">
      <c r="A301" s="28">
        <v>44589</v>
      </c>
      <c r="B301" s="29" t="s">
        <v>548</v>
      </c>
      <c r="C301" s="30" t="s">
        <v>549</v>
      </c>
      <c r="D301" s="33"/>
      <c r="E301" s="32">
        <v>546947.30000000005</v>
      </c>
      <c r="F301" s="12">
        <f t="shared" si="4"/>
        <v>466578393.08999968</v>
      </c>
    </row>
    <row r="302" spans="1:6" s="25" customFormat="1" ht="55.5" customHeight="1" x14ac:dyDescent="0.2">
      <c r="A302" s="28">
        <v>44589</v>
      </c>
      <c r="B302" s="29" t="s">
        <v>550</v>
      </c>
      <c r="C302" s="30" t="s">
        <v>551</v>
      </c>
      <c r="D302" s="33"/>
      <c r="E302" s="32">
        <v>126825</v>
      </c>
      <c r="F302" s="12">
        <f t="shared" si="4"/>
        <v>466451568.08999968</v>
      </c>
    </row>
    <row r="303" spans="1:6" s="25" customFormat="1" ht="59.25" customHeight="1" x14ac:dyDescent="0.2">
      <c r="A303" s="28">
        <v>44589</v>
      </c>
      <c r="B303" s="29" t="s">
        <v>552</v>
      </c>
      <c r="C303" s="30" t="s">
        <v>553</v>
      </c>
      <c r="D303" s="33"/>
      <c r="E303" s="32">
        <v>109915</v>
      </c>
      <c r="F303" s="12">
        <f t="shared" si="4"/>
        <v>466341653.08999968</v>
      </c>
    </row>
    <row r="304" spans="1:6" s="25" customFormat="1" ht="100.5" customHeight="1" x14ac:dyDescent="0.2">
      <c r="A304" s="28">
        <v>44589</v>
      </c>
      <c r="B304" s="29" t="s">
        <v>554</v>
      </c>
      <c r="C304" s="30" t="s">
        <v>555</v>
      </c>
      <c r="D304" s="33"/>
      <c r="E304" s="32">
        <v>9039805.5899999999</v>
      </c>
      <c r="F304" s="12">
        <f t="shared" si="4"/>
        <v>457301847.4999997</v>
      </c>
    </row>
    <row r="305" spans="1:6" s="25" customFormat="1" ht="78" customHeight="1" x14ac:dyDescent="0.2">
      <c r="A305" s="28">
        <v>44589</v>
      </c>
      <c r="B305" s="29" t="s">
        <v>556</v>
      </c>
      <c r="C305" s="30" t="s">
        <v>557</v>
      </c>
      <c r="D305" s="33"/>
      <c r="E305" s="32">
        <v>22241700.829999998</v>
      </c>
      <c r="F305" s="12">
        <f t="shared" si="4"/>
        <v>435060146.66999972</v>
      </c>
    </row>
    <row r="306" spans="1:6" s="25" customFormat="1" ht="48" customHeight="1" x14ac:dyDescent="0.2">
      <c r="A306" s="28">
        <v>44589</v>
      </c>
      <c r="B306" s="29" t="s">
        <v>558</v>
      </c>
      <c r="C306" s="30" t="s">
        <v>559</v>
      </c>
      <c r="D306" s="33"/>
      <c r="E306" s="32">
        <v>2448239.4</v>
      </c>
      <c r="F306" s="12">
        <f t="shared" si="4"/>
        <v>432611907.26999974</v>
      </c>
    </row>
    <row r="307" spans="1:6" s="25" customFormat="1" ht="57" customHeight="1" x14ac:dyDescent="0.2">
      <c r="A307" s="28">
        <v>44589</v>
      </c>
      <c r="B307" s="29" t="s">
        <v>560</v>
      </c>
      <c r="C307" s="30" t="s">
        <v>561</v>
      </c>
      <c r="D307" s="33"/>
      <c r="E307" s="32">
        <v>738356.58</v>
      </c>
      <c r="F307" s="12">
        <f t="shared" si="4"/>
        <v>431873550.68999976</v>
      </c>
    </row>
    <row r="308" spans="1:6" s="25" customFormat="1" ht="41.25" customHeight="1" x14ac:dyDescent="0.2">
      <c r="A308" s="28">
        <v>44589</v>
      </c>
      <c r="B308" s="29" t="s">
        <v>562</v>
      </c>
      <c r="C308" s="30" t="s">
        <v>563</v>
      </c>
      <c r="D308" s="33"/>
      <c r="E308" s="32">
        <v>17679982.25</v>
      </c>
      <c r="F308" s="12">
        <f t="shared" si="4"/>
        <v>414193568.43999976</v>
      </c>
    </row>
    <row r="309" spans="1:6" s="25" customFormat="1" ht="63" customHeight="1" x14ac:dyDescent="0.2">
      <c r="A309" s="28">
        <v>44589</v>
      </c>
      <c r="B309" s="29" t="s">
        <v>564</v>
      </c>
      <c r="C309" s="30" t="s">
        <v>565</v>
      </c>
      <c r="D309" s="33"/>
      <c r="E309" s="32">
        <v>3048810</v>
      </c>
      <c r="F309" s="12">
        <f t="shared" si="4"/>
        <v>411144758.43999976</v>
      </c>
    </row>
    <row r="310" spans="1:6" s="25" customFormat="1" ht="36" customHeight="1" x14ac:dyDescent="0.2">
      <c r="A310" s="28">
        <v>44592</v>
      </c>
      <c r="B310" s="29" t="s">
        <v>566</v>
      </c>
      <c r="C310" s="30" t="s">
        <v>567</v>
      </c>
      <c r="D310" s="33"/>
      <c r="E310" s="32">
        <v>42944162.079999998</v>
      </c>
      <c r="F310" s="12">
        <f t="shared" si="4"/>
        <v>368200596.35999978</v>
      </c>
    </row>
    <row r="311" spans="1:6" s="25" customFormat="1" ht="39.75" customHeight="1" x14ac:dyDescent="0.2">
      <c r="A311" s="28">
        <v>44592</v>
      </c>
      <c r="B311" s="29" t="s">
        <v>568</v>
      </c>
      <c r="C311" s="30" t="s">
        <v>569</v>
      </c>
      <c r="D311" s="33"/>
      <c r="E311" s="32">
        <v>86214.32</v>
      </c>
      <c r="F311" s="12">
        <f t="shared" si="4"/>
        <v>368114382.03999978</v>
      </c>
    </row>
    <row r="312" spans="1:6" s="25" customFormat="1" ht="15" customHeight="1" x14ac:dyDescent="0.2">
      <c r="A312" s="44"/>
      <c r="B312" s="45"/>
      <c r="C312" s="46"/>
      <c r="D312" s="47"/>
      <c r="E312" s="48"/>
      <c r="F312" s="49"/>
    </row>
    <row r="313" spans="1:6" s="25" customFormat="1" ht="15" customHeight="1" x14ac:dyDescent="0.2">
      <c r="A313" s="44"/>
      <c r="B313" s="45"/>
      <c r="C313" s="46"/>
      <c r="D313" s="47"/>
      <c r="E313" s="48"/>
      <c r="F313" s="49"/>
    </row>
    <row r="314" spans="1:6" s="25" customFormat="1" ht="15" customHeight="1" x14ac:dyDescent="0.2">
      <c r="A314" s="44"/>
      <c r="B314" s="45"/>
      <c r="C314" s="46"/>
      <c r="D314" s="47"/>
      <c r="E314" s="48"/>
      <c r="F314" s="49"/>
    </row>
    <row r="315" spans="1:6" s="25" customFormat="1" ht="15" customHeight="1" x14ac:dyDescent="0.2">
      <c r="A315" s="44"/>
      <c r="B315" s="45"/>
      <c r="C315" s="46"/>
      <c r="D315" s="47"/>
      <c r="E315" s="48"/>
      <c r="F315" s="49"/>
    </row>
    <row r="316" spans="1:6" s="25" customFormat="1" ht="15" customHeight="1" x14ac:dyDescent="0.2">
      <c r="A316" s="44"/>
      <c r="B316" s="45"/>
      <c r="C316" s="46"/>
      <c r="D316" s="47"/>
      <c r="E316" s="48"/>
      <c r="F316" s="49"/>
    </row>
    <row r="317" spans="1:6" s="25" customFormat="1" ht="15" customHeight="1" x14ac:dyDescent="0.2">
      <c r="A317" s="44"/>
      <c r="B317" s="45"/>
      <c r="C317" s="46"/>
      <c r="D317" s="47"/>
      <c r="E317" s="48"/>
      <c r="F317" s="49"/>
    </row>
    <row r="318" spans="1:6" s="25" customFormat="1" ht="15" customHeight="1" x14ac:dyDescent="0.2">
      <c r="A318" s="44"/>
      <c r="B318" s="45"/>
      <c r="C318" s="46"/>
      <c r="D318" s="47"/>
      <c r="E318" s="48"/>
      <c r="F318" s="49"/>
    </row>
    <row r="319" spans="1:6" s="25" customFormat="1" ht="15" customHeight="1" x14ac:dyDescent="0.2">
      <c r="A319" s="44"/>
      <c r="B319" s="45"/>
      <c r="C319" s="46"/>
      <c r="D319" s="47"/>
      <c r="E319" s="48"/>
      <c r="F319" s="49"/>
    </row>
    <row r="320" spans="1:6" s="25" customFormat="1" ht="15" customHeight="1" x14ac:dyDescent="0.2">
      <c r="A320" s="44"/>
      <c r="B320" s="45"/>
      <c r="C320" s="46"/>
      <c r="D320" s="47"/>
      <c r="E320" s="48"/>
      <c r="F320" s="49"/>
    </row>
    <row r="321" spans="1:6" s="25" customFormat="1" ht="15" customHeight="1" x14ac:dyDescent="0.2">
      <c r="A321" s="44"/>
      <c r="B321" s="45"/>
      <c r="C321" s="46"/>
      <c r="D321" s="47"/>
      <c r="E321" s="48"/>
      <c r="F321" s="49"/>
    </row>
    <row r="322" spans="1:6" s="25" customFormat="1" ht="15" customHeight="1" x14ac:dyDescent="0.2">
      <c r="A322" s="44"/>
      <c r="B322" s="45"/>
      <c r="C322" s="46"/>
      <c r="D322" s="47"/>
      <c r="E322" s="48"/>
      <c r="F322" s="49"/>
    </row>
    <row r="323" spans="1:6" s="25" customFormat="1" ht="15" customHeight="1" x14ac:dyDescent="0.2">
      <c r="A323" s="44"/>
      <c r="B323" s="45"/>
      <c r="C323" s="46"/>
      <c r="D323" s="47"/>
      <c r="E323" s="48"/>
      <c r="F323" s="49"/>
    </row>
    <row r="324" spans="1:6" s="25" customFormat="1" ht="15" customHeight="1" x14ac:dyDescent="0.2">
      <c r="A324" s="44"/>
      <c r="B324" s="45"/>
      <c r="C324" s="46"/>
      <c r="D324" s="47"/>
      <c r="E324" s="48"/>
      <c r="F324" s="49"/>
    </row>
    <row r="325" spans="1:6" s="25" customFormat="1" ht="15" customHeight="1" x14ac:dyDescent="0.2">
      <c r="A325" s="44"/>
      <c r="B325" s="45"/>
      <c r="C325" s="46"/>
      <c r="D325" s="47"/>
      <c r="E325" s="48"/>
      <c r="F325" s="49"/>
    </row>
    <row r="326" spans="1:6" s="25" customFormat="1" ht="15" customHeight="1" x14ac:dyDescent="0.2">
      <c r="A326" s="44"/>
      <c r="B326" s="45"/>
      <c r="C326" s="46"/>
      <c r="D326" s="47"/>
      <c r="E326" s="48"/>
      <c r="F326" s="49"/>
    </row>
    <row r="327" spans="1:6" s="25" customFormat="1" ht="15" customHeight="1" x14ac:dyDescent="0.2">
      <c r="A327" s="44"/>
      <c r="B327" s="45"/>
      <c r="C327" s="46"/>
      <c r="D327" s="47"/>
      <c r="E327" s="48"/>
      <c r="F327" s="49"/>
    </row>
    <row r="328" spans="1:6" s="25" customFormat="1" ht="15" customHeight="1" x14ac:dyDescent="0.2">
      <c r="A328" s="44"/>
      <c r="B328" s="45"/>
      <c r="C328" s="46"/>
      <c r="D328" s="47"/>
      <c r="E328" s="48"/>
      <c r="F328" s="49"/>
    </row>
    <row r="329" spans="1:6" s="25" customFormat="1" ht="15" customHeight="1" x14ac:dyDescent="0.2">
      <c r="A329" s="44"/>
      <c r="B329" s="45"/>
      <c r="C329" s="46"/>
      <c r="D329" s="47"/>
      <c r="E329" s="48"/>
      <c r="F329" s="49"/>
    </row>
    <row r="330" spans="1:6" s="25" customFormat="1" ht="15" customHeight="1" x14ac:dyDescent="0.2">
      <c r="A330" s="44"/>
      <c r="B330" s="45"/>
      <c r="C330" s="46"/>
      <c r="D330" s="47"/>
      <c r="E330" s="48"/>
      <c r="F330" s="49"/>
    </row>
    <row r="331" spans="1:6" s="25" customFormat="1" ht="15" customHeight="1" x14ac:dyDescent="0.2">
      <c r="A331" s="44"/>
      <c r="B331" s="45"/>
      <c r="C331" s="46"/>
      <c r="D331" s="47"/>
      <c r="E331" s="48"/>
      <c r="F331" s="49"/>
    </row>
    <row r="332" spans="1:6" s="25" customFormat="1" ht="15" customHeight="1" x14ac:dyDescent="0.2">
      <c r="A332" s="44"/>
      <c r="B332" s="45"/>
      <c r="C332" s="46"/>
      <c r="D332" s="47"/>
      <c r="E332" s="48"/>
      <c r="F332" s="49"/>
    </row>
    <row r="333" spans="1:6" s="25" customFormat="1" ht="15" customHeight="1" x14ac:dyDescent="0.2">
      <c r="A333" s="44"/>
      <c r="B333" s="45"/>
      <c r="C333" s="46"/>
      <c r="D333" s="47"/>
      <c r="E333" s="48"/>
      <c r="F333" s="49"/>
    </row>
    <row r="334" spans="1:6" s="25" customFormat="1" ht="15" customHeight="1" x14ac:dyDescent="0.2">
      <c r="A334" s="44"/>
      <c r="B334" s="45"/>
      <c r="C334" s="46"/>
      <c r="D334" s="47"/>
      <c r="E334" s="48"/>
      <c r="F334" s="49"/>
    </row>
    <row r="335" spans="1:6" s="25" customFormat="1" ht="15" customHeight="1" x14ac:dyDescent="0.2">
      <c r="A335" s="44"/>
      <c r="B335" s="45"/>
      <c r="C335" s="46"/>
      <c r="D335" s="47"/>
      <c r="E335" s="48"/>
      <c r="F335" s="49"/>
    </row>
    <row r="336" spans="1:6" s="25" customFormat="1" ht="15" customHeight="1" x14ac:dyDescent="0.2">
      <c r="A336" s="44"/>
      <c r="B336" s="45"/>
      <c r="C336" s="46"/>
      <c r="D336" s="47"/>
      <c r="E336" s="48"/>
      <c r="F336" s="49"/>
    </row>
    <row r="337" spans="1:6" s="25" customFormat="1" ht="15" customHeight="1" x14ac:dyDescent="0.2">
      <c r="A337" s="44"/>
      <c r="B337" s="45"/>
      <c r="C337" s="46"/>
      <c r="D337" s="47"/>
      <c r="E337" s="48"/>
      <c r="F337" s="49"/>
    </row>
    <row r="338" spans="1:6" s="25" customFormat="1" ht="15" customHeight="1" x14ac:dyDescent="0.2">
      <c r="A338" s="44"/>
      <c r="B338" s="45"/>
      <c r="C338" s="46"/>
      <c r="D338" s="47"/>
      <c r="E338" s="48"/>
      <c r="F338" s="49"/>
    </row>
    <row r="339" spans="1:6" s="25" customFormat="1" ht="15" customHeight="1" x14ac:dyDescent="0.2">
      <c r="A339" s="44"/>
      <c r="B339" s="45"/>
      <c r="C339" s="46"/>
      <c r="D339" s="47"/>
      <c r="E339" s="48"/>
      <c r="F339" s="49"/>
    </row>
    <row r="340" spans="1:6" s="25" customFormat="1" ht="15" customHeight="1" x14ac:dyDescent="0.2">
      <c r="A340" s="44"/>
      <c r="B340" s="45"/>
      <c r="C340" s="46"/>
      <c r="D340" s="47"/>
      <c r="E340" s="48"/>
      <c r="F340" s="49"/>
    </row>
    <row r="341" spans="1:6" s="25" customFormat="1" ht="15" customHeight="1" x14ac:dyDescent="0.2">
      <c r="A341" s="44"/>
      <c r="B341" s="45"/>
      <c r="C341" s="46"/>
      <c r="D341" s="47"/>
      <c r="E341" s="48"/>
      <c r="F341" s="49"/>
    </row>
    <row r="342" spans="1:6" s="25" customFormat="1" ht="15" customHeight="1" x14ac:dyDescent="0.2">
      <c r="A342" s="44"/>
      <c r="B342" s="45"/>
      <c r="C342" s="46"/>
      <c r="D342" s="47"/>
      <c r="E342" s="48"/>
      <c r="F342" s="49"/>
    </row>
    <row r="343" spans="1:6" s="25" customFormat="1" ht="15" customHeight="1" x14ac:dyDescent="0.2">
      <c r="A343" s="44"/>
      <c r="B343" s="45"/>
      <c r="C343" s="46"/>
      <c r="D343" s="47"/>
      <c r="E343" s="48"/>
      <c r="F343" s="49"/>
    </row>
    <row r="344" spans="1:6" s="50" customFormat="1" ht="15" customHeight="1" x14ac:dyDescent="0.25">
      <c r="A344" s="216" t="s">
        <v>0</v>
      </c>
      <c r="B344" s="216"/>
      <c r="C344" s="216"/>
      <c r="D344" s="216"/>
      <c r="E344" s="216"/>
      <c r="F344" s="216"/>
    </row>
    <row r="345" spans="1:6" s="50" customFormat="1" ht="15" customHeight="1" x14ac:dyDescent="0.25">
      <c r="A345" s="216" t="s">
        <v>1</v>
      </c>
      <c r="B345" s="216"/>
      <c r="C345" s="216"/>
      <c r="D345" s="216"/>
      <c r="E345" s="216"/>
      <c r="F345" s="216"/>
    </row>
    <row r="346" spans="1:6" s="50" customFormat="1" ht="15" customHeight="1" x14ac:dyDescent="0.25">
      <c r="A346" s="217" t="s">
        <v>2</v>
      </c>
      <c r="B346" s="217"/>
      <c r="C346" s="217"/>
      <c r="D346" s="217"/>
      <c r="E346" s="217"/>
      <c r="F346" s="217"/>
    </row>
    <row r="347" spans="1:6" s="50" customFormat="1" ht="15" customHeight="1" x14ac:dyDescent="0.25">
      <c r="A347" s="217" t="s">
        <v>3</v>
      </c>
      <c r="B347" s="217"/>
      <c r="C347" s="217"/>
      <c r="D347" s="217"/>
      <c r="E347" s="217"/>
      <c r="F347" s="217"/>
    </row>
    <row r="348" spans="1:6" s="50" customFormat="1" ht="15" customHeight="1" x14ac:dyDescent="0.25">
      <c r="A348" s="2"/>
      <c r="B348" s="3"/>
      <c r="C348"/>
      <c r="D348" s="4"/>
      <c r="E348" s="5"/>
      <c r="F348"/>
    </row>
    <row r="349" spans="1:6" s="50" customFormat="1" ht="15" customHeight="1" x14ac:dyDescent="0.2">
      <c r="A349" s="223" t="s">
        <v>570</v>
      </c>
      <c r="B349" s="224"/>
      <c r="C349" s="224"/>
      <c r="D349" s="224"/>
      <c r="E349" s="224"/>
      <c r="F349" s="225"/>
    </row>
    <row r="350" spans="1:6" s="50" customFormat="1" ht="15" customHeight="1" x14ac:dyDescent="0.2">
      <c r="A350" s="226"/>
      <c r="B350" s="227"/>
      <c r="C350" s="227"/>
      <c r="D350" s="227"/>
      <c r="E350" s="227"/>
      <c r="F350" s="228"/>
    </row>
    <row r="351" spans="1:6" s="50" customFormat="1" ht="15" customHeight="1" x14ac:dyDescent="0.2">
      <c r="A351" s="229" t="s">
        <v>5</v>
      </c>
      <c r="B351" s="229"/>
      <c r="C351" s="229"/>
      <c r="D351" s="229"/>
      <c r="E351" s="229"/>
      <c r="F351" s="51">
        <v>3282212616.4299998</v>
      </c>
    </row>
    <row r="352" spans="1:6" s="50" customFormat="1" ht="15" customHeight="1" x14ac:dyDescent="0.2">
      <c r="A352" s="52"/>
      <c r="B352" s="53"/>
      <c r="C352" s="52"/>
      <c r="D352" s="52"/>
      <c r="E352" s="52"/>
      <c r="F352" s="54"/>
    </row>
    <row r="353" spans="1:6" s="50" customFormat="1" ht="15" customHeight="1" x14ac:dyDescent="0.2">
      <c r="A353" s="55" t="s">
        <v>6</v>
      </c>
      <c r="B353" s="55" t="s">
        <v>7</v>
      </c>
      <c r="C353" s="55" t="s">
        <v>571</v>
      </c>
      <c r="D353" s="55" t="s">
        <v>9</v>
      </c>
      <c r="E353" s="55" t="s">
        <v>10</v>
      </c>
      <c r="F353" s="55" t="s">
        <v>572</v>
      </c>
    </row>
    <row r="354" spans="1:6" s="50" customFormat="1" ht="15" customHeight="1" x14ac:dyDescent="0.2">
      <c r="A354" s="56"/>
      <c r="B354" s="15"/>
      <c r="C354" s="57" t="s">
        <v>573</v>
      </c>
      <c r="D354" s="58">
        <v>7668239.8399999999</v>
      </c>
      <c r="E354" s="41"/>
      <c r="F354" s="59">
        <f>F351+D354</f>
        <v>3289880856.27</v>
      </c>
    </row>
    <row r="355" spans="1:6" s="50" customFormat="1" ht="15" customHeight="1" x14ac:dyDescent="0.2">
      <c r="A355" s="56"/>
      <c r="B355" s="15"/>
      <c r="C355" s="57" t="s">
        <v>574</v>
      </c>
      <c r="D355" s="58"/>
      <c r="E355" s="41"/>
      <c r="F355" s="59">
        <f>F354+D355</f>
        <v>3289880856.27</v>
      </c>
    </row>
    <row r="356" spans="1:6" s="50" customFormat="1" ht="15" customHeight="1" x14ac:dyDescent="0.2">
      <c r="A356" s="56"/>
      <c r="B356" s="15"/>
      <c r="C356" s="57" t="s">
        <v>575</v>
      </c>
      <c r="D356" s="58"/>
      <c r="E356" s="41"/>
      <c r="F356" s="59">
        <f>F355</f>
        <v>3289880856.27</v>
      </c>
    </row>
    <row r="357" spans="1:6" s="50" customFormat="1" ht="15" customHeight="1" x14ac:dyDescent="0.2">
      <c r="A357" s="60"/>
      <c r="B357" s="61"/>
      <c r="C357" s="57" t="s">
        <v>576</v>
      </c>
      <c r="D357" s="58"/>
      <c r="E357" s="58"/>
      <c r="F357" s="59">
        <f t="shared" ref="F357" si="5">F356</f>
        <v>3289880856.27</v>
      </c>
    </row>
    <row r="358" spans="1:6" s="50" customFormat="1" ht="15" customHeight="1" x14ac:dyDescent="0.2">
      <c r="A358" s="60"/>
      <c r="B358" s="61"/>
      <c r="C358" s="57" t="s">
        <v>573</v>
      </c>
      <c r="D358" s="62"/>
      <c r="E358" s="63">
        <v>151000000</v>
      </c>
      <c r="F358" s="59">
        <f>F357-E358</f>
        <v>3138880856.27</v>
      </c>
    </row>
    <row r="359" spans="1:6" s="50" customFormat="1" ht="15" customHeight="1" x14ac:dyDescent="0.2">
      <c r="A359" s="64"/>
      <c r="B359" s="61"/>
      <c r="C359" s="65" t="s">
        <v>17</v>
      </c>
      <c r="D359" s="66"/>
      <c r="E359" s="41">
        <v>275379.92</v>
      </c>
      <c r="F359" s="59">
        <f t="shared" ref="F359:F411" si="6">F358-E359</f>
        <v>3138605476.3499999</v>
      </c>
    </row>
    <row r="360" spans="1:6" s="50" customFormat="1" ht="15" customHeight="1" x14ac:dyDescent="0.2">
      <c r="A360" s="64"/>
      <c r="B360" s="61"/>
      <c r="C360" s="67" t="s">
        <v>18</v>
      </c>
      <c r="D360" s="66"/>
      <c r="E360" s="68">
        <v>140530.99</v>
      </c>
      <c r="F360" s="59">
        <f t="shared" si="6"/>
        <v>3138464945.3600001</v>
      </c>
    </row>
    <row r="361" spans="1:6" s="50" customFormat="1" ht="15" customHeight="1" x14ac:dyDescent="0.2">
      <c r="A361" s="64"/>
      <c r="B361" s="61"/>
      <c r="C361" s="65" t="s">
        <v>20</v>
      </c>
      <c r="D361" s="66"/>
      <c r="E361" s="68">
        <v>2000</v>
      </c>
      <c r="F361" s="59">
        <f t="shared" si="6"/>
        <v>3138462945.3600001</v>
      </c>
    </row>
    <row r="362" spans="1:6" s="50" customFormat="1" ht="15" customHeight="1" x14ac:dyDescent="0.2">
      <c r="A362" s="64"/>
      <c r="B362" s="61"/>
      <c r="C362" s="65" t="s">
        <v>22</v>
      </c>
      <c r="D362" s="66"/>
      <c r="E362" s="68">
        <v>175</v>
      </c>
      <c r="F362" s="59">
        <f t="shared" si="6"/>
        <v>3138462770.3600001</v>
      </c>
    </row>
    <row r="363" spans="1:6" s="50" customFormat="1" ht="60" customHeight="1" x14ac:dyDescent="0.2">
      <c r="A363" s="28">
        <v>44566</v>
      </c>
      <c r="B363" s="29">
        <v>34069</v>
      </c>
      <c r="C363" s="30" t="s">
        <v>577</v>
      </c>
      <c r="D363" s="69"/>
      <c r="E363" s="32">
        <v>12662503.99</v>
      </c>
      <c r="F363" s="59">
        <f t="shared" si="6"/>
        <v>3125800266.3700004</v>
      </c>
    </row>
    <row r="364" spans="1:6" s="50" customFormat="1" ht="30.75" customHeight="1" x14ac:dyDescent="0.2">
      <c r="A364" s="28">
        <v>44566</v>
      </c>
      <c r="B364" s="29" t="s">
        <v>578</v>
      </c>
      <c r="C364" s="30" t="s">
        <v>579</v>
      </c>
      <c r="D364" s="69"/>
      <c r="E364" s="32">
        <v>4428412.71</v>
      </c>
      <c r="F364" s="59">
        <f t="shared" si="6"/>
        <v>3121371853.6600003</v>
      </c>
    </row>
    <row r="365" spans="1:6" s="50" customFormat="1" ht="44.25" customHeight="1" x14ac:dyDescent="0.2">
      <c r="A365" s="28">
        <v>44566</v>
      </c>
      <c r="B365" s="29" t="s">
        <v>580</v>
      </c>
      <c r="C365" s="30" t="s">
        <v>581</v>
      </c>
      <c r="D365" s="69"/>
      <c r="E365" s="32">
        <v>5818493.1100000003</v>
      </c>
      <c r="F365" s="59">
        <f t="shared" si="6"/>
        <v>3115553360.5500002</v>
      </c>
    </row>
    <row r="366" spans="1:6" s="50" customFormat="1" ht="42.75" customHeight="1" x14ac:dyDescent="0.2">
      <c r="A366" s="28">
        <v>44566</v>
      </c>
      <c r="B366" s="29" t="s">
        <v>582</v>
      </c>
      <c r="C366" s="30" t="s">
        <v>583</v>
      </c>
      <c r="D366" s="69"/>
      <c r="E366" s="32">
        <v>3302009.66</v>
      </c>
      <c r="F366" s="59">
        <f t="shared" si="6"/>
        <v>3112251350.8900003</v>
      </c>
    </row>
    <row r="367" spans="1:6" s="50" customFormat="1" ht="32.25" customHeight="1" x14ac:dyDescent="0.2">
      <c r="A367" s="28">
        <v>44566</v>
      </c>
      <c r="B367" s="29" t="s">
        <v>584</v>
      </c>
      <c r="C367" s="30" t="s">
        <v>585</v>
      </c>
      <c r="D367" s="69"/>
      <c r="E367" s="32">
        <v>3985224.88</v>
      </c>
      <c r="F367" s="59">
        <f t="shared" si="6"/>
        <v>3108266126.0100002</v>
      </c>
    </row>
    <row r="368" spans="1:6" s="50" customFormat="1" ht="27" customHeight="1" x14ac:dyDescent="0.2">
      <c r="A368" s="28">
        <v>44566</v>
      </c>
      <c r="B368" s="29" t="s">
        <v>586</v>
      </c>
      <c r="C368" s="30" t="s">
        <v>587</v>
      </c>
      <c r="D368" s="69"/>
      <c r="E368" s="32">
        <v>2344863.16</v>
      </c>
      <c r="F368" s="59">
        <f t="shared" si="6"/>
        <v>3105921262.8500004</v>
      </c>
    </row>
    <row r="369" spans="1:6" s="50" customFormat="1" ht="39.75" customHeight="1" x14ac:dyDescent="0.2">
      <c r="A369" s="28">
        <v>44567</v>
      </c>
      <c r="B369" s="29">
        <v>34070</v>
      </c>
      <c r="C369" s="30" t="s">
        <v>588</v>
      </c>
      <c r="D369" s="69"/>
      <c r="E369" s="32">
        <v>1298683.71</v>
      </c>
      <c r="F369" s="59">
        <f t="shared" si="6"/>
        <v>3104622579.1400003</v>
      </c>
    </row>
    <row r="370" spans="1:6" s="50" customFormat="1" ht="45.75" customHeight="1" x14ac:dyDescent="0.2">
      <c r="A370" s="28">
        <v>44567</v>
      </c>
      <c r="B370" s="29" t="s">
        <v>589</v>
      </c>
      <c r="C370" s="30" t="s">
        <v>590</v>
      </c>
      <c r="D370" s="70"/>
      <c r="E370" s="32">
        <v>6192352.7400000002</v>
      </c>
      <c r="F370" s="59">
        <f t="shared" si="6"/>
        <v>3098430226.4000006</v>
      </c>
    </row>
    <row r="371" spans="1:6" s="50" customFormat="1" ht="34.5" customHeight="1" x14ac:dyDescent="0.2">
      <c r="A371" s="28">
        <v>44567</v>
      </c>
      <c r="B371" s="29" t="s">
        <v>591</v>
      </c>
      <c r="C371" s="30" t="s">
        <v>592</v>
      </c>
      <c r="D371" s="70"/>
      <c r="E371" s="32">
        <v>11598214.57</v>
      </c>
      <c r="F371" s="59">
        <f t="shared" si="6"/>
        <v>3086832011.8300004</v>
      </c>
    </row>
    <row r="372" spans="1:6" s="50" customFormat="1" ht="40.5" customHeight="1" x14ac:dyDescent="0.2">
      <c r="A372" s="28">
        <v>44572</v>
      </c>
      <c r="B372" s="29" t="s">
        <v>593</v>
      </c>
      <c r="C372" s="30" t="s">
        <v>594</v>
      </c>
      <c r="D372" s="70"/>
      <c r="E372" s="32">
        <v>2835852.84</v>
      </c>
      <c r="F372" s="59">
        <f t="shared" si="6"/>
        <v>3083996158.9900002</v>
      </c>
    </row>
    <row r="373" spans="1:6" s="50" customFormat="1" ht="36.75" customHeight="1" x14ac:dyDescent="0.2">
      <c r="A373" s="28">
        <v>44572</v>
      </c>
      <c r="B373" s="29" t="s">
        <v>595</v>
      </c>
      <c r="C373" s="30" t="s">
        <v>596</v>
      </c>
      <c r="D373" s="70"/>
      <c r="E373" s="32">
        <v>9455227.5299999993</v>
      </c>
      <c r="F373" s="59">
        <f t="shared" si="6"/>
        <v>3074540931.46</v>
      </c>
    </row>
    <row r="374" spans="1:6" s="50" customFormat="1" ht="54.75" customHeight="1" x14ac:dyDescent="0.2">
      <c r="A374" s="28">
        <v>44572</v>
      </c>
      <c r="B374" s="29" t="s">
        <v>597</v>
      </c>
      <c r="C374" s="30" t="s">
        <v>598</v>
      </c>
      <c r="D374" s="70"/>
      <c r="E374" s="32">
        <v>459675.12</v>
      </c>
      <c r="F374" s="59">
        <f t="shared" si="6"/>
        <v>3074081256.3400002</v>
      </c>
    </row>
    <row r="375" spans="1:6" s="50" customFormat="1" ht="43.5" customHeight="1" x14ac:dyDescent="0.2">
      <c r="A375" s="28">
        <v>44572</v>
      </c>
      <c r="B375" s="29" t="s">
        <v>599</v>
      </c>
      <c r="C375" s="30" t="s">
        <v>600</v>
      </c>
      <c r="D375" s="70"/>
      <c r="E375" s="32">
        <v>2296885.7599999998</v>
      </c>
      <c r="F375" s="59">
        <f t="shared" si="6"/>
        <v>3071784370.5799999</v>
      </c>
    </row>
    <row r="376" spans="1:6" s="50" customFormat="1" ht="57.75" customHeight="1" x14ac:dyDescent="0.2">
      <c r="A376" s="28">
        <v>44572</v>
      </c>
      <c r="B376" s="29" t="s">
        <v>601</v>
      </c>
      <c r="C376" s="30" t="s">
        <v>602</v>
      </c>
      <c r="D376" s="70"/>
      <c r="E376" s="32">
        <v>418612.56</v>
      </c>
      <c r="F376" s="59">
        <f t="shared" si="6"/>
        <v>3071365758.02</v>
      </c>
    </row>
    <row r="377" spans="1:6" s="50" customFormat="1" ht="29.25" customHeight="1" x14ac:dyDescent="0.2">
      <c r="A377" s="28">
        <v>44572</v>
      </c>
      <c r="B377" s="29" t="s">
        <v>603</v>
      </c>
      <c r="C377" s="30" t="s">
        <v>604</v>
      </c>
      <c r="D377" s="70"/>
      <c r="E377" s="32">
        <v>914520.71</v>
      </c>
      <c r="F377" s="59">
        <f t="shared" si="6"/>
        <v>3070451237.3099999</v>
      </c>
    </row>
    <row r="378" spans="1:6" s="50" customFormat="1" ht="21" customHeight="1" x14ac:dyDescent="0.2">
      <c r="A378" s="28">
        <v>44573</v>
      </c>
      <c r="B378" s="29">
        <v>34071</v>
      </c>
      <c r="C378" s="30" t="s">
        <v>85</v>
      </c>
      <c r="D378" s="70"/>
      <c r="E378" s="32">
        <v>0</v>
      </c>
      <c r="F378" s="59">
        <f t="shared" si="6"/>
        <v>3070451237.3099999</v>
      </c>
    </row>
    <row r="379" spans="1:6" s="50" customFormat="1" ht="39.75" customHeight="1" x14ac:dyDescent="0.2">
      <c r="A379" s="28">
        <v>44573</v>
      </c>
      <c r="B379" s="29">
        <v>34072</v>
      </c>
      <c r="C379" s="30" t="s">
        <v>605</v>
      </c>
      <c r="D379" s="70"/>
      <c r="E379" s="32">
        <v>9272248.9600000009</v>
      </c>
      <c r="F379" s="59">
        <f t="shared" si="6"/>
        <v>3061178988.3499999</v>
      </c>
    </row>
    <row r="380" spans="1:6" s="50" customFormat="1" ht="43.5" customHeight="1" x14ac:dyDescent="0.2">
      <c r="A380" s="28">
        <v>44573</v>
      </c>
      <c r="B380" s="29">
        <v>34073</v>
      </c>
      <c r="C380" s="30" t="s">
        <v>606</v>
      </c>
      <c r="D380" s="70"/>
      <c r="E380" s="32">
        <v>2618362.2000000002</v>
      </c>
      <c r="F380" s="59">
        <f t="shared" si="6"/>
        <v>3058560626.1500001</v>
      </c>
    </row>
    <row r="381" spans="1:6" s="50" customFormat="1" ht="41.25" customHeight="1" x14ac:dyDescent="0.2">
      <c r="A381" s="28">
        <v>44573</v>
      </c>
      <c r="B381" s="29" t="s">
        <v>607</v>
      </c>
      <c r="C381" s="30" t="s">
        <v>608</v>
      </c>
      <c r="D381" s="70"/>
      <c r="E381" s="32">
        <v>739158.55</v>
      </c>
      <c r="F381" s="59">
        <f t="shared" si="6"/>
        <v>3057821467.5999999</v>
      </c>
    </row>
    <row r="382" spans="1:6" s="50" customFormat="1" ht="41.25" customHeight="1" x14ac:dyDescent="0.2">
      <c r="A382" s="28">
        <v>44573</v>
      </c>
      <c r="B382" s="29" t="s">
        <v>609</v>
      </c>
      <c r="C382" s="30" t="s">
        <v>610</v>
      </c>
      <c r="D382" s="71"/>
      <c r="E382" s="32">
        <v>22935527.16</v>
      </c>
      <c r="F382" s="59">
        <f t="shared" si="6"/>
        <v>3034885940.4400001</v>
      </c>
    </row>
    <row r="383" spans="1:6" s="50" customFormat="1" ht="32.25" customHeight="1" x14ac:dyDescent="0.2">
      <c r="A383" s="28">
        <v>44575</v>
      </c>
      <c r="B383" s="29">
        <v>34074</v>
      </c>
      <c r="C383" s="30" t="s">
        <v>611</v>
      </c>
      <c r="D383" s="70"/>
      <c r="E383" s="32">
        <v>15287872.310000001</v>
      </c>
      <c r="F383" s="59">
        <f t="shared" si="6"/>
        <v>3019598068.1300001</v>
      </c>
    </row>
    <row r="384" spans="1:6" s="50" customFormat="1" ht="55.5" customHeight="1" x14ac:dyDescent="0.2">
      <c r="A384" s="28">
        <v>44575</v>
      </c>
      <c r="B384" s="29" t="s">
        <v>612</v>
      </c>
      <c r="C384" s="30" t="s">
        <v>613</v>
      </c>
      <c r="D384" s="72"/>
      <c r="E384" s="32">
        <v>440523.6</v>
      </c>
      <c r="F384" s="59">
        <f t="shared" si="6"/>
        <v>3019157544.5300002</v>
      </c>
    </row>
    <row r="385" spans="1:6" s="50" customFormat="1" ht="39" customHeight="1" x14ac:dyDescent="0.2">
      <c r="A385" s="28">
        <v>44575</v>
      </c>
      <c r="B385" s="29" t="s">
        <v>614</v>
      </c>
      <c r="C385" s="30" t="s">
        <v>615</v>
      </c>
      <c r="D385" s="70"/>
      <c r="E385" s="32">
        <v>781770.69</v>
      </c>
      <c r="F385" s="59">
        <f t="shared" si="6"/>
        <v>3018375773.8400002</v>
      </c>
    </row>
    <row r="386" spans="1:6" s="50" customFormat="1" ht="22.5" customHeight="1" x14ac:dyDescent="0.2">
      <c r="A386" s="28">
        <v>44578</v>
      </c>
      <c r="B386" s="29">
        <v>34075</v>
      </c>
      <c r="C386" s="30" t="s">
        <v>85</v>
      </c>
      <c r="D386" s="70"/>
      <c r="E386" s="32">
        <v>0</v>
      </c>
      <c r="F386" s="59">
        <f t="shared" si="6"/>
        <v>3018375773.8400002</v>
      </c>
    </row>
    <row r="387" spans="1:6" s="50" customFormat="1" ht="30" customHeight="1" x14ac:dyDescent="0.2">
      <c r="A387" s="28">
        <v>44578</v>
      </c>
      <c r="B387" s="29">
        <v>34076</v>
      </c>
      <c r="C387" s="30" t="s">
        <v>616</v>
      </c>
      <c r="D387" s="70"/>
      <c r="E387" s="32">
        <v>30376384.530000001</v>
      </c>
      <c r="F387" s="59">
        <f t="shared" si="6"/>
        <v>2987999389.3099999</v>
      </c>
    </row>
    <row r="388" spans="1:6" s="50" customFormat="1" ht="19.5" customHeight="1" x14ac:dyDescent="0.2">
      <c r="A388" s="28">
        <v>44578</v>
      </c>
      <c r="B388" s="29">
        <v>34077</v>
      </c>
      <c r="C388" s="30" t="s">
        <v>85</v>
      </c>
      <c r="D388" s="70"/>
      <c r="E388" s="32">
        <v>0</v>
      </c>
      <c r="F388" s="59">
        <f t="shared" si="6"/>
        <v>2987999389.3099999</v>
      </c>
    </row>
    <row r="389" spans="1:6" s="50" customFormat="1" ht="33.75" customHeight="1" x14ac:dyDescent="0.2">
      <c r="A389" s="28">
        <v>44578</v>
      </c>
      <c r="B389" s="29">
        <v>34078</v>
      </c>
      <c r="C389" s="30" t="s">
        <v>617</v>
      </c>
      <c r="D389" s="70"/>
      <c r="E389" s="32">
        <v>270000</v>
      </c>
      <c r="F389" s="59">
        <f t="shared" si="6"/>
        <v>2987729389.3099999</v>
      </c>
    </row>
    <row r="390" spans="1:6" s="50" customFormat="1" ht="30.75" customHeight="1" x14ac:dyDescent="0.2">
      <c r="A390" s="28">
        <v>44579</v>
      </c>
      <c r="B390" s="29">
        <v>34079</v>
      </c>
      <c r="C390" s="30" t="s">
        <v>618</v>
      </c>
      <c r="D390" s="70"/>
      <c r="E390" s="32">
        <v>1359017.55</v>
      </c>
      <c r="F390" s="59">
        <f t="shared" si="6"/>
        <v>2986370371.7599998</v>
      </c>
    </row>
    <row r="391" spans="1:6" s="50" customFormat="1" ht="26.25" customHeight="1" x14ac:dyDescent="0.2">
      <c r="A391" s="28">
        <v>44579</v>
      </c>
      <c r="B391" s="29">
        <v>34080</v>
      </c>
      <c r="C391" s="30" t="s">
        <v>85</v>
      </c>
      <c r="D391" s="70"/>
      <c r="E391" s="32">
        <v>0</v>
      </c>
      <c r="F391" s="59">
        <f t="shared" si="6"/>
        <v>2986370371.7599998</v>
      </c>
    </row>
    <row r="392" spans="1:6" s="50" customFormat="1" ht="23.25" customHeight="1" x14ac:dyDescent="0.2">
      <c r="A392" s="28">
        <v>44579</v>
      </c>
      <c r="B392" s="29">
        <v>34081</v>
      </c>
      <c r="C392" s="30" t="s">
        <v>85</v>
      </c>
      <c r="D392" s="70"/>
      <c r="E392" s="32">
        <v>0</v>
      </c>
      <c r="F392" s="59">
        <f t="shared" si="6"/>
        <v>2986370371.7599998</v>
      </c>
    </row>
    <row r="393" spans="1:6" s="50" customFormat="1" ht="30" customHeight="1" x14ac:dyDescent="0.2">
      <c r="A393" s="28">
        <v>44579</v>
      </c>
      <c r="B393" s="29">
        <v>34082</v>
      </c>
      <c r="C393" s="30" t="s">
        <v>619</v>
      </c>
      <c r="D393" s="70"/>
      <c r="E393" s="32">
        <v>1363645.69</v>
      </c>
      <c r="F393" s="59">
        <f t="shared" si="6"/>
        <v>2985006726.0699997</v>
      </c>
    </row>
    <row r="394" spans="1:6" s="50" customFormat="1" ht="37.5" customHeight="1" x14ac:dyDescent="0.2">
      <c r="A394" s="28">
        <v>44579</v>
      </c>
      <c r="B394" s="29">
        <v>34083</v>
      </c>
      <c r="C394" s="30" t="s">
        <v>620</v>
      </c>
      <c r="D394" s="71"/>
      <c r="E394" s="32">
        <v>6201829.6500000004</v>
      </c>
      <c r="F394" s="59">
        <f t="shared" si="6"/>
        <v>2978804896.4199996</v>
      </c>
    </row>
    <row r="395" spans="1:6" s="50" customFormat="1" ht="20.25" customHeight="1" x14ac:dyDescent="0.2">
      <c r="A395" s="28">
        <v>44579</v>
      </c>
      <c r="B395" s="29">
        <v>34084</v>
      </c>
      <c r="C395" s="30" t="s">
        <v>85</v>
      </c>
      <c r="D395" s="70"/>
      <c r="E395" s="32">
        <v>0</v>
      </c>
      <c r="F395" s="59">
        <f t="shared" si="6"/>
        <v>2978804896.4199996</v>
      </c>
    </row>
    <row r="396" spans="1:6" s="50" customFormat="1" ht="35.25" customHeight="1" x14ac:dyDescent="0.2">
      <c r="A396" s="28">
        <v>44579</v>
      </c>
      <c r="B396" s="29">
        <v>34085</v>
      </c>
      <c r="C396" s="30" t="s">
        <v>621</v>
      </c>
      <c r="D396" s="70"/>
      <c r="E396" s="32">
        <v>2733955.73</v>
      </c>
      <c r="F396" s="59">
        <f t="shared" si="6"/>
        <v>2976070940.6899996</v>
      </c>
    </row>
    <row r="397" spans="1:6" s="50" customFormat="1" ht="37.5" customHeight="1" x14ac:dyDescent="0.2">
      <c r="A397" s="28">
        <v>44579</v>
      </c>
      <c r="B397" s="29">
        <v>34086</v>
      </c>
      <c r="C397" s="30" t="s">
        <v>622</v>
      </c>
      <c r="D397" s="70"/>
      <c r="E397" s="32">
        <v>32258461.609999999</v>
      </c>
      <c r="F397" s="59">
        <f t="shared" si="6"/>
        <v>2943812479.0799994</v>
      </c>
    </row>
    <row r="398" spans="1:6" s="50" customFormat="1" ht="56.25" customHeight="1" x14ac:dyDescent="0.2">
      <c r="A398" s="28">
        <v>44579</v>
      </c>
      <c r="B398" s="29" t="s">
        <v>623</v>
      </c>
      <c r="C398" s="30" t="s">
        <v>624</v>
      </c>
      <c r="D398" s="71"/>
      <c r="E398" s="32">
        <v>2990718.4</v>
      </c>
      <c r="F398" s="59">
        <f t="shared" si="6"/>
        <v>2940821760.6799994</v>
      </c>
    </row>
    <row r="399" spans="1:6" s="50" customFormat="1" ht="53.25" customHeight="1" x14ac:dyDescent="0.2">
      <c r="A399" s="28">
        <v>44579</v>
      </c>
      <c r="B399" s="29" t="s">
        <v>625</v>
      </c>
      <c r="C399" s="30" t="s">
        <v>626</v>
      </c>
      <c r="D399" s="70"/>
      <c r="E399" s="32">
        <v>4974688.6399999997</v>
      </c>
      <c r="F399" s="59">
        <f t="shared" si="6"/>
        <v>2935847072.0399995</v>
      </c>
    </row>
    <row r="400" spans="1:6" s="50" customFormat="1" ht="31.5" customHeight="1" x14ac:dyDescent="0.2">
      <c r="A400" s="28">
        <v>44579</v>
      </c>
      <c r="B400" s="29" t="s">
        <v>627</v>
      </c>
      <c r="C400" s="30" t="s">
        <v>628</v>
      </c>
      <c r="D400" s="70"/>
      <c r="E400" s="32">
        <v>547820.07999999996</v>
      </c>
      <c r="F400" s="59">
        <f t="shared" si="6"/>
        <v>2935299251.9599996</v>
      </c>
    </row>
    <row r="401" spans="1:6" s="50" customFormat="1" ht="66.75" customHeight="1" x14ac:dyDescent="0.2">
      <c r="A401" s="73">
        <v>44580</v>
      </c>
      <c r="B401" s="29">
        <v>34087</v>
      </c>
      <c r="C401" s="30" t="s">
        <v>629</v>
      </c>
      <c r="D401" s="70"/>
      <c r="E401" s="32">
        <v>80838195.879999995</v>
      </c>
      <c r="F401" s="59">
        <f t="shared" si="6"/>
        <v>2854461056.0799994</v>
      </c>
    </row>
    <row r="402" spans="1:6" s="50" customFormat="1" ht="42" customHeight="1" x14ac:dyDescent="0.2">
      <c r="A402" s="73">
        <v>44580</v>
      </c>
      <c r="B402" s="29">
        <v>34088</v>
      </c>
      <c r="C402" s="30" t="s">
        <v>630</v>
      </c>
      <c r="D402" s="70"/>
      <c r="E402" s="32">
        <v>1844809.78</v>
      </c>
      <c r="F402" s="59">
        <f t="shared" si="6"/>
        <v>2852616246.2999992</v>
      </c>
    </row>
    <row r="403" spans="1:6" s="50" customFormat="1" ht="42.75" customHeight="1" x14ac:dyDescent="0.2">
      <c r="A403" s="73">
        <v>44580</v>
      </c>
      <c r="B403" s="29">
        <v>34089</v>
      </c>
      <c r="C403" s="30" t="s">
        <v>631</v>
      </c>
      <c r="D403" s="70"/>
      <c r="E403" s="32">
        <v>8440</v>
      </c>
      <c r="F403" s="59">
        <f t="shared" si="6"/>
        <v>2852607806.2999992</v>
      </c>
    </row>
    <row r="404" spans="1:6" s="50" customFormat="1" ht="39.75" customHeight="1" x14ac:dyDescent="0.2">
      <c r="A404" s="73">
        <v>44580</v>
      </c>
      <c r="B404" s="29">
        <v>34090</v>
      </c>
      <c r="C404" s="30" t="s">
        <v>632</v>
      </c>
      <c r="D404" s="70"/>
      <c r="E404" s="32">
        <v>265942.92</v>
      </c>
      <c r="F404" s="59">
        <f t="shared" si="6"/>
        <v>2852341863.3799992</v>
      </c>
    </row>
    <row r="405" spans="1:6" s="50" customFormat="1" ht="53.25" customHeight="1" x14ac:dyDescent="0.2">
      <c r="A405" s="73">
        <v>44588</v>
      </c>
      <c r="B405" s="29">
        <v>34091</v>
      </c>
      <c r="C405" s="30" t="s">
        <v>633</v>
      </c>
      <c r="D405" s="70"/>
      <c r="E405" s="32">
        <v>17398900.219999999</v>
      </c>
      <c r="F405" s="59">
        <f t="shared" si="6"/>
        <v>2834942963.1599994</v>
      </c>
    </row>
    <row r="406" spans="1:6" s="50" customFormat="1" ht="48.75" customHeight="1" x14ac:dyDescent="0.2">
      <c r="A406" s="73">
        <v>44588</v>
      </c>
      <c r="B406" s="29">
        <v>34092</v>
      </c>
      <c r="C406" s="30" t="s">
        <v>634</v>
      </c>
      <c r="D406" s="70"/>
      <c r="E406" s="32">
        <v>36148267.590000004</v>
      </c>
      <c r="F406" s="59">
        <f t="shared" si="6"/>
        <v>2798794695.5699992</v>
      </c>
    </row>
    <row r="407" spans="1:6" s="50" customFormat="1" ht="54.75" customHeight="1" x14ac:dyDescent="0.2">
      <c r="A407" s="73">
        <v>44620</v>
      </c>
      <c r="B407" s="29">
        <v>34093</v>
      </c>
      <c r="C407" s="30" t="s">
        <v>635</v>
      </c>
      <c r="D407" s="70"/>
      <c r="E407" s="32">
        <v>33463173.84</v>
      </c>
      <c r="F407" s="59">
        <f t="shared" si="6"/>
        <v>2765331521.7299991</v>
      </c>
    </row>
    <row r="408" spans="1:6" s="50" customFormat="1" ht="44.25" customHeight="1" x14ac:dyDescent="0.2">
      <c r="A408" s="73">
        <v>44620</v>
      </c>
      <c r="B408" s="29">
        <v>34094</v>
      </c>
      <c r="C408" s="30" t="s">
        <v>636</v>
      </c>
      <c r="D408" s="70"/>
      <c r="E408" s="32">
        <v>220435203.38</v>
      </c>
      <c r="F408" s="59">
        <f t="shared" si="6"/>
        <v>2544896318.349999</v>
      </c>
    </row>
    <row r="409" spans="1:6" s="50" customFormat="1" ht="54" customHeight="1" x14ac:dyDescent="0.2">
      <c r="A409" s="73">
        <v>44620</v>
      </c>
      <c r="B409" s="29">
        <v>34095</v>
      </c>
      <c r="C409" s="30" t="s">
        <v>637</v>
      </c>
      <c r="D409" s="70"/>
      <c r="E409" s="32">
        <v>3708916.68</v>
      </c>
      <c r="F409" s="59">
        <f t="shared" si="6"/>
        <v>2541187401.6699991</v>
      </c>
    </row>
    <row r="410" spans="1:6" s="50" customFormat="1" ht="105.75" customHeight="1" x14ac:dyDescent="0.2">
      <c r="A410" s="73">
        <v>44620</v>
      </c>
      <c r="B410" s="29">
        <v>34096</v>
      </c>
      <c r="C410" s="30" t="s">
        <v>638</v>
      </c>
      <c r="D410" s="70"/>
      <c r="E410" s="32">
        <v>112640230.15000001</v>
      </c>
      <c r="F410" s="59">
        <f t="shared" si="6"/>
        <v>2428547171.519999</v>
      </c>
    </row>
    <row r="411" spans="1:6" s="50" customFormat="1" ht="73.5" customHeight="1" x14ac:dyDescent="0.2">
      <c r="A411" s="73">
        <v>44620</v>
      </c>
      <c r="B411" s="29">
        <v>34097</v>
      </c>
      <c r="C411" s="30" t="s">
        <v>639</v>
      </c>
      <c r="D411" s="70"/>
      <c r="E411" s="32">
        <v>333594.53999999998</v>
      </c>
      <c r="F411" s="59">
        <f t="shared" si="6"/>
        <v>2428213576.9799991</v>
      </c>
    </row>
    <row r="412" spans="1:6" s="50" customFormat="1" ht="15" customHeight="1" x14ac:dyDescent="0.2">
      <c r="A412" s="74"/>
      <c r="B412" s="75"/>
      <c r="C412" s="76"/>
      <c r="D412" s="77"/>
      <c r="E412" s="48"/>
      <c r="F412" s="78"/>
    </row>
    <row r="413" spans="1:6" s="50" customFormat="1" ht="15" customHeight="1" x14ac:dyDescent="0.2">
      <c r="A413" s="74"/>
      <c r="B413" s="75"/>
      <c r="C413" s="76"/>
      <c r="D413" s="77"/>
      <c r="E413" s="48"/>
      <c r="F413" s="78"/>
    </row>
    <row r="414" spans="1:6" s="50" customFormat="1" ht="15" customHeight="1" x14ac:dyDescent="0.2">
      <c r="A414" s="74"/>
      <c r="B414" s="75"/>
      <c r="C414" s="76"/>
      <c r="D414" s="77"/>
      <c r="E414" s="48"/>
      <c r="F414" s="78"/>
    </row>
    <row r="415" spans="1:6" s="50" customFormat="1" ht="15" customHeight="1" x14ac:dyDescent="0.2">
      <c r="A415" s="74"/>
      <c r="B415" s="75"/>
      <c r="C415" s="76"/>
      <c r="D415" s="77"/>
      <c r="E415" s="48"/>
      <c r="F415" s="78"/>
    </row>
    <row r="416" spans="1:6" s="50" customFormat="1" ht="15" customHeight="1" x14ac:dyDescent="0.2">
      <c r="A416" s="74"/>
      <c r="B416" s="75"/>
      <c r="C416" s="76"/>
      <c r="D416" s="77"/>
      <c r="E416" s="48"/>
      <c r="F416" s="78"/>
    </row>
    <row r="417" spans="1:6" s="50" customFormat="1" ht="15" customHeight="1" x14ac:dyDescent="0.2">
      <c r="A417" s="74"/>
      <c r="B417" s="75"/>
      <c r="C417" s="76"/>
      <c r="D417" s="77"/>
      <c r="E417" s="48"/>
      <c r="F417" s="78"/>
    </row>
    <row r="418" spans="1:6" s="50" customFormat="1" ht="15" customHeight="1" x14ac:dyDescent="0.2">
      <c r="A418" s="74"/>
      <c r="B418" s="75"/>
      <c r="C418" s="76"/>
      <c r="D418" s="77"/>
      <c r="E418" s="48"/>
      <c r="F418" s="78"/>
    </row>
    <row r="419" spans="1:6" s="50" customFormat="1" ht="15" customHeight="1" x14ac:dyDescent="0.2">
      <c r="A419" s="74"/>
      <c r="B419" s="75"/>
      <c r="C419" s="76"/>
      <c r="D419" s="77"/>
      <c r="E419" s="48"/>
      <c r="F419" s="78"/>
    </row>
    <row r="420" spans="1:6" s="50" customFormat="1" ht="15" customHeight="1" x14ac:dyDescent="0.2">
      <c r="A420" s="74"/>
      <c r="B420" s="75"/>
      <c r="C420" s="76"/>
      <c r="D420" s="77"/>
      <c r="E420" s="48"/>
      <c r="F420" s="78"/>
    </row>
    <row r="421" spans="1:6" s="50" customFormat="1" ht="15" customHeight="1" x14ac:dyDescent="0.2">
      <c r="A421" s="74"/>
      <c r="B421" s="75"/>
      <c r="C421" s="76"/>
      <c r="D421" s="77"/>
      <c r="E421" s="48"/>
      <c r="F421" s="78"/>
    </row>
    <row r="422" spans="1:6" s="50" customFormat="1" ht="15" customHeight="1" x14ac:dyDescent="0.2">
      <c r="A422" s="74"/>
      <c r="B422" s="75"/>
      <c r="C422" s="76"/>
      <c r="D422" s="77"/>
      <c r="E422" s="48"/>
      <c r="F422" s="78"/>
    </row>
    <row r="423" spans="1:6" s="50" customFormat="1" ht="15" customHeight="1" x14ac:dyDescent="0.2">
      <c r="A423" s="74"/>
      <c r="B423" s="75"/>
      <c r="C423" s="76"/>
      <c r="D423" s="77"/>
      <c r="E423" s="48"/>
      <c r="F423" s="78"/>
    </row>
    <row r="424" spans="1:6" s="50" customFormat="1" ht="15" customHeight="1" x14ac:dyDescent="0.2">
      <c r="A424" s="74"/>
      <c r="B424" s="75"/>
      <c r="C424" s="76"/>
      <c r="D424" s="77"/>
      <c r="E424" s="48"/>
      <c r="F424" s="78"/>
    </row>
    <row r="425" spans="1:6" s="50" customFormat="1" ht="15" customHeight="1" x14ac:dyDescent="0.2">
      <c r="A425" s="74"/>
      <c r="B425" s="75"/>
      <c r="C425" s="76"/>
      <c r="D425" s="77"/>
      <c r="E425" s="48"/>
      <c r="F425" s="78"/>
    </row>
    <row r="426" spans="1:6" s="50" customFormat="1" ht="15" customHeight="1" x14ac:dyDescent="0.2">
      <c r="A426" s="74"/>
      <c r="B426" s="75"/>
      <c r="C426" s="76"/>
      <c r="D426" s="77"/>
      <c r="E426" s="48"/>
      <c r="F426" s="78"/>
    </row>
    <row r="427" spans="1:6" s="50" customFormat="1" ht="15" customHeight="1" x14ac:dyDescent="0.2">
      <c r="A427" s="74"/>
      <c r="B427" s="75"/>
      <c r="C427" s="76"/>
      <c r="D427" s="77"/>
      <c r="E427" s="48"/>
      <c r="F427" s="78"/>
    </row>
    <row r="428" spans="1:6" s="50" customFormat="1" ht="15" customHeight="1" x14ac:dyDescent="0.2">
      <c r="A428" s="74"/>
      <c r="B428" s="75"/>
      <c r="C428" s="76"/>
      <c r="D428" s="77"/>
      <c r="E428" s="48"/>
      <c r="F428" s="78"/>
    </row>
    <row r="429" spans="1:6" s="50" customFormat="1" ht="15" customHeight="1" x14ac:dyDescent="0.2">
      <c r="A429" s="74"/>
      <c r="B429" s="75"/>
      <c r="C429" s="76"/>
      <c r="D429" s="77"/>
      <c r="E429" s="48"/>
      <c r="F429" s="78"/>
    </row>
    <row r="430" spans="1:6" s="50" customFormat="1" ht="15" customHeight="1" x14ac:dyDescent="0.2">
      <c r="A430" s="74"/>
      <c r="B430" s="75"/>
      <c r="C430" s="76"/>
      <c r="D430" s="77"/>
      <c r="E430" s="48"/>
      <c r="F430" s="78"/>
    </row>
    <row r="431" spans="1:6" s="50" customFormat="1" ht="15" customHeight="1" x14ac:dyDescent="0.2">
      <c r="A431" s="74"/>
      <c r="B431" s="75"/>
      <c r="C431" s="76"/>
      <c r="D431" s="77"/>
      <c r="E431" s="48"/>
      <c r="F431" s="78"/>
    </row>
    <row r="432" spans="1:6" s="50" customFormat="1" ht="15" customHeight="1" x14ac:dyDescent="0.2">
      <c r="A432" s="74"/>
      <c r="B432" s="75"/>
      <c r="C432" s="76"/>
      <c r="D432" s="77"/>
      <c r="E432" s="48"/>
      <c r="F432" s="78"/>
    </row>
    <row r="433" spans="1:6" s="50" customFormat="1" ht="15" customHeight="1" x14ac:dyDescent="0.2">
      <c r="A433" s="74"/>
      <c r="B433" s="75"/>
      <c r="C433" s="76"/>
      <c r="D433" s="77"/>
      <c r="E433" s="48"/>
      <c r="F433" s="78"/>
    </row>
    <row r="434" spans="1:6" s="50" customFormat="1" ht="15" customHeight="1" x14ac:dyDescent="0.2">
      <c r="A434" s="74"/>
      <c r="B434" s="75"/>
      <c r="C434" s="76"/>
      <c r="D434" s="77"/>
      <c r="E434" s="48"/>
      <c r="F434" s="78"/>
    </row>
    <row r="435" spans="1:6" s="50" customFormat="1" ht="15" customHeight="1" x14ac:dyDescent="0.2">
      <c r="A435" s="74"/>
      <c r="B435" s="75"/>
      <c r="C435" s="76"/>
      <c r="D435" s="77"/>
      <c r="E435" s="48"/>
      <c r="F435" s="78"/>
    </row>
    <row r="436" spans="1:6" s="50" customFormat="1" ht="15" customHeight="1" x14ac:dyDescent="0.2">
      <c r="A436" s="74"/>
      <c r="B436" s="75"/>
      <c r="C436" s="76"/>
      <c r="D436" s="77"/>
      <c r="E436" s="48"/>
      <c r="F436" s="78"/>
    </row>
    <row r="437" spans="1:6" s="50" customFormat="1" ht="15" customHeight="1" x14ac:dyDescent="0.2">
      <c r="A437" s="74"/>
      <c r="B437" s="75"/>
      <c r="C437" s="76"/>
      <c r="D437" s="77"/>
      <c r="E437" s="48"/>
      <c r="F437" s="78"/>
    </row>
    <row r="438" spans="1:6" s="50" customFormat="1" ht="15" customHeight="1" x14ac:dyDescent="0.2">
      <c r="A438" s="74"/>
      <c r="B438" s="75"/>
      <c r="C438" s="76"/>
      <c r="D438" s="77"/>
      <c r="E438" s="48"/>
      <c r="F438" s="78"/>
    </row>
    <row r="439" spans="1:6" s="50" customFormat="1" ht="15" customHeight="1" x14ac:dyDescent="0.2">
      <c r="A439" s="74"/>
      <c r="B439" s="75"/>
      <c r="C439" s="76"/>
      <c r="D439" s="77"/>
      <c r="E439" s="48"/>
      <c r="F439" s="78"/>
    </row>
    <row r="440" spans="1:6" s="50" customFormat="1" ht="15" customHeight="1" x14ac:dyDescent="0.2">
      <c r="A440" s="74"/>
      <c r="B440" s="75"/>
      <c r="C440" s="76"/>
      <c r="D440" s="77"/>
      <c r="E440" s="48"/>
      <c r="F440" s="78"/>
    </row>
    <row r="441" spans="1:6" s="50" customFormat="1" ht="15" customHeight="1" x14ac:dyDescent="0.2">
      <c r="A441" s="74"/>
      <c r="B441" s="75"/>
      <c r="C441" s="76"/>
      <c r="D441" s="77"/>
      <c r="E441" s="48"/>
      <c r="F441" s="78"/>
    </row>
    <row r="442" spans="1:6" s="50" customFormat="1" ht="15" customHeight="1" x14ac:dyDescent="0.2">
      <c r="A442" s="74"/>
      <c r="B442" s="75"/>
      <c r="C442" s="76"/>
      <c r="D442" s="77"/>
      <c r="E442" s="48"/>
      <c r="F442" s="78"/>
    </row>
    <row r="443" spans="1:6" s="50" customFormat="1" ht="15" customHeight="1" x14ac:dyDescent="0.2">
      <c r="A443" s="74"/>
      <c r="B443" s="75"/>
      <c r="C443" s="76"/>
      <c r="D443" s="77"/>
      <c r="E443" s="48"/>
      <c r="F443" s="78"/>
    </row>
    <row r="444" spans="1:6" s="50" customFormat="1" ht="15" customHeight="1" x14ac:dyDescent="0.2">
      <c r="A444" s="74"/>
      <c r="B444" s="75"/>
      <c r="C444" s="76"/>
      <c r="D444" s="77"/>
      <c r="E444" s="48"/>
      <c r="F444" s="78"/>
    </row>
    <row r="445" spans="1:6" s="50" customFormat="1" ht="15" customHeight="1" x14ac:dyDescent="0.2">
      <c r="A445" s="74"/>
      <c r="B445" s="75"/>
      <c r="C445" s="76"/>
      <c r="D445" s="77"/>
      <c r="E445" s="48"/>
      <c r="F445" s="78"/>
    </row>
    <row r="446" spans="1:6" s="50" customFormat="1" ht="15" customHeight="1" x14ac:dyDescent="0.2">
      <c r="A446" s="74"/>
      <c r="B446" s="75"/>
      <c r="C446" s="76"/>
      <c r="D446" s="77"/>
      <c r="E446" s="48"/>
      <c r="F446" s="78"/>
    </row>
    <row r="447" spans="1:6" s="50" customFormat="1" ht="15" customHeight="1" x14ac:dyDescent="0.2">
      <c r="A447" s="74"/>
      <c r="B447" s="75"/>
      <c r="C447" s="76"/>
      <c r="D447" s="77"/>
      <c r="E447" s="48"/>
      <c r="F447" s="78"/>
    </row>
    <row r="448" spans="1:6" s="50" customFormat="1" ht="15" customHeight="1" x14ac:dyDescent="0.2">
      <c r="A448" s="74"/>
      <c r="B448" s="75"/>
      <c r="C448" s="76"/>
      <c r="D448" s="77"/>
      <c r="E448" s="48"/>
      <c r="F448" s="78"/>
    </row>
    <row r="449" spans="1:6" s="50" customFormat="1" ht="15" customHeight="1" x14ac:dyDescent="0.2">
      <c r="A449" s="74"/>
      <c r="B449" s="75"/>
      <c r="C449" s="76"/>
      <c r="D449" s="77"/>
      <c r="E449" s="48"/>
      <c r="F449" s="78"/>
    </row>
    <row r="450" spans="1:6" s="50" customFormat="1" ht="15" customHeight="1" x14ac:dyDescent="0.2">
      <c r="A450" s="74"/>
      <c r="B450" s="75"/>
      <c r="C450" s="76"/>
      <c r="D450" s="77"/>
      <c r="E450" s="48"/>
      <c r="F450" s="78"/>
    </row>
    <row r="451" spans="1:6" s="50" customFormat="1" ht="15" customHeight="1" x14ac:dyDescent="0.2">
      <c r="A451" s="74"/>
      <c r="B451" s="75"/>
      <c r="C451" s="76"/>
      <c r="D451" s="77"/>
      <c r="E451" s="48"/>
      <c r="F451" s="78"/>
    </row>
    <row r="452" spans="1:6" s="50" customFormat="1" ht="15" customHeight="1" x14ac:dyDescent="0.2">
      <c r="A452" s="74"/>
      <c r="B452" s="75"/>
      <c r="C452" s="76"/>
      <c r="D452" s="77"/>
      <c r="E452" s="48"/>
      <c r="F452" s="78"/>
    </row>
    <row r="453" spans="1:6" s="50" customFormat="1" ht="15" customHeight="1" x14ac:dyDescent="0.2">
      <c r="A453" s="74"/>
      <c r="B453" s="75"/>
      <c r="C453" s="76"/>
      <c r="D453" s="77"/>
      <c r="E453" s="48"/>
      <c r="F453" s="78"/>
    </row>
    <row r="454" spans="1:6" s="50" customFormat="1" ht="15" customHeight="1" x14ac:dyDescent="0.2">
      <c r="A454" s="74"/>
      <c r="B454" s="75"/>
      <c r="C454" s="76"/>
      <c r="D454" s="77"/>
      <c r="E454" s="48"/>
      <c r="F454" s="78"/>
    </row>
    <row r="455" spans="1:6" s="50" customFormat="1" ht="15" customHeight="1" x14ac:dyDescent="0.2">
      <c r="A455" s="74"/>
      <c r="B455" s="75"/>
      <c r="C455" s="76"/>
      <c r="D455" s="77"/>
      <c r="E455" s="48"/>
      <c r="F455" s="78"/>
    </row>
    <row r="456" spans="1:6" s="50" customFormat="1" ht="15" customHeight="1" x14ac:dyDescent="0.2">
      <c r="A456" s="74"/>
      <c r="B456" s="75"/>
      <c r="C456" s="76"/>
      <c r="D456" s="77"/>
      <c r="E456" s="48"/>
      <c r="F456" s="78"/>
    </row>
    <row r="457" spans="1:6" s="50" customFormat="1" ht="15" customHeight="1" x14ac:dyDescent="0.2">
      <c r="A457" s="74"/>
      <c r="B457" s="75"/>
      <c r="C457" s="76"/>
      <c r="D457" s="77"/>
      <c r="E457" s="48"/>
      <c r="F457" s="78"/>
    </row>
    <row r="458" spans="1:6" s="50" customFormat="1" ht="15" customHeight="1" x14ac:dyDescent="0.2">
      <c r="A458" s="74"/>
      <c r="B458" s="75"/>
      <c r="C458" s="76"/>
      <c r="D458" s="77"/>
      <c r="E458" s="48"/>
      <c r="F458" s="78"/>
    </row>
    <row r="459" spans="1:6" s="50" customFormat="1" ht="15" customHeight="1" x14ac:dyDescent="0.2">
      <c r="A459" s="74"/>
      <c r="B459" s="75"/>
      <c r="C459" s="76"/>
      <c r="D459" s="77"/>
      <c r="E459" s="48"/>
      <c r="F459" s="78"/>
    </row>
    <row r="460" spans="1:6" s="50" customFormat="1" ht="15" customHeight="1" x14ac:dyDescent="0.2">
      <c r="A460" s="74"/>
      <c r="B460" s="75"/>
      <c r="C460" s="76"/>
      <c r="D460" s="77"/>
      <c r="E460" s="48"/>
      <c r="F460" s="78"/>
    </row>
    <row r="461" spans="1:6" s="50" customFormat="1" ht="15" customHeight="1" x14ac:dyDescent="0.2">
      <c r="A461" s="74"/>
      <c r="B461" s="75"/>
      <c r="C461" s="76"/>
      <c r="D461" s="77"/>
      <c r="E461" s="48"/>
      <c r="F461" s="78"/>
    </row>
    <row r="462" spans="1:6" ht="15" customHeight="1" x14ac:dyDescent="0.2">
      <c r="A462" s="74"/>
      <c r="B462" s="75"/>
      <c r="C462" s="76"/>
      <c r="D462" s="77"/>
      <c r="E462" s="48"/>
      <c r="F462" s="78"/>
    </row>
    <row r="463" spans="1:6" ht="15" customHeight="1" x14ac:dyDescent="0.2">
      <c r="A463" s="74"/>
      <c r="B463" s="75"/>
      <c r="C463" s="76"/>
      <c r="D463" s="77"/>
      <c r="E463" s="48"/>
      <c r="F463" s="78"/>
    </row>
    <row r="464" spans="1:6" ht="15" customHeight="1" x14ac:dyDescent="0.2">
      <c r="A464" s="74"/>
      <c r="B464" s="75"/>
      <c r="C464" s="76"/>
      <c r="D464" s="77"/>
      <c r="E464" s="48"/>
      <c r="F464" s="78"/>
    </row>
    <row r="465" spans="1:9" ht="15" customHeight="1" x14ac:dyDescent="0.2">
      <c r="A465" s="74"/>
      <c r="B465" s="75"/>
      <c r="C465" s="76"/>
      <c r="D465" s="77"/>
      <c r="E465" s="48"/>
      <c r="F465" s="78"/>
    </row>
    <row r="466" spans="1:9" ht="15" customHeight="1" x14ac:dyDescent="0.2">
      <c r="A466" s="74"/>
      <c r="B466" s="75"/>
      <c r="C466" s="76"/>
      <c r="D466" s="77"/>
      <c r="E466" s="48"/>
      <c r="F466" s="78"/>
    </row>
    <row r="467" spans="1:9" ht="15" customHeight="1" x14ac:dyDescent="0.2">
      <c r="A467" s="74"/>
      <c r="B467" s="75"/>
      <c r="C467" s="76"/>
      <c r="D467" s="77"/>
      <c r="E467" s="48"/>
      <c r="F467" s="78"/>
    </row>
    <row r="468" spans="1:9" ht="15" customHeight="1" x14ac:dyDescent="0.2">
      <c r="A468" s="74"/>
      <c r="B468" s="75"/>
      <c r="C468" s="76"/>
      <c r="D468" s="77"/>
      <c r="E468" s="48"/>
      <c r="F468" s="78"/>
    </row>
    <row r="469" spans="1:9" ht="15" customHeight="1" x14ac:dyDescent="0.2">
      <c r="A469" s="74"/>
      <c r="B469" s="75"/>
      <c r="C469" s="76"/>
      <c r="D469" s="77"/>
      <c r="E469" s="48"/>
      <c r="F469" s="78"/>
    </row>
    <row r="470" spans="1:9" ht="15" customHeight="1" x14ac:dyDescent="0.2">
      <c r="A470" s="74"/>
      <c r="B470" s="75"/>
      <c r="C470" s="76"/>
      <c r="D470" s="77"/>
      <c r="E470" s="48"/>
      <c r="F470" s="78"/>
    </row>
    <row r="471" spans="1:9" ht="15" customHeight="1" x14ac:dyDescent="0.2">
      <c r="A471" s="74"/>
      <c r="B471" s="75"/>
      <c r="C471" s="76"/>
      <c r="D471" s="77"/>
      <c r="E471" s="48"/>
      <c r="F471" s="78"/>
    </row>
    <row r="472" spans="1:9" ht="15" customHeight="1" x14ac:dyDescent="0.2">
      <c r="A472" s="74"/>
      <c r="B472" s="75"/>
      <c r="C472" s="76"/>
      <c r="D472" s="77"/>
      <c r="E472" s="48"/>
      <c r="F472" s="78"/>
    </row>
    <row r="473" spans="1:9" ht="15" customHeight="1" x14ac:dyDescent="0.2">
      <c r="A473" s="74"/>
      <c r="B473" s="75"/>
      <c r="C473" s="75"/>
      <c r="D473" s="77"/>
      <c r="E473" s="48"/>
      <c r="F473" s="79"/>
    </row>
    <row r="474" spans="1:9" ht="15" customHeight="1" x14ac:dyDescent="0.2">
      <c r="A474" s="74"/>
      <c r="B474" s="75"/>
      <c r="C474" s="75"/>
      <c r="D474" s="77"/>
      <c r="E474" s="48"/>
      <c r="F474" s="79"/>
    </row>
    <row r="475" spans="1:9" ht="15" customHeight="1" x14ac:dyDescent="0.25">
      <c r="A475" s="216" t="s">
        <v>0</v>
      </c>
      <c r="B475" s="216"/>
      <c r="C475" s="216"/>
      <c r="D475" s="216"/>
      <c r="E475" s="216"/>
      <c r="F475" s="216"/>
      <c r="I475" s="80"/>
    </row>
    <row r="476" spans="1:9" ht="15" customHeight="1" x14ac:dyDescent="0.25">
      <c r="A476" s="216" t="s">
        <v>1</v>
      </c>
      <c r="B476" s="216"/>
      <c r="C476" s="216"/>
      <c r="D476" s="216"/>
      <c r="E476" s="216"/>
      <c r="F476" s="216"/>
    </row>
    <row r="477" spans="1:9" ht="15" customHeight="1" x14ac:dyDescent="0.25">
      <c r="A477" s="217" t="s">
        <v>2</v>
      </c>
      <c r="B477" s="217"/>
      <c r="C477" s="217"/>
      <c r="D477" s="217"/>
      <c r="E477" s="217"/>
      <c r="F477" s="217"/>
    </row>
    <row r="478" spans="1:9" ht="15" customHeight="1" x14ac:dyDescent="0.25">
      <c r="A478" s="217" t="s">
        <v>3</v>
      </c>
      <c r="B478" s="217"/>
      <c r="C478" s="217"/>
      <c r="D478" s="217"/>
      <c r="E478" s="217"/>
      <c r="F478" s="217"/>
    </row>
    <row r="479" spans="1:9" ht="15" customHeight="1" x14ac:dyDescent="0.25">
      <c r="A479" s="2"/>
      <c r="B479" s="3"/>
      <c r="C479"/>
      <c r="D479" s="4"/>
      <c r="E479" s="5"/>
      <c r="F479"/>
    </row>
    <row r="480" spans="1:9" ht="33" customHeight="1" x14ac:dyDescent="0.2">
      <c r="A480" s="222" t="s">
        <v>640</v>
      </c>
      <c r="B480" s="222"/>
      <c r="C480" s="222"/>
      <c r="D480" s="222"/>
      <c r="E480" s="222"/>
      <c r="F480" s="222"/>
    </row>
    <row r="481" spans="1:11" ht="33" customHeight="1" x14ac:dyDescent="0.2">
      <c r="A481" s="222" t="s">
        <v>5</v>
      </c>
      <c r="B481" s="222"/>
      <c r="C481" s="222"/>
      <c r="D481" s="222"/>
      <c r="E481" s="222"/>
      <c r="F481" s="82">
        <v>31046687.010000002</v>
      </c>
    </row>
    <row r="482" spans="1:11" ht="34.5" customHeight="1" x14ac:dyDescent="0.2">
      <c r="A482" s="81" t="s">
        <v>6</v>
      </c>
      <c r="B482" s="81" t="s">
        <v>7</v>
      </c>
      <c r="C482" s="81" t="s">
        <v>641</v>
      </c>
      <c r="D482" s="81" t="s">
        <v>9</v>
      </c>
      <c r="E482" s="81" t="s">
        <v>10</v>
      </c>
      <c r="F482" s="81" t="s">
        <v>572</v>
      </c>
    </row>
    <row r="483" spans="1:11" ht="15" customHeight="1" x14ac:dyDescent="0.2">
      <c r="A483" s="83"/>
      <c r="B483" s="84"/>
      <c r="C483" s="85" t="s">
        <v>574</v>
      </c>
      <c r="D483" s="86">
        <v>225816.34</v>
      </c>
      <c r="E483" s="87"/>
      <c r="F483" s="88">
        <f>F481+D483</f>
        <v>31272503.350000001</v>
      </c>
      <c r="H483" s="89"/>
    </row>
    <row r="484" spans="1:11" ht="15" customHeight="1" x14ac:dyDescent="0.2">
      <c r="A484" s="8"/>
      <c r="B484" s="9"/>
      <c r="C484" s="10" t="s">
        <v>642</v>
      </c>
      <c r="D484" s="90"/>
      <c r="E484" s="11">
        <v>17899186.469999999</v>
      </c>
      <c r="F484" s="88">
        <f>F483-E484</f>
        <v>13373316.880000003</v>
      </c>
    </row>
    <row r="485" spans="1:11" ht="15" customHeight="1" x14ac:dyDescent="0.2">
      <c r="A485" s="8"/>
      <c r="B485" s="9"/>
      <c r="C485" s="10" t="s">
        <v>642</v>
      </c>
      <c r="D485" s="90">
        <v>151000000</v>
      </c>
      <c r="E485" s="11"/>
      <c r="F485" s="88">
        <f>F484+D485</f>
        <v>164373316.88</v>
      </c>
      <c r="H485" s="89"/>
    </row>
    <row r="486" spans="1:11" ht="15" customHeight="1" x14ac:dyDescent="0.2">
      <c r="A486" s="8"/>
      <c r="B486" s="9"/>
      <c r="C486" s="10" t="s">
        <v>643</v>
      </c>
      <c r="D486" s="90">
        <v>69613.8</v>
      </c>
      <c r="E486" s="18"/>
      <c r="F486" s="88">
        <f>F485+D486</f>
        <v>164442930.68000001</v>
      </c>
    </row>
    <row r="487" spans="1:11" ht="15" customHeight="1" x14ac:dyDescent="0.2">
      <c r="A487" s="8"/>
      <c r="B487" s="9"/>
      <c r="C487" s="10" t="s">
        <v>644</v>
      </c>
      <c r="D487" s="90">
        <v>9384</v>
      </c>
      <c r="E487" s="18"/>
      <c r="F487" s="88">
        <f>F486+D487</f>
        <v>164452314.68000001</v>
      </c>
      <c r="G487" s="91"/>
      <c r="H487" s="91"/>
      <c r="I487" s="91"/>
      <c r="J487" s="91"/>
      <c r="K487" s="91"/>
    </row>
    <row r="488" spans="1:11" ht="15" customHeight="1" x14ac:dyDescent="0.2">
      <c r="A488" s="8"/>
      <c r="B488" s="9"/>
      <c r="C488" s="10" t="s">
        <v>645</v>
      </c>
      <c r="D488" s="90"/>
      <c r="E488" s="18"/>
      <c r="F488" s="88">
        <f>F487+D488</f>
        <v>164452314.68000001</v>
      </c>
      <c r="G488" s="91"/>
    </row>
    <row r="489" spans="1:11" ht="15" customHeight="1" x14ac:dyDescent="0.2">
      <c r="A489" s="8"/>
      <c r="B489" s="9"/>
      <c r="C489" s="19" t="s">
        <v>18</v>
      </c>
      <c r="D489" s="18"/>
      <c r="E489" s="18">
        <v>202801.84</v>
      </c>
      <c r="F489" s="88">
        <f>F488-E489</f>
        <v>164249512.84</v>
      </c>
    </row>
    <row r="490" spans="1:11" ht="15" customHeight="1" x14ac:dyDescent="0.2">
      <c r="A490" s="8"/>
      <c r="B490" s="9"/>
      <c r="C490" s="10" t="s">
        <v>17</v>
      </c>
      <c r="D490" s="18"/>
      <c r="E490" s="11">
        <v>844.25</v>
      </c>
      <c r="F490" s="88">
        <f>F489-E490</f>
        <v>164248668.59</v>
      </c>
    </row>
    <row r="491" spans="1:11" ht="15" customHeight="1" x14ac:dyDescent="0.2">
      <c r="A491" s="8"/>
      <c r="B491" s="92"/>
      <c r="C491" s="10" t="s">
        <v>20</v>
      </c>
      <c r="D491" s="17"/>
      <c r="E491" s="18">
        <v>1500</v>
      </c>
      <c r="F491" s="88">
        <f>F490-E491</f>
        <v>164247168.59</v>
      </c>
    </row>
    <row r="492" spans="1:11" ht="15" customHeight="1" x14ac:dyDescent="0.2">
      <c r="A492" s="8"/>
      <c r="B492" s="92"/>
      <c r="C492" s="10" t="s">
        <v>22</v>
      </c>
      <c r="D492" s="17"/>
      <c r="E492" s="18">
        <v>175</v>
      </c>
      <c r="F492" s="88">
        <f t="shared" ref="F492:F536" si="7">F491-E492</f>
        <v>164246993.59</v>
      </c>
    </row>
    <row r="493" spans="1:11" ht="15" customHeight="1" x14ac:dyDescent="0.2">
      <c r="A493" s="73"/>
      <c r="B493" s="93"/>
      <c r="C493" s="94" t="s">
        <v>646</v>
      </c>
      <c r="D493" s="70"/>
      <c r="E493" s="39">
        <v>223866.7</v>
      </c>
      <c r="F493" s="88">
        <f>F492-E493</f>
        <v>164023126.89000002</v>
      </c>
    </row>
    <row r="494" spans="1:11" ht="15" customHeight="1" x14ac:dyDescent="0.2">
      <c r="A494" s="73"/>
      <c r="B494" s="95"/>
      <c r="C494" s="96" t="s">
        <v>647</v>
      </c>
      <c r="D494" s="97"/>
      <c r="E494" s="32"/>
      <c r="F494" s="88">
        <f t="shared" si="7"/>
        <v>164023126.89000002</v>
      </c>
    </row>
    <row r="495" spans="1:11" ht="18.75" customHeight="1" x14ac:dyDescent="0.2">
      <c r="A495" s="73">
        <v>44565</v>
      </c>
      <c r="B495" s="29" t="s">
        <v>648</v>
      </c>
      <c r="C495" s="98" t="s">
        <v>649</v>
      </c>
      <c r="D495" s="97"/>
      <c r="E495" s="32">
        <v>20750971.960000001</v>
      </c>
      <c r="F495" s="88">
        <f t="shared" si="7"/>
        <v>143272154.93000001</v>
      </c>
    </row>
    <row r="496" spans="1:11" ht="33" customHeight="1" x14ac:dyDescent="0.2">
      <c r="A496" s="73">
        <v>44565</v>
      </c>
      <c r="B496" s="29" t="s">
        <v>650</v>
      </c>
      <c r="C496" s="30" t="s">
        <v>651</v>
      </c>
      <c r="D496" s="70"/>
      <c r="E496" s="32">
        <v>562835.28</v>
      </c>
      <c r="F496" s="88">
        <f t="shared" si="7"/>
        <v>142709319.65000001</v>
      </c>
    </row>
    <row r="497" spans="1:12" ht="25.5" customHeight="1" x14ac:dyDescent="0.2">
      <c r="A497" s="73">
        <v>44567</v>
      </c>
      <c r="B497" s="29" t="s">
        <v>652</v>
      </c>
      <c r="C497" s="30" t="s">
        <v>653</v>
      </c>
      <c r="D497" s="70"/>
      <c r="E497" s="32">
        <v>151077.57</v>
      </c>
      <c r="F497" s="88">
        <f t="shared" si="7"/>
        <v>142558242.08000001</v>
      </c>
    </row>
    <row r="498" spans="1:12" ht="18" customHeight="1" x14ac:dyDescent="0.2">
      <c r="A498" s="99">
        <v>44573</v>
      </c>
      <c r="B498" s="29">
        <v>103894</v>
      </c>
      <c r="C498" s="30" t="s">
        <v>85</v>
      </c>
      <c r="D498" s="71"/>
      <c r="E498" s="32">
        <v>0</v>
      </c>
      <c r="F498" s="88">
        <f t="shared" si="7"/>
        <v>142558242.08000001</v>
      </c>
    </row>
    <row r="499" spans="1:12" ht="41.25" customHeight="1" x14ac:dyDescent="0.2">
      <c r="A499" s="99">
        <v>44573</v>
      </c>
      <c r="B499" s="29" t="s">
        <v>654</v>
      </c>
      <c r="C499" s="30" t="s">
        <v>655</v>
      </c>
      <c r="D499" s="70"/>
      <c r="E499" s="32">
        <v>18768</v>
      </c>
      <c r="F499" s="88">
        <f t="shared" si="7"/>
        <v>142539474.08000001</v>
      </c>
    </row>
    <row r="500" spans="1:12" ht="29.25" customHeight="1" x14ac:dyDescent="0.2">
      <c r="A500" s="100">
        <v>44580</v>
      </c>
      <c r="B500" s="29" t="s">
        <v>656</v>
      </c>
      <c r="C500" s="30" t="s">
        <v>657</v>
      </c>
      <c r="D500" s="70"/>
      <c r="E500" s="32">
        <v>51748401.840000004</v>
      </c>
      <c r="F500" s="88">
        <f t="shared" si="7"/>
        <v>90791072.24000001</v>
      </c>
    </row>
    <row r="501" spans="1:12" ht="27.75" customHeight="1" x14ac:dyDescent="0.2">
      <c r="A501" s="100">
        <v>44580</v>
      </c>
      <c r="B501" s="29" t="s">
        <v>658</v>
      </c>
      <c r="C501" s="30" t="s">
        <v>659</v>
      </c>
      <c r="D501" s="70"/>
      <c r="E501" s="32">
        <v>3164232.27</v>
      </c>
      <c r="F501" s="88">
        <f t="shared" si="7"/>
        <v>87626839.970000014</v>
      </c>
    </row>
    <row r="502" spans="1:12" ht="35.25" customHeight="1" x14ac:dyDescent="0.2">
      <c r="A502" s="100">
        <v>44580</v>
      </c>
      <c r="B502" s="29" t="s">
        <v>660</v>
      </c>
      <c r="C502" s="30" t="s">
        <v>661</v>
      </c>
      <c r="D502" s="70"/>
      <c r="E502" s="32">
        <v>60469.52</v>
      </c>
      <c r="F502" s="88">
        <f t="shared" si="7"/>
        <v>87566370.450000018</v>
      </c>
    </row>
    <row r="503" spans="1:12" ht="35.25" customHeight="1" x14ac:dyDescent="0.2">
      <c r="A503" s="100">
        <v>44580</v>
      </c>
      <c r="B503" s="29" t="s">
        <v>662</v>
      </c>
      <c r="C503" s="30" t="s">
        <v>663</v>
      </c>
      <c r="D503" s="70"/>
      <c r="E503" s="32">
        <v>3768361.93</v>
      </c>
      <c r="F503" s="88">
        <f t="shared" si="7"/>
        <v>83798008.520000011</v>
      </c>
    </row>
    <row r="504" spans="1:12" ht="33.75" customHeight="1" x14ac:dyDescent="0.2">
      <c r="A504" s="100">
        <v>44580</v>
      </c>
      <c r="B504" s="29" t="s">
        <v>664</v>
      </c>
      <c r="C504" s="30" t="s">
        <v>665</v>
      </c>
      <c r="D504" s="70"/>
      <c r="E504" s="32">
        <v>120939.04</v>
      </c>
      <c r="F504" s="88">
        <f t="shared" si="7"/>
        <v>83677069.480000004</v>
      </c>
    </row>
    <row r="505" spans="1:12" ht="28.5" customHeight="1" x14ac:dyDescent="0.2">
      <c r="A505" s="100">
        <v>44580</v>
      </c>
      <c r="B505" s="29" t="s">
        <v>666</v>
      </c>
      <c r="C505" s="30" t="s">
        <v>667</v>
      </c>
      <c r="D505" s="70"/>
      <c r="E505" s="32">
        <v>3637849.31</v>
      </c>
      <c r="F505" s="88">
        <f t="shared" si="7"/>
        <v>80039220.170000002</v>
      </c>
    </row>
    <row r="506" spans="1:12" ht="27" customHeight="1" x14ac:dyDescent="0.2">
      <c r="A506" s="100">
        <v>44580</v>
      </c>
      <c r="B506" s="29" t="s">
        <v>668</v>
      </c>
      <c r="C506" s="30" t="s">
        <v>669</v>
      </c>
      <c r="D506" s="101"/>
      <c r="E506" s="32">
        <v>4742139.8600000003</v>
      </c>
      <c r="F506" s="88">
        <f t="shared" si="7"/>
        <v>75297080.310000002</v>
      </c>
    </row>
    <row r="507" spans="1:12" ht="27" customHeight="1" x14ac:dyDescent="0.2">
      <c r="A507" s="100">
        <v>44580</v>
      </c>
      <c r="B507" s="29" t="s">
        <v>670</v>
      </c>
      <c r="C507" s="30" t="s">
        <v>671</v>
      </c>
      <c r="D507" s="70"/>
      <c r="E507" s="32">
        <v>51364445.689999998</v>
      </c>
      <c r="F507" s="88">
        <f t="shared" si="7"/>
        <v>23932634.620000005</v>
      </c>
    </row>
    <row r="508" spans="1:12" ht="27" customHeight="1" x14ac:dyDescent="0.2">
      <c r="A508" s="100">
        <v>44580</v>
      </c>
      <c r="B508" s="29" t="s">
        <v>672</v>
      </c>
      <c r="C508" s="30" t="s">
        <v>673</v>
      </c>
      <c r="D508" s="70"/>
      <c r="E508" s="32">
        <v>24001.05</v>
      </c>
      <c r="F508" s="88">
        <f t="shared" si="7"/>
        <v>23908633.570000004</v>
      </c>
    </row>
    <row r="509" spans="1:12" ht="22.5" customHeight="1" x14ac:dyDescent="0.2">
      <c r="A509" s="100">
        <v>44580</v>
      </c>
      <c r="B509" s="29" t="s">
        <v>674</v>
      </c>
      <c r="C509" s="30" t="s">
        <v>675</v>
      </c>
      <c r="D509" s="70"/>
      <c r="E509" s="32">
        <v>186971.03</v>
      </c>
      <c r="F509" s="88">
        <f t="shared" si="7"/>
        <v>23721662.540000003</v>
      </c>
    </row>
    <row r="510" spans="1:12" ht="28.5" customHeight="1" x14ac:dyDescent="0.2">
      <c r="A510" s="100">
        <v>44580</v>
      </c>
      <c r="B510" s="29" t="s">
        <v>676</v>
      </c>
      <c r="C510" s="30" t="s">
        <v>85</v>
      </c>
      <c r="D510" s="70"/>
      <c r="E510" s="32">
        <v>0</v>
      </c>
      <c r="F510" s="88">
        <f t="shared" si="7"/>
        <v>23721662.540000003</v>
      </c>
    </row>
    <row r="511" spans="1:12" ht="21.75" customHeight="1" x14ac:dyDescent="0.2">
      <c r="A511" s="100">
        <v>44580</v>
      </c>
      <c r="B511" s="29" t="s">
        <v>677</v>
      </c>
      <c r="C511" s="30" t="s">
        <v>678</v>
      </c>
      <c r="D511" s="70"/>
      <c r="E511" s="32">
        <v>1113571.76</v>
      </c>
      <c r="F511" s="88">
        <f t="shared" si="7"/>
        <v>22608090.780000001</v>
      </c>
    </row>
    <row r="512" spans="1:12" ht="27.75" customHeight="1" x14ac:dyDescent="0.2">
      <c r="A512" s="100">
        <v>44580</v>
      </c>
      <c r="B512" s="29" t="s">
        <v>679</v>
      </c>
      <c r="C512" s="30" t="s">
        <v>680</v>
      </c>
      <c r="D512" s="71"/>
      <c r="E512" s="32">
        <v>10317425.630000001</v>
      </c>
      <c r="F512" s="88">
        <f t="shared" si="7"/>
        <v>12290665.15</v>
      </c>
      <c r="H512" s="102"/>
      <c r="I512" s="46"/>
      <c r="J512" s="76"/>
      <c r="K512" s="77"/>
      <c r="L512" s="48"/>
    </row>
    <row r="513" spans="1:6" ht="20.25" customHeight="1" x14ac:dyDescent="0.2">
      <c r="A513" s="100">
        <v>44581</v>
      </c>
      <c r="B513" s="29">
        <v>103896</v>
      </c>
      <c r="C513" s="34" t="s">
        <v>680</v>
      </c>
      <c r="D513" s="71"/>
      <c r="E513" s="103">
        <v>13429.87</v>
      </c>
      <c r="F513" s="88">
        <f t="shared" si="7"/>
        <v>12277235.280000001</v>
      </c>
    </row>
    <row r="514" spans="1:6" ht="20.25" customHeight="1" x14ac:dyDescent="0.2">
      <c r="A514" s="100">
        <v>44581</v>
      </c>
      <c r="B514" s="37">
        <v>103897</v>
      </c>
      <c r="C514" s="38" t="s">
        <v>85</v>
      </c>
      <c r="D514" s="71"/>
      <c r="E514" s="32">
        <v>0</v>
      </c>
      <c r="F514" s="88">
        <f t="shared" si="7"/>
        <v>12277235.280000001</v>
      </c>
    </row>
    <row r="515" spans="1:6" ht="20.25" customHeight="1" x14ac:dyDescent="0.2">
      <c r="A515" s="100">
        <v>44581</v>
      </c>
      <c r="B515" s="37">
        <v>103898</v>
      </c>
      <c r="C515" s="34" t="s">
        <v>680</v>
      </c>
      <c r="D515" s="71"/>
      <c r="E515" s="32">
        <v>37168.35</v>
      </c>
      <c r="F515" s="88">
        <f t="shared" si="7"/>
        <v>12240066.930000002</v>
      </c>
    </row>
    <row r="516" spans="1:6" ht="20.25" customHeight="1" x14ac:dyDescent="0.2">
      <c r="A516" s="100">
        <v>44581</v>
      </c>
      <c r="B516" s="37">
        <v>103899</v>
      </c>
      <c r="C516" s="38" t="s">
        <v>85</v>
      </c>
      <c r="D516" s="71"/>
      <c r="E516" s="32">
        <v>0</v>
      </c>
      <c r="F516" s="88">
        <f t="shared" si="7"/>
        <v>12240066.930000002</v>
      </c>
    </row>
    <row r="517" spans="1:6" ht="20.25" customHeight="1" x14ac:dyDescent="0.2">
      <c r="A517" s="100">
        <v>44581</v>
      </c>
      <c r="B517" s="37" t="s">
        <v>681</v>
      </c>
      <c r="C517" s="34" t="s">
        <v>680</v>
      </c>
      <c r="D517" s="71"/>
      <c r="E517" s="32">
        <v>368258.95</v>
      </c>
      <c r="F517" s="88">
        <f t="shared" si="7"/>
        <v>11871807.980000002</v>
      </c>
    </row>
    <row r="518" spans="1:6" ht="20.25" customHeight="1" x14ac:dyDescent="0.2">
      <c r="A518" s="100">
        <v>44581</v>
      </c>
      <c r="B518" s="37">
        <v>103930</v>
      </c>
      <c r="C518" s="38" t="s">
        <v>85</v>
      </c>
      <c r="D518" s="71"/>
      <c r="E518" s="32">
        <v>0</v>
      </c>
      <c r="F518" s="88">
        <f t="shared" si="7"/>
        <v>11871807.980000002</v>
      </c>
    </row>
    <row r="519" spans="1:6" ht="20.25" customHeight="1" x14ac:dyDescent="0.2">
      <c r="A519" s="100">
        <v>44581</v>
      </c>
      <c r="B519" s="37" t="s">
        <v>682</v>
      </c>
      <c r="C519" s="34" t="s">
        <v>680</v>
      </c>
      <c r="D519" s="71"/>
      <c r="E519" s="32">
        <v>819499.38</v>
      </c>
      <c r="F519" s="88">
        <f t="shared" si="7"/>
        <v>11052308.600000001</v>
      </c>
    </row>
    <row r="520" spans="1:6" customFormat="1" ht="22.5" customHeight="1" x14ac:dyDescent="0.25">
      <c r="A520" s="100">
        <v>44581</v>
      </c>
      <c r="B520" s="29" t="s">
        <v>683</v>
      </c>
      <c r="C520" s="38" t="s">
        <v>684</v>
      </c>
      <c r="D520" s="70"/>
      <c r="E520" s="32">
        <v>35568.82</v>
      </c>
      <c r="F520" s="88">
        <f t="shared" si="7"/>
        <v>11016739.780000001</v>
      </c>
    </row>
    <row r="521" spans="1:6" customFormat="1" ht="23.25" customHeight="1" x14ac:dyDescent="0.25">
      <c r="A521" s="100">
        <v>44581</v>
      </c>
      <c r="B521" s="29" t="s">
        <v>685</v>
      </c>
      <c r="C521" s="30" t="s">
        <v>686</v>
      </c>
      <c r="D521" s="70"/>
      <c r="E521" s="32">
        <v>2020819.86</v>
      </c>
      <c r="F521" s="88">
        <f t="shared" si="7"/>
        <v>8995919.9200000018</v>
      </c>
    </row>
    <row r="522" spans="1:6" customFormat="1" ht="28.5" customHeight="1" x14ac:dyDescent="0.25">
      <c r="A522" s="73">
        <v>44587</v>
      </c>
      <c r="B522" s="29" t="s">
        <v>687</v>
      </c>
      <c r="C522" s="30" t="s">
        <v>688</v>
      </c>
      <c r="D522" s="70"/>
      <c r="E522" s="32">
        <v>233948.9</v>
      </c>
      <c r="F522" s="88">
        <f t="shared" si="7"/>
        <v>8761971.0200000014</v>
      </c>
    </row>
    <row r="523" spans="1:6" customFormat="1" ht="30.75" customHeight="1" x14ac:dyDescent="0.25">
      <c r="A523" s="73">
        <v>44589</v>
      </c>
      <c r="B523" s="29" t="s">
        <v>689</v>
      </c>
      <c r="C523" s="30" t="s">
        <v>690</v>
      </c>
      <c r="D523" s="70"/>
      <c r="E523" s="32">
        <v>43353</v>
      </c>
      <c r="F523" s="88">
        <f t="shared" si="7"/>
        <v>8718618.0200000014</v>
      </c>
    </row>
    <row r="524" spans="1:6" customFormat="1" ht="60" customHeight="1" x14ac:dyDescent="0.25">
      <c r="A524" s="73">
        <v>44589</v>
      </c>
      <c r="B524" s="29" t="s">
        <v>691</v>
      </c>
      <c r="C524" s="30" t="s">
        <v>692</v>
      </c>
      <c r="D524" s="70"/>
      <c r="E524" s="32">
        <v>534774.80000000005</v>
      </c>
      <c r="F524" s="88">
        <f t="shared" si="7"/>
        <v>8183843.2200000016</v>
      </c>
    </row>
    <row r="525" spans="1:6" customFormat="1" ht="29.25" customHeight="1" x14ac:dyDescent="0.25">
      <c r="A525" s="73">
        <v>44589</v>
      </c>
      <c r="B525" s="29" t="s">
        <v>693</v>
      </c>
      <c r="C525" s="30" t="s">
        <v>694</v>
      </c>
      <c r="D525" s="70"/>
      <c r="E525" s="32">
        <v>10000</v>
      </c>
      <c r="F525" s="88">
        <f t="shared" si="7"/>
        <v>8173843.2200000016</v>
      </c>
    </row>
    <row r="526" spans="1:6" customFormat="1" ht="28.5" customHeight="1" x14ac:dyDescent="0.25">
      <c r="A526" s="104">
        <v>44589</v>
      </c>
      <c r="B526" s="105" t="s">
        <v>695</v>
      </c>
      <c r="C526" s="34" t="s">
        <v>696</v>
      </c>
      <c r="D526" s="71"/>
      <c r="E526" s="36">
        <v>270000</v>
      </c>
      <c r="F526" s="106">
        <f t="shared" si="7"/>
        <v>7903843.2200000016</v>
      </c>
    </row>
    <row r="527" spans="1:6" customFormat="1" ht="15" customHeight="1" x14ac:dyDescent="0.25">
      <c r="A527" s="73">
        <v>44592</v>
      </c>
      <c r="B527" s="29" t="s">
        <v>697</v>
      </c>
      <c r="C527" s="38" t="s">
        <v>698</v>
      </c>
      <c r="D527" s="70"/>
      <c r="E527" s="32">
        <v>210475.53</v>
      </c>
      <c r="F527" s="106">
        <f t="shared" si="7"/>
        <v>7693367.6900000013</v>
      </c>
    </row>
    <row r="528" spans="1:6" customFormat="1" ht="17.25" customHeight="1" x14ac:dyDescent="0.25">
      <c r="A528" s="73">
        <v>44592</v>
      </c>
      <c r="B528" s="29" t="s">
        <v>699</v>
      </c>
      <c r="C528" s="38" t="s">
        <v>698</v>
      </c>
      <c r="D528" s="70"/>
      <c r="E528" s="32">
        <v>5389157.7800000003</v>
      </c>
      <c r="F528" s="106">
        <f t="shared" si="7"/>
        <v>2304209.9100000011</v>
      </c>
    </row>
    <row r="529" spans="1:6" customFormat="1" ht="17.25" customHeight="1" x14ac:dyDescent="0.25">
      <c r="A529" s="73">
        <v>44592</v>
      </c>
      <c r="B529" s="29" t="s">
        <v>700</v>
      </c>
      <c r="C529" s="38" t="s">
        <v>698</v>
      </c>
      <c r="D529" s="70"/>
      <c r="E529" s="32">
        <v>502500.55</v>
      </c>
      <c r="F529" s="106">
        <f t="shared" si="7"/>
        <v>1801709.360000001</v>
      </c>
    </row>
    <row r="530" spans="1:6" customFormat="1" ht="17.25" customHeight="1" x14ac:dyDescent="0.25">
      <c r="A530" s="73">
        <v>44592</v>
      </c>
      <c r="B530" s="29" t="s">
        <v>701</v>
      </c>
      <c r="C530" s="38" t="s">
        <v>698</v>
      </c>
      <c r="D530" s="70"/>
      <c r="E530" s="32">
        <v>187102.74</v>
      </c>
      <c r="F530" s="106">
        <f t="shared" si="7"/>
        <v>1614606.620000001</v>
      </c>
    </row>
    <row r="531" spans="1:6" customFormat="1" ht="17.25" customHeight="1" x14ac:dyDescent="0.25">
      <c r="A531" s="73">
        <v>44592</v>
      </c>
      <c r="B531" s="29" t="s">
        <v>702</v>
      </c>
      <c r="C531" s="38" t="s">
        <v>698</v>
      </c>
      <c r="D531" s="70"/>
      <c r="E531" s="32">
        <v>167725</v>
      </c>
      <c r="F531" s="106">
        <f t="shared" si="7"/>
        <v>1446881.620000001</v>
      </c>
    </row>
    <row r="532" spans="1:6" customFormat="1" ht="17.25" customHeight="1" x14ac:dyDescent="0.25">
      <c r="A532" s="73">
        <v>44592</v>
      </c>
      <c r="B532" s="29" t="s">
        <v>703</v>
      </c>
      <c r="C532" s="38" t="s">
        <v>698</v>
      </c>
      <c r="D532" s="70"/>
      <c r="E532" s="32">
        <v>1582.91</v>
      </c>
      <c r="F532" s="106">
        <f t="shared" si="7"/>
        <v>1445298.7100000011</v>
      </c>
    </row>
    <row r="533" spans="1:6" customFormat="1" ht="17.25" customHeight="1" x14ac:dyDescent="0.25">
      <c r="A533" s="73">
        <v>44592</v>
      </c>
      <c r="B533" s="29" t="s">
        <v>704</v>
      </c>
      <c r="C533" s="38" t="s">
        <v>698</v>
      </c>
      <c r="D533" s="70"/>
      <c r="E533" s="32">
        <v>4000</v>
      </c>
      <c r="F533" s="106">
        <f t="shared" si="7"/>
        <v>1441298.7100000011</v>
      </c>
    </row>
    <row r="534" spans="1:6" customFormat="1" ht="17.25" customHeight="1" x14ac:dyDescent="0.25">
      <c r="A534" s="73">
        <v>44592</v>
      </c>
      <c r="B534" s="29" t="s">
        <v>705</v>
      </c>
      <c r="C534" s="38" t="s">
        <v>698</v>
      </c>
      <c r="D534" s="70"/>
      <c r="E534" s="32">
        <v>3500</v>
      </c>
      <c r="F534" s="106">
        <f t="shared" si="7"/>
        <v>1437798.7100000011</v>
      </c>
    </row>
    <row r="535" spans="1:6" customFormat="1" ht="17.25" customHeight="1" x14ac:dyDescent="0.25">
      <c r="A535" s="104">
        <v>44592</v>
      </c>
      <c r="B535" s="105" t="s">
        <v>706</v>
      </c>
      <c r="C535" s="107" t="s">
        <v>698</v>
      </c>
      <c r="D535" s="71"/>
      <c r="E535" s="36">
        <v>29000</v>
      </c>
      <c r="F535" s="106">
        <f t="shared" si="7"/>
        <v>1408798.7100000011</v>
      </c>
    </row>
    <row r="536" spans="1:6" customFormat="1" ht="27" customHeight="1" x14ac:dyDescent="0.25">
      <c r="A536" s="73">
        <v>44592</v>
      </c>
      <c r="B536" s="108" t="s">
        <v>707</v>
      </c>
      <c r="C536" s="38" t="s">
        <v>708</v>
      </c>
      <c r="D536" s="70"/>
      <c r="E536" s="39">
        <v>53249.62</v>
      </c>
      <c r="F536" s="88">
        <f t="shared" si="7"/>
        <v>1355549.090000001</v>
      </c>
    </row>
    <row r="537" spans="1:6" customFormat="1" ht="15" customHeight="1" x14ac:dyDescent="0.25">
      <c r="A537" s="74"/>
      <c r="B537" s="109"/>
      <c r="C537" s="76"/>
      <c r="D537" s="77"/>
      <c r="E537" s="48"/>
      <c r="F537" s="89"/>
    </row>
    <row r="538" spans="1:6" customFormat="1" ht="15" customHeight="1" x14ac:dyDescent="0.25">
      <c r="A538" s="74"/>
      <c r="B538" s="109"/>
      <c r="C538" s="76"/>
      <c r="D538" s="77"/>
      <c r="E538" s="48"/>
      <c r="F538" s="89"/>
    </row>
    <row r="539" spans="1:6" customFormat="1" ht="15" customHeight="1" x14ac:dyDescent="0.25">
      <c r="A539" s="74"/>
      <c r="B539" s="109"/>
      <c r="C539" s="76"/>
      <c r="D539" s="77"/>
      <c r="E539" s="48"/>
      <c r="F539" s="89"/>
    </row>
    <row r="540" spans="1:6" customFormat="1" ht="15" customHeight="1" x14ac:dyDescent="0.25">
      <c r="A540" s="74"/>
      <c r="B540" s="109"/>
      <c r="C540" s="76"/>
      <c r="D540" s="77"/>
      <c r="E540" s="48"/>
      <c r="F540" s="89"/>
    </row>
    <row r="541" spans="1:6" customFormat="1" ht="15" customHeight="1" x14ac:dyDescent="0.25">
      <c r="A541" s="74"/>
      <c r="B541" s="109"/>
      <c r="C541" s="76"/>
      <c r="D541" s="77"/>
      <c r="E541" s="48"/>
      <c r="F541" s="89"/>
    </row>
    <row r="542" spans="1:6" customFormat="1" ht="15" customHeight="1" x14ac:dyDescent="0.25">
      <c r="A542" s="74"/>
      <c r="B542" s="109"/>
      <c r="C542" s="76"/>
      <c r="D542" s="77"/>
      <c r="E542" s="48"/>
      <c r="F542" s="89"/>
    </row>
    <row r="543" spans="1:6" customFormat="1" ht="15" customHeight="1" x14ac:dyDescent="0.25">
      <c r="A543" s="74"/>
      <c r="B543" s="109"/>
      <c r="C543" s="76"/>
      <c r="D543" s="77"/>
      <c r="E543" s="48"/>
      <c r="F543" s="89"/>
    </row>
    <row r="544" spans="1:6" customFormat="1" ht="15" customHeight="1" x14ac:dyDescent="0.25">
      <c r="A544" s="74"/>
      <c r="B544" s="109"/>
      <c r="C544" s="76"/>
      <c r="D544" s="77"/>
      <c r="E544" s="48"/>
      <c r="F544" s="89"/>
    </row>
    <row r="545" spans="1:6" customFormat="1" ht="15" customHeight="1" x14ac:dyDescent="0.25">
      <c r="A545" s="74"/>
      <c r="B545" s="109"/>
      <c r="C545" s="76"/>
      <c r="D545" s="77"/>
      <c r="E545" s="48"/>
      <c r="F545" s="89"/>
    </row>
    <row r="546" spans="1:6" customFormat="1" ht="15" customHeight="1" x14ac:dyDescent="0.25">
      <c r="A546" s="74"/>
      <c r="B546" s="109"/>
      <c r="C546" s="76"/>
      <c r="D546" s="77"/>
      <c r="E546" s="48"/>
      <c r="F546" s="89"/>
    </row>
    <row r="547" spans="1:6" customFormat="1" ht="15" customHeight="1" x14ac:dyDescent="0.25">
      <c r="A547" s="74"/>
      <c r="B547" s="109"/>
      <c r="C547" s="76"/>
      <c r="D547" s="77"/>
      <c r="E547" s="48"/>
      <c r="F547" s="89"/>
    </row>
    <row r="548" spans="1:6" customFormat="1" ht="15" customHeight="1" x14ac:dyDescent="0.25">
      <c r="A548" s="74"/>
      <c r="B548" s="109"/>
      <c r="C548" s="76"/>
      <c r="D548" s="77"/>
      <c r="E548" s="48"/>
      <c r="F548" s="89"/>
    </row>
    <row r="549" spans="1:6" customFormat="1" ht="15" customHeight="1" x14ac:dyDescent="0.25">
      <c r="A549" s="74"/>
      <c r="B549" s="109"/>
      <c r="C549" s="76"/>
      <c r="D549" s="77"/>
      <c r="E549" s="48"/>
      <c r="F549" s="89"/>
    </row>
    <row r="550" spans="1:6" customFormat="1" ht="15" customHeight="1" x14ac:dyDescent="0.25">
      <c r="A550" s="74"/>
      <c r="B550" s="109"/>
      <c r="C550" s="76"/>
      <c r="D550" s="77"/>
      <c r="E550" s="48"/>
      <c r="F550" s="89"/>
    </row>
    <row r="551" spans="1:6" customFormat="1" ht="15" customHeight="1" x14ac:dyDescent="0.25">
      <c r="A551" s="74"/>
      <c r="B551" s="109"/>
      <c r="C551" s="76"/>
      <c r="D551" s="77"/>
      <c r="E551" s="48"/>
      <c r="F551" s="89"/>
    </row>
    <row r="552" spans="1:6" customFormat="1" ht="15" customHeight="1" x14ac:dyDescent="0.25">
      <c r="A552" s="74"/>
      <c r="B552" s="109"/>
      <c r="C552" s="76"/>
      <c r="D552" s="77"/>
      <c r="E552" s="48"/>
      <c r="F552" s="89"/>
    </row>
    <row r="553" spans="1:6" customFormat="1" ht="15" customHeight="1" x14ac:dyDescent="0.25">
      <c r="A553" s="74"/>
      <c r="B553" s="109"/>
      <c r="C553" s="76"/>
      <c r="D553" s="77"/>
      <c r="E553" s="48"/>
      <c r="F553" s="89"/>
    </row>
    <row r="554" spans="1:6" customFormat="1" ht="15" customHeight="1" x14ac:dyDescent="0.25">
      <c r="A554" s="74"/>
      <c r="B554" s="109"/>
      <c r="C554" s="76"/>
      <c r="D554" s="77"/>
      <c r="E554" s="48"/>
      <c r="F554" s="89"/>
    </row>
    <row r="555" spans="1:6" customFormat="1" ht="15" customHeight="1" x14ac:dyDescent="0.25">
      <c r="A555" s="74"/>
      <c r="B555" s="109"/>
      <c r="C555" s="76"/>
      <c r="D555" s="77"/>
      <c r="E555" s="48"/>
      <c r="F555" s="89"/>
    </row>
    <row r="556" spans="1:6" customFormat="1" ht="15" customHeight="1" x14ac:dyDescent="0.25">
      <c r="A556" s="74"/>
      <c r="B556" s="109"/>
      <c r="C556" s="76"/>
      <c r="D556" s="77"/>
      <c r="E556" s="48"/>
      <c r="F556" s="89"/>
    </row>
    <row r="557" spans="1:6" customFormat="1" ht="15" customHeight="1" x14ac:dyDescent="0.25">
      <c r="A557" s="74"/>
      <c r="B557" s="109"/>
      <c r="C557" s="76"/>
      <c r="D557" s="77"/>
      <c r="E557" s="48"/>
      <c r="F557" s="89"/>
    </row>
    <row r="558" spans="1:6" customFormat="1" ht="15" customHeight="1" x14ac:dyDescent="0.25">
      <c r="A558" s="74"/>
      <c r="B558" s="109"/>
      <c r="C558" s="76"/>
      <c r="D558" s="77"/>
      <c r="E558" s="48"/>
      <c r="F558" s="89"/>
    </row>
    <row r="559" spans="1:6" customFormat="1" ht="15" customHeight="1" x14ac:dyDescent="0.25">
      <c r="A559" s="74"/>
      <c r="B559" s="109"/>
      <c r="C559" s="76"/>
      <c r="D559" s="77"/>
      <c r="E559" s="48"/>
      <c r="F559" s="89"/>
    </row>
    <row r="560" spans="1:6" customFormat="1" ht="15" customHeight="1" x14ac:dyDescent="0.25">
      <c r="A560" s="74"/>
      <c r="B560" s="109"/>
      <c r="C560" s="76"/>
      <c r="D560" s="77"/>
      <c r="E560" s="48"/>
      <c r="F560" s="89"/>
    </row>
    <row r="561" spans="1:6" customFormat="1" ht="15" customHeight="1" x14ac:dyDescent="0.25">
      <c r="A561" s="74"/>
      <c r="B561" s="109"/>
      <c r="C561" s="76"/>
      <c r="D561" s="77"/>
      <c r="E561" s="48"/>
      <c r="F561" s="89"/>
    </row>
    <row r="562" spans="1:6" customFormat="1" ht="15" customHeight="1" x14ac:dyDescent="0.25">
      <c r="A562" s="74"/>
      <c r="B562" s="109"/>
      <c r="C562" s="76"/>
      <c r="D562" s="77"/>
      <c r="E562" s="48"/>
      <c r="F562" s="89"/>
    </row>
    <row r="563" spans="1:6" customFormat="1" ht="15" customHeight="1" x14ac:dyDescent="0.25">
      <c r="A563" s="74"/>
      <c r="B563" s="109"/>
      <c r="C563" s="76"/>
      <c r="D563" s="77"/>
      <c r="E563" s="48"/>
      <c r="F563" s="89"/>
    </row>
    <row r="564" spans="1:6" customFormat="1" ht="15" customHeight="1" x14ac:dyDescent="0.25">
      <c r="A564" s="74"/>
      <c r="B564" s="109"/>
      <c r="C564" s="76"/>
      <c r="D564" s="77"/>
      <c r="E564" s="48"/>
      <c r="F564" s="89"/>
    </row>
    <row r="565" spans="1:6" customFormat="1" ht="15" customHeight="1" x14ac:dyDescent="0.25">
      <c r="A565" s="74"/>
      <c r="B565" s="109"/>
      <c r="C565" s="76"/>
      <c r="D565" s="77"/>
      <c r="E565" s="48"/>
      <c r="F565" s="89"/>
    </row>
    <row r="566" spans="1:6" customFormat="1" ht="15" customHeight="1" x14ac:dyDescent="0.25">
      <c r="A566" s="74"/>
      <c r="B566" s="109"/>
      <c r="C566" s="76"/>
      <c r="D566" s="77"/>
      <c r="E566" s="48"/>
      <c r="F566" s="89"/>
    </row>
    <row r="567" spans="1:6" customFormat="1" ht="15" customHeight="1" x14ac:dyDescent="0.25">
      <c r="A567" s="74"/>
      <c r="B567" s="109"/>
      <c r="C567" s="76"/>
      <c r="D567" s="77"/>
      <c r="E567" s="48"/>
      <c r="F567" s="89"/>
    </row>
    <row r="568" spans="1:6" customFormat="1" ht="15" customHeight="1" x14ac:dyDescent="0.25">
      <c r="A568" s="74"/>
      <c r="B568" s="109"/>
      <c r="C568" s="76"/>
      <c r="D568" s="77"/>
      <c r="E568" s="48"/>
      <c r="F568" s="89"/>
    </row>
    <row r="569" spans="1:6" customFormat="1" ht="15" customHeight="1" x14ac:dyDescent="0.25">
      <c r="A569" s="74"/>
      <c r="B569" s="109"/>
      <c r="C569" s="76"/>
      <c r="D569" s="77"/>
      <c r="E569" s="48"/>
      <c r="F569" s="89"/>
    </row>
    <row r="570" spans="1:6" customFormat="1" ht="15" customHeight="1" x14ac:dyDescent="0.25">
      <c r="A570" s="74"/>
      <c r="B570" s="109"/>
      <c r="C570" s="76"/>
      <c r="D570" s="77"/>
      <c r="E570" s="48"/>
      <c r="F570" s="89"/>
    </row>
    <row r="571" spans="1:6" customFormat="1" ht="15" customHeight="1" x14ac:dyDescent="0.25">
      <c r="A571" s="74"/>
      <c r="B571" s="109"/>
      <c r="C571" s="76"/>
      <c r="D571" s="77"/>
      <c r="E571" s="48"/>
      <c r="F571" s="89"/>
    </row>
    <row r="572" spans="1:6" customFormat="1" ht="15" customHeight="1" x14ac:dyDescent="0.25">
      <c r="A572" s="74"/>
      <c r="B572" s="109"/>
      <c r="C572" s="76"/>
      <c r="D572" s="77"/>
      <c r="E572" s="48"/>
      <c r="F572" s="89"/>
    </row>
    <row r="573" spans="1:6" customFormat="1" ht="15" customHeight="1" x14ac:dyDescent="0.25">
      <c r="A573" s="74"/>
      <c r="B573" s="109"/>
      <c r="C573" s="76"/>
      <c r="D573" s="77"/>
      <c r="E573" s="48"/>
      <c r="F573" s="89"/>
    </row>
    <row r="574" spans="1:6" customFormat="1" ht="15" customHeight="1" x14ac:dyDescent="0.25">
      <c r="A574" s="74"/>
      <c r="B574" s="109"/>
      <c r="C574" s="76"/>
      <c r="D574" s="77"/>
      <c r="E574" s="48"/>
      <c r="F574" s="89"/>
    </row>
    <row r="575" spans="1:6" customFormat="1" ht="15" customHeight="1" x14ac:dyDescent="0.25">
      <c r="A575" s="74"/>
      <c r="B575" s="109"/>
      <c r="C575" s="76"/>
      <c r="D575" s="77"/>
      <c r="E575" s="48"/>
      <c r="F575" s="89"/>
    </row>
    <row r="576" spans="1:6" customFormat="1" ht="15" customHeight="1" x14ac:dyDescent="0.25">
      <c r="A576" s="74"/>
      <c r="B576" s="109"/>
      <c r="C576" s="76"/>
      <c r="D576" s="77"/>
      <c r="E576" s="48"/>
      <c r="F576" s="89"/>
    </row>
    <row r="577" spans="1:6" customFormat="1" ht="15" customHeight="1" x14ac:dyDescent="0.25">
      <c r="A577" s="74"/>
      <c r="B577" s="109"/>
      <c r="C577" s="76"/>
      <c r="D577" s="77"/>
      <c r="E577" s="48"/>
      <c r="F577" s="89"/>
    </row>
    <row r="578" spans="1:6" customFormat="1" ht="15" customHeight="1" x14ac:dyDescent="0.25">
      <c r="A578" s="74"/>
      <c r="B578" s="109"/>
      <c r="C578" s="76"/>
      <c r="D578" s="77"/>
      <c r="E578" s="48"/>
      <c r="F578" s="89"/>
    </row>
    <row r="579" spans="1:6" customFormat="1" ht="15" customHeight="1" x14ac:dyDescent="0.25">
      <c r="A579" s="74"/>
      <c r="B579" s="109"/>
      <c r="C579" s="76"/>
      <c r="D579" s="77"/>
      <c r="E579" s="48"/>
      <c r="F579" s="89"/>
    </row>
    <row r="580" spans="1:6" customFormat="1" ht="15" customHeight="1" x14ac:dyDescent="0.25">
      <c r="A580" s="74"/>
      <c r="B580" s="109"/>
      <c r="C580" s="76"/>
      <c r="D580" s="77"/>
      <c r="E580" s="48"/>
      <c r="F580" s="89"/>
    </row>
    <row r="581" spans="1:6" customFormat="1" ht="15" customHeight="1" x14ac:dyDescent="0.25">
      <c r="A581" s="74"/>
      <c r="B581" s="109"/>
      <c r="C581" s="76"/>
      <c r="D581" s="77"/>
      <c r="E581" s="48"/>
      <c r="F581" s="89"/>
    </row>
    <row r="582" spans="1:6" customFormat="1" ht="15" customHeight="1" x14ac:dyDescent="0.25">
      <c r="A582" s="74"/>
      <c r="B582" s="109"/>
      <c r="C582" s="76"/>
      <c r="D582" s="77"/>
      <c r="E582" s="48"/>
      <c r="F582" s="89"/>
    </row>
    <row r="583" spans="1:6" customFormat="1" ht="15" customHeight="1" x14ac:dyDescent="0.25">
      <c r="A583" s="74"/>
      <c r="B583" s="109"/>
      <c r="C583" s="76"/>
      <c r="D583" s="77"/>
      <c r="E583" s="48"/>
      <c r="F583" s="89"/>
    </row>
    <row r="584" spans="1:6" customFormat="1" ht="15" customHeight="1" x14ac:dyDescent="0.25">
      <c r="A584" s="74"/>
      <c r="B584" s="109"/>
      <c r="C584" s="76"/>
      <c r="D584" s="77"/>
      <c r="E584" s="48"/>
      <c r="F584" s="89"/>
    </row>
    <row r="585" spans="1:6" customFormat="1" ht="15" customHeight="1" x14ac:dyDescent="0.25">
      <c r="A585" s="74"/>
      <c r="B585" s="109"/>
      <c r="C585" s="76"/>
      <c r="D585" s="77"/>
      <c r="E585" s="48"/>
      <c r="F585" s="89"/>
    </row>
    <row r="586" spans="1:6" customFormat="1" ht="15" customHeight="1" x14ac:dyDescent="0.25">
      <c r="A586" s="74"/>
      <c r="B586" s="109"/>
      <c r="C586" s="76"/>
      <c r="D586" s="77"/>
      <c r="E586" s="48"/>
      <c r="F586" s="89"/>
    </row>
    <row r="587" spans="1:6" customFormat="1" ht="15" customHeight="1" x14ac:dyDescent="0.25">
      <c r="A587" s="74"/>
      <c r="B587" s="109"/>
      <c r="C587" s="76"/>
      <c r="D587" s="77"/>
      <c r="E587" s="48"/>
      <c r="F587" s="89"/>
    </row>
    <row r="588" spans="1:6" customFormat="1" ht="15" customHeight="1" x14ac:dyDescent="0.25">
      <c r="A588" s="74"/>
      <c r="B588" s="109"/>
      <c r="C588" s="76"/>
      <c r="D588" s="77"/>
      <c r="E588" s="48"/>
      <c r="F588" s="89"/>
    </row>
    <row r="589" spans="1:6" customFormat="1" ht="15" customHeight="1" x14ac:dyDescent="0.25">
      <c r="A589" s="216" t="s">
        <v>0</v>
      </c>
      <c r="B589" s="216"/>
      <c r="C589" s="216"/>
      <c r="D589" s="216"/>
      <c r="E589" s="216"/>
      <c r="F589" s="216"/>
    </row>
    <row r="590" spans="1:6" s="110" customFormat="1" ht="15" customHeight="1" x14ac:dyDescent="0.25">
      <c r="A590" s="216" t="s">
        <v>1</v>
      </c>
      <c r="B590" s="216"/>
      <c r="C590" s="216"/>
      <c r="D590" s="216"/>
      <c r="E590" s="216"/>
      <c r="F590" s="216"/>
    </row>
    <row r="591" spans="1:6" s="110" customFormat="1" ht="12" customHeight="1" x14ac:dyDescent="0.25">
      <c r="A591" s="217" t="s">
        <v>2</v>
      </c>
      <c r="B591" s="217"/>
      <c r="C591" s="217"/>
      <c r="D591" s="217"/>
      <c r="E591" s="217"/>
      <c r="F591" s="217"/>
    </row>
    <row r="592" spans="1:6" s="110" customFormat="1" ht="15" customHeight="1" x14ac:dyDescent="0.25">
      <c r="A592" s="217" t="s">
        <v>3</v>
      </c>
      <c r="B592" s="217"/>
      <c r="C592" s="217"/>
      <c r="D592" s="217"/>
      <c r="E592" s="217"/>
      <c r="F592" s="217"/>
    </row>
    <row r="593" spans="1:6" ht="15" customHeight="1" x14ac:dyDescent="0.2">
      <c r="A593" s="111"/>
    </row>
    <row r="594" spans="1:6" ht="15" customHeight="1" x14ac:dyDescent="0.2">
      <c r="A594" s="218" t="s">
        <v>709</v>
      </c>
      <c r="B594" s="219"/>
      <c r="C594" s="219"/>
      <c r="D594" s="219"/>
      <c r="E594" s="219"/>
      <c r="F594" s="220"/>
    </row>
    <row r="595" spans="1:6" ht="15" customHeight="1" x14ac:dyDescent="0.2">
      <c r="A595" s="218" t="s">
        <v>5</v>
      </c>
      <c r="B595" s="219"/>
      <c r="C595" s="219"/>
      <c r="D595" s="219"/>
      <c r="E595" s="220"/>
      <c r="F595" s="82">
        <v>410406029.69999999</v>
      </c>
    </row>
    <row r="596" spans="1:6" ht="15" customHeight="1" x14ac:dyDescent="0.2">
      <c r="A596" s="81" t="s">
        <v>6</v>
      </c>
      <c r="B596" s="81" t="s">
        <v>7</v>
      </c>
      <c r="C596" s="81" t="s">
        <v>571</v>
      </c>
      <c r="D596" s="81" t="s">
        <v>9</v>
      </c>
      <c r="E596" s="81" t="s">
        <v>10</v>
      </c>
      <c r="F596" s="81" t="s">
        <v>572</v>
      </c>
    </row>
    <row r="597" spans="1:6" ht="15" customHeight="1" x14ac:dyDescent="0.2">
      <c r="A597" s="73"/>
      <c r="B597" s="115"/>
      <c r="C597" s="10" t="s">
        <v>710</v>
      </c>
      <c r="D597" s="66"/>
      <c r="E597" s="116"/>
      <c r="F597" s="117">
        <f>F595</f>
        <v>410406029.69999999</v>
      </c>
    </row>
    <row r="598" spans="1:6" ht="15" customHeight="1" x14ac:dyDescent="0.2">
      <c r="A598" s="73"/>
      <c r="B598" s="115"/>
      <c r="C598" s="10" t="s">
        <v>710</v>
      </c>
      <c r="D598" s="66"/>
      <c r="E598" s="18"/>
      <c r="F598" s="117">
        <f>F597-E598</f>
        <v>410406029.69999999</v>
      </c>
    </row>
    <row r="599" spans="1:6" ht="15" customHeight="1" x14ac:dyDescent="0.2">
      <c r="A599" s="73"/>
      <c r="B599" s="115"/>
      <c r="C599" s="10" t="s">
        <v>711</v>
      </c>
      <c r="D599" s="66"/>
      <c r="E599" s="116"/>
      <c r="F599" s="117">
        <f t="shared" ref="F599:F600" si="8">F598-E599</f>
        <v>410406029.69999999</v>
      </c>
    </row>
    <row r="600" spans="1:6" ht="15" customHeight="1" x14ac:dyDescent="0.2">
      <c r="A600" s="118"/>
      <c r="B600" s="115"/>
      <c r="C600" s="10" t="s">
        <v>22</v>
      </c>
      <c r="D600" s="17"/>
      <c r="E600" s="18">
        <v>175</v>
      </c>
      <c r="F600" s="117">
        <f t="shared" si="8"/>
        <v>410405854.69999999</v>
      </c>
    </row>
    <row r="601" spans="1:6" ht="15" customHeight="1" x14ac:dyDescent="0.2">
      <c r="A601" s="119"/>
      <c r="C601" s="120"/>
      <c r="D601" s="121"/>
      <c r="E601" s="122"/>
      <c r="F601" s="123"/>
    </row>
    <row r="602" spans="1:6" ht="15" customHeight="1" x14ac:dyDescent="0.2">
      <c r="A602" s="119"/>
      <c r="C602" s="120"/>
      <c r="D602" s="121"/>
      <c r="E602" s="122"/>
      <c r="F602" s="123"/>
    </row>
    <row r="603" spans="1:6" ht="15" customHeight="1" x14ac:dyDescent="0.2">
      <c r="A603" s="119"/>
      <c r="C603" s="120"/>
      <c r="D603" s="121"/>
      <c r="E603" s="122"/>
      <c r="F603" s="123"/>
    </row>
    <row r="604" spans="1:6" ht="15" customHeight="1" x14ac:dyDescent="0.25">
      <c r="A604" s="216" t="s">
        <v>0</v>
      </c>
      <c r="B604" s="216"/>
      <c r="C604" s="216"/>
      <c r="D604" s="216"/>
      <c r="E604" s="216"/>
      <c r="F604" s="216"/>
    </row>
    <row r="605" spans="1:6" ht="15" customHeight="1" x14ac:dyDescent="0.25">
      <c r="A605" s="216" t="s">
        <v>1</v>
      </c>
      <c r="B605" s="216"/>
      <c r="C605" s="216"/>
      <c r="D605" s="216"/>
      <c r="E605" s="216"/>
      <c r="F605" s="216"/>
    </row>
    <row r="606" spans="1:6" ht="15" customHeight="1" x14ac:dyDescent="0.25">
      <c r="A606" s="217" t="s">
        <v>2</v>
      </c>
      <c r="B606" s="217"/>
      <c r="C606" s="217"/>
      <c r="D606" s="217"/>
      <c r="E606" s="217"/>
      <c r="F606" s="217"/>
    </row>
    <row r="607" spans="1:6" ht="15" customHeight="1" x14ac:dyDescent="0.25">
      <c r="A607" s="217" t="s">
        <v>3</v>
      </c>
      <c r="B607" s="217"/>
      <c r="C607" s="217"/>
      <c r="D607" s="217"/>
      <c r="E607" s="217"/>
      <c r="F607" s="217"/>
    </row>
    <row r="608" spans="1:6" ht="15" customHeight="1" x14ac:dyDescent="0.25">
      <c r="A608" s="124"/>
      <c r="B608" s="3"/>
      <c r="C608"/>
      <c r="D608" s="4"/>
      <c r="E608" s="5"/>
      <c r="F608"/>
    </row>
    <row r="609" spans="1:6" ht="48.75" customHeight="1" x14ac:dyDescent="0.2">
      <c r="A609" s="218" t="s">
        <v>712</v>
      </c>
      <c r="B609" s="219"/>
      <c r="C609" s="219"/>
      <c r="D609" s="219"/>
      <c r="E609" s="219"/>
      <c r="F609" s="220"/>
    </row>
    <row r="610" spans="1:6" ht="20.25" customHeight="1" x14ac:dyDescent="0.2">
      <c r="A610" s="218" t="s">
        <v>5</v>
      </c>
      <c r="B610" s="219"/>
      <c r="C610" s="219"/>
      <c r="D610" s="219"/>
      <c r="E610" s="220"/>
      <c r="F610" s="82">
        <v>28803073.300000001</v>
      </c>
    </row>
    <row r="611" spans="1:6" ht="51" customHeight="1" x14ac:dyDescent="0.2">
      <c r="A611" s="81" t="s">
        <v>6</v>
      </c>
      <c r="B611" s="81" t="s">
        <v>7</v>
      </c>
      <c r="C611" s="81" t="s">
        <v>571</v>
      </c>
      <c r="D611" s="81" t="s">
        <v>9</v>
      </c>
      <c r="E611" s="81" t="s">
        <v>10</v>
      </c>
      <c r="F611" s="81" t="s">
        <v>572</v>
      </c>
    </row>
    <row r="612" spans="1:6" ht="15" customHeight="1" x14ac:dyDescent="0.2">
      <c r="A612" s="73"/>
      <c r="B612" s="115"/>
      <c r="C612" s="10" t="s">
        <v>574</v>
      </c>
      <c r="D612" s="125">
        <v>17828338.91</v>
      </c>
      <c r="E612" s="116"/>
      <c r="F612" s="117">
        <f>F610+D612</f>
        <v>46631412.210000001</v>
      </c>
    </row>
    <row r="613" spans="1:6" ht="15" customHeight="1" x14ac:dyDescent="0.2">
      <c r="A613" s="73"/>
      <c r="B613" s="115"/>
      <c r="C613" s="10" t="s">
        <v>710</v>
      </c>
      <c r="D613" s="41"/>
      <c r="E613" s="11"/>
      <c r="F613" s="117">
        <f>F612-E613</f>
        <v>46631412.210000001</v>
      </c>
    </row>
    <row r="614" spans="1:6" ht="15" customHeight="1" x14ac:dyDescent="0.2">
      <c r="A614" s="73"/>
      <c r="B614" s="115"/>
      <c r="C614" s="10" t="s">
        <v>713</v>
      </c>
      <c r="D614" s="41"/>
      <c r="E614" s="126"/>
      <c r="F614" s="117">
        <f t="shared" ref="F614:F619" si="9">F613-E614</f>
        <v>46631412.210000001</v>
      </c>
    </row>
    <row r="615" spans="1:6" ht="15" customHeight="1" x14ac:dyDescent="0.2">
      <c r="A615" s="73"/>
      <c r="B615" s="115"/>
      <c r="C615" s="10" t="s">
        <v>714</v>
      </c>
      <c r="D615" s="41"/>
      <c r="E615" s="32">
        <v>1153478</v>
      </c>
      <c r="F615" s="117">
        <f t="shared" si="9"/>
        <v>45477934.210000001</v>
      </c>
    </row>
    <row r="616" spans="1:6" ht="15" customHeight="1" x14ac:dyDescent="0.2">
      <c r="A616" s="73"/>
      <c r="B616" s="115"/>
      <c r="C616" s="10" t="s">
        <v>715</v>
      </c>
      <c r="D616" s="41"/>
      <c r="E616" s="11"/>
      <c r="F616" s="117">
        <f t="shared" si="9"/>
        <v>45477934.210000001</v>
      </c>
    </row>
    <row r="617" spans="1:6" ht="15" customHeight="1" x14ac:dyDescent="0.2">
      <c r="A617" s="73"/>
      <c r="B617" s="115"/>
      <c r="C617" s="10" t="s">
        <v>716</v>
      </c>
      <c r="D617" s="66"/>
      <c r="E617" s="32">
        <v>1500</v>
      </c>
      <c r="F617" s="117">
        <f t="shared" si="9"/>
        <v>45476434.210000001</v>
      </c>
    </row>
    <row r="618" spans="1:6" ht="15" customHeight="1" x14ac:dyDescent="0.2">
      <c r="A618" s="73"/>
      <c r="B618" s="115"/>
      <c r="C618" s="10" t="s">
        <v>717</v>
      </c>
      <c r="D618" s="66"/>
      <c r="E618" s="32">
        <v>309</v>
      </c>
      <c r="F618" s="117">
        <f t="shared" si="9"/>
        <v>45476125.210000001</v>
      </c>
    </row>
    <row r="619" spans="1:6" ht="15" customHeight="1" x14ac:dyDescent="0.2">
      <c r="A619" s="73"/>
      <c r="B619" s="115"/>
      <c r="C619" s="10" t="s">
        <v>718</v>
      </c>
      <c r="D619" s="66"/>
      <c r="E619" s="32">
        <v>150</v>
      </c>
      <c r="F619" s="117">
        <f t="shared" si="9"/>
        <v>45475975.210000001</v>
      </c>
    </row>
    <row r="620" spans="1:6" ht="15" customHeight="1" x14ac:dyDescent="0.2">
      <c r="A620" s="73"/>
      <c r="B620" s="115"/>
      <c r="C620" s="10" t="s">
        <v>719</v>
      </c>
      <c r="D620" s="11">
        <v>36242.04</v>
      </c>
      <c r="E620" s="11"/>
      <c r="F620" s="117">
        <f>F619+D620</f>
        <v>45512217.25</v>
      </c>
    </row>
    <row r="621" spans="1:6" ht="15" customHeight="1" x14ac:dyDescent="0.2">
      <c r="A621" s="119"/>
      <c r="B621" s="127"/>
      <c r="C621" s="128"/>
      <c r="D621" s="129"/>
      <c r="E621" s="130"/>
      <c r="F621" s="123"/>
    </row>
    <row r="622" spans="1:6" ht="15" customHeight="1" x14ac:dyDescent="0.2">
      <c r="A622" s="119"/>
      <c r="B622" s="127"/>
      <c r="C622" s="128"/>
      <c r="D622" s="129"/>
      <c r="E622" s="130"/>
      <c r="F622" s="123"/>
    </row>
    <row r="623" spans="1:6" ht="15" customHeight="1" x14ac:dyDescent="0.2">
      <c r="A623" s="119"/>
      <c r="B623" s="127"/>
      <c r="C623" s="128"/>
      <c r="D623" s="129"/>
      <c r="E623" s="130"/>
      <c r="F623" s="123"/>
    </row>
    <row r="624" spans="1:6" ht="15" customHeight="1" x14ac:dyDescent="0.25">
      <c r="A624" s="216" t="s">
        <v>0</v>
      </c>
      <c r="B624" s="216"/>
      <c r="C624" s="216"/>
      <c r="D624" s="216"/>
      <c r="E624" s="216"/>
      <c r="F624" s="216"/>
    </row>
    <row r="625" spans="1:8" ht="15" customHeight="1" x14ac:dyDescent="0.25">
      <c r="A625" s="216" t="s">
        <v>1</v>
      </c>
      <c r="B625" s="216"/>
      <c r="C625" s="216"/>
      <c r="D625" s="216"/>
      <c r="E625" s="216"/>
      <c r="F625" s="216"/>
    </row>
    <row r="626" spans="1:8" ht="15" customHeight="1" x14ac:dyDescent="0.25">
      <c r="A626" s="217" t="s">
        <v>2</v>
      </c>
      <c r="B626" s="217"/>
      <c r="C626" s="217"/>
      <c r="D626" s="217"/>
      <c r="E626" s="217"/>
      <c r="F626" s="217"/>
      <c r="H626" s="131"/>
    </row>
    <row r="627" spans="1:8" ht="15" x14ac:dyDescent="0.25">
      <c r="A627" s="217" t="s">
        <v>3</v>
      </c>
      <c r="B627" s="217"/>
      <c r="C627" s="217"/>
      <c r="D627" s="217"/>
      <c r="E627" s="217"/>
      <c r="F627" s="217"/>
    </row>
    <row r="628" spans="1:8" ht="15" x14ac:dyDescent="0.25">
      <c r="A628" s="124"/>
      <c r="B628" s="3"/>
      <c r="C628"/>
      <c r="D628" s="4"/>
      <c r="E628" s="5"/>
      <c r="F628"/>
    </row>
    <row r="629" spans="1:8" ht="12" x14ac:dyDescent="0.2">
      <c r="A629" s="218" t="s">
        <v>720</v>
      </c>
      <c r="B629" s="219"/>
      <c r="C629" s="219"/>
      <c r="D629" s="219"/>
      <c r="E629" s="219"/>
      <c r="F629" s="220"/>
    </row>
    <row r="630" spans="1:8" ht="12" x14ac:dyDescent="0.2">
      <c r="A630" s="218" t="s">
        <v>5</v>
      </c>
      <c r="B630" s="219"/>
      <c r="C630" s="219"/>
      <c r="D630" s="219"/>
      <c r="E630" s="220"/>
      <c r="F630" s="82">
        <v>71841.850000000006</v>
      </c>
    </row>
    <row r="631" spans="1:8" ht="12" x14ac:dyDescent="0.2">
      <c r="A631" s="81" t="s">
        <v>6</v>
      </c>
      <c r="B631" s="81" t="s">
        <v>721</v>
      </c>
      <c r="C631" s="81" t="s">
        <v>571</v>
      </c>
      <c r="D631" s="81" t="s">
        <v>9</v>
      </c>
      <c r="E631" s="81" t="s">
        <v>10</v>
      </c>
      <c r="F631" s="81"/>
    </row>
    <row r="632" spans="1:8" x14ac:dyDescent="0.2">
      <c r="A632" s="8"/>
      <c r="B632" s="93"/>
      <c r="C632" s="10" t="s">
        <v>711</v>
      </c>
      <c r="D632" s="132"/>
      <c r="E632" s="133"/>
      <c r="F632" s="16">
        <f>F630</f>
        <v>71841.850000000006</v>
      </c>
    </row>
    <row r="633" spans="1:8" x14ac:dyDescent="0.2">
      <c r="A633" s="134"/>
      <c r="B633" s="135"/>
      <c r="C633" s="15" t="s">
        <v>573</v>
      </c>
      <c r="D633" s="136"/>
      <c r="E633" s="137"/>
      <c r="F633" s="138">
        <f>F632+D633</f>
        <v>71841.850000000006</v>
      </c>
    </row>
    <row r="634" spans="1:8" x14ac:dyDescent="0.2">
      <c r="A634" s="134"/>
      <c r="B634" s="135"/>
      <c r="C634" s="10" t="s">
        <v>722</v>
      </c>
      <c r="D634" s="139"/>
      <c r="E634" s="36"/>
      <c r="F634" s="138">
        <f>F633-E634</f>
        <v>71841.850000000006</v>
      </c>
    </row>
    <row r="635" spans="1:8" x14ac:dyDescent="0.2">
      <c r="A635" s="134"/>
      <c r="B635" s="135"/>
      <c r="C635" s="10" t="s">
        <v>723</v>
      </c>
      <c r="D635" s="139"/>
      <c r="E635" s="39">
        <v>500</v>
      </c>
      <c r="F635" s="138">
        <f t="shared" ref="F635:F637" si="10">F634-E635</f>
        <v>71341.850000000006</v>
      </c>
    </row>
    <row r="636" spans="1:8" x14ac:dyDescent="0.2">
      <c r="A636" s="140"/>
      <c r="B636" s="141"/>
      <c r="C636" s="10" t="s">
        <v>22</v>
      </c>
      <c r="D636" s="142"/>
      <c r="E636" s="48">
        <v>175</v>
      </c>
      <c r="F636" s="138">
        <f t="shared" si="10"/>
        <v>71166.850000000006</v>
      </c>
    </row>
    <row r="637" spans="1:8" x14ac:dyDescent="0.2">
      <c r="A637" s="73"/>
      <c r="B637" s="143"/>
      <c r="C637" s="144" t="s">
        <v>724</v>
      </c>
      <c r="D637" s="142"/>
      <c r="E637" s="39"/>
      <c r="F637" s="138">
        <f t="shared" si="10"/>
        <v>71166.850000000006</v>
      </c>
    </row>
    <row r="638" spans="1:8" ht="21.75" customHeight="1" x14ac:dyDescent="0.2">
      <c r="A638" s="73">
        <v>44199</v>
      </c>
      <c r="B638" s="145" t="s">
        <v>725</v>
      </c>
      <c r="C638" s="146" t="s">
        <v>726</v>
      </c>
      <c r="D638" s="142"/>
      <c r="E638" s="32">
        <v>3001.27</v>
      </c>
      <c r="F638" s="138">
        <f>F637-E638</f>
        <v>68165.58</v>
      </c>
    </row>
    <row r="639" spans="1:8" s="150" customFormat="1" ht="15" customHeight="1" x14ac:dyDescent="0.2">
      <c r="A639" s="147">
        <v>44588</v>
      </c>
      <c r="B639" s="145" t="s">
        <v>725</v>
      </c>
      <c r="C639" s="146" t="s">
        <v>726</v>
      </c>
      <c r="D639" s="148"/>
      <c r="E639" s="149">
        <v>2299.9899999999998</v>
      </c>
      <c r="F639" s="138">
        <f>F638-E639</f>
        <v>65865.59</v>
      </c>
    </row>
    <row r="640" spans="1:8" s="150" customFormat="1" ht="15" customHeight="1" x14ac:dyDescent="0.2">
      <c r="A640" s="44"/>
      <c r="B640" s="127"/>
      <c r="C640" s="151"/>
      <c r="D640" s="152"/>
      <c r="E640" s="153"/>
      <c r="F640" s="154"/>
    </row>
    <row r="641" spans="1:7" ht="20.25" customHeight="1" x14ac:dyDescent="0.2">
      <c r="A641" s="155"/>
      <c r="B641" s="156"/>
      <c r="C641" s="156"/>
      <c r="D641" s="152"/>
      <c r="E641" s="157"/>
      <c r="F641" s="158"/>
    </row>
    <row r="642" spans="1:7" ht="15" customHeight="1" x14ac:dyDescent="0.25">
      <c r="A642" s="216" t="s">
        <v>0</v>
      </c>
      <c r="B642" s="216"/>
      <c r="C642" s="216"/>
      <c r="D642" s="216"/>
      <c r="E642" s="216"/>
      <c r="F642" s="216"/>
    </row>
    <row r="643" spans="1:7" ht="15" customHeight="1" x14ac:dyDescent="0.25">
      <c r="A643" s="216" t="s">
        <v>1</v>
      </c>
      <c r="B643" s="216"/>
      <c r="C643" s="216"/>
      <c r="D643" s="216"/>
      <c r="E643" s="216"/>
      <c r="F643" s="216"/>
    </row>
    <row r="644" spans="1:7" ht="15" customHeight="1" x14ac:dyDescent="0.25">
      <c r="A644" s="217" t="s">
        <v>2</v>
      </c>
      <c r="B644" s="217"/>
      <c r="C644" s="217"/>
      <c r="D644" s="217"/>
      <c r="E644" s="217"/>
      <c r="F644" s="217"/>
    </row>
    <row r="645" spans="1:7" ht="15" customHeight="1" x14ac:dyDescent="0.25">
      <c r="A645" s="217" t="s">
        <v>3</v>
      </c>
      <c r="B645" s="217"/>
      <c r="C645" s="217"/>
      <c r="D645" s="217"/>
      <c r="E645" s="217"/>
      <c r="F645" s="217"/>
      <c r="G645" s="91"/>
    </row>
    <row r="646" spans="1:7" ht="30" customHeight="1" x14ac:dyDescent="0.2">
      <c r="A646" s="155"/>
      <c r="B646" s="156"/>
    </row>
    <row r="647" spans="1:7" ht="15" customHeight="1" x14ac:dyDescent="0.2">
      <c r="A647" s="218" t="s">
        <v>727</v>
      </c>
      <c r="B647" s="219"/>
      <c r="C647" s="219"/>
      <c r="D647" s="219"/>
      <c r="E647" s="219"/>
      <c r="F647" s="220"/>
    </row>
    <row r="648" spans="1:7" ht="15" customHeight="1" x14ac:dyDescent="0.2">
      <c r="A648" s="218" t="s">
        <v>5</v>
      </c>
      <c r="B648" s="219"/>
      <c r="C648" s="219"/>
      <c r="D648" s="219"/>
      <c r="E648" s="220"/>
      <c r="F648" s="159">
        <v>131308.06</v>
      </c>
    </row>
    <row r="649" spans="1:7" ht="15" customHeight="1" x14ac:dyDescent="0.2">
      <c r="A649" s="81" t="s">
        <v>6</v>
      </c>
      <c r="B649" s="81" t="s">
        <v>721</v>
      </c>
      <c r="C649" s="81" t="s">
        <v>571</v>
      </c>
      <c r="D649" s="81" t="s">
        <v>9</v>
      </c>
      <c r="E649" s="81" t="s">
        <v>10</v>
      </c>
      <c r="F649" s="81"/>
    </row>
    <row r="650" spans="1:7" ht="15" customHeight="1" x14ac:dyDescent="0.2">
      <c r="A650" s="8"/>
      <c r="B650" s="9"/>
      <c r="C650" s="10" t="s">
        <v>728</v>
      </c>
      <c r="D650" s="17"/>
      <c r="E650" s="133"/>
      <c r="F650" s="12">
        <f>F648</f>
        <v>131308.06</v>
      </c>
    </row>
    <row r="651" spans="1:7" ht="15" customHeight="1" x14ac:dyDescent="0.2">
      <c r="A651" s="160"/>
      <c r="B651" s="93"/>
      <c r="C651" s="10" t="s">
        <v>711</v>
      </c>
      <c r="D651" s="161"/>
      <c r="E651" s="133"/>
      <c r="F651" s="12">
        <f>F650</f>
        <v>131308.06</v>
      </c>
      <c r="G651" s="49"/>
    </row>
    <row r="652" spans="1:7" ht="15" customHeight="1" x14ac:dyDescent="0.2">
      <c r="A652" s="8"/>
      <c r="B652" s="93"/>
      <c r="C652" s="10" t="s">
        <v>22</v>
      </c>
      <c r="D652" s="17"/>
      <c r="E652" s="18">
        <v>175</v>
      </c>
      <c r="F652" s="12">
        <f>F651-E652</f>
        <v>131133.06</v>
      </c>
    </row>
    <row r="653" spans="1:7" ht="15" customHeight="1" x14ac:dyDescent="0.2">
      <c r="A653" s="119"/>
      <c r="B653" s="156"/>
      <c r="C653" s="162"/>
      <c r="D653" s="163"/>
      <c r="E653" s="157"/>
      <c r="F653" s="158"/>
    </row>
    <row r="654" spans="1:7" ht="15" customHeight="1" x14ac:dyDescent="0.2">
      <c r="A654" s="119"/>
      <c r="B654" s="156"/>
      <c r="C654" s="162"/>
      <c r="D654" s="163"/>
      <c r="E654" s="157"/>
      <c r="F654" s="158"/>
    </row>
    <row r="655" spans="1:7" ht="15" customHeight="1" x14ac:dyDescent="0.2">
      <c r="A655" s="119"/>
      <c r="B655" s="156"/>
      <c r="C655" s="162"/>
      <c r="D655" s="163"/>
      <c r="E655" s="157"/>
      <c r="F655" s="158"/>
      <c r="G655" s="164"/>
    </row>
    <row r="656" spans="1:7" ht="15" customHeight="1" x14ac:dyDescent="0.2">
      <c r="A656" s="119"/>
      <c r="B656" s="156"/>
      <c r="C656" s="162"/>
      <c r="D656" s="163"/>
      <c r="E656" s="157"/>
      <c r="F656" s="158"/>
      <c r="G656" s="164"/>
    </row>
    <row r="657" spans="1:6" ht="15" customHeight="1" x14ac:dyDescent="0.2">
      <c r="A657" s="119"/>
      <c r="B657" s="156"/>
      <c r="C657" s="162"/>
      <c r="D657" s="163"/>
      <c r="E657" s="157"/>
      <c r="F657" s="158"/>
    </row>
    <row r="658" spans="1:6" ht="15" customHeight="1" x14ac:dyDescent="0.2">
      <c r="A658" s="119"/>
      <c r="B658" s="156"/>
      <c r="C658" s="162"/>
      <c r="D658" s="163"/>
      <c r="E658" s="157"/>
      <c r="F658" s="158"/>
    </row>
    <row r="659" spans="1:6" ht="15" customHeight="1" x14ac:dyDescent="0.25">
      <c r="A659" s="216" t="s">
        <v>0</v>
      </c>
      <c r="B659" s="216"/>
      <c r="C659" s="216"/>
      <c r="D659" s="216"/>
      <c r="E659" s="216"/>
      <c r="F659" s="216"/>
    </row>
    <row r="660" spans="1:6" ht="15" customHeight="1" x14ac:dyDescent="0.25">
      <c r="A660" s="216" t="s">
        <v>1</v>
      </c>
      <c r="B660" s="216"/>
      <c r="C660" s="216"/>
      <c r="D660" s="216"/>
      <c r="E660" s="216"/>
      <c r="F660" s="216"/>
    </row>
    <row r="661" spans="1:6" ht="15" customHeight="1" x14ac:dyDescent="0.25">
      <c r="A661" s="217" t="s">
        <v>2</v>
      </c>
      <c r="B661" s="217"/>
      <c r="C661" s="217"/>
      <c r="D661" s="217"/>
      <c r="E661" s="217"/>
      <c r="F661" s="217"/>
    </row>
    <row r="662" spans="1:6" ht="15" customHeight="1" x14ac:dyDescent="0.25">
      <c r="A662" s="217" t="s">
        <v>3</v>
      </c>
      <c r="B662" s="217"/>
      <c r="C662" s="217"/>
      <c r="D662" s="217"/>
      <c r="E662" s="217"/>
      <c r="F662" s="217"/>
    </row>
    <row r="663" spans="1:6" ht="24.75" customHeight="1" x14ac:dyDescent="0.25">
      <c r="A663" s="165"/>
      <c r="B663" s="166"/>
      <c r="C663" s="167"/>
      <c r="D663" s="168"/>
      <c r="E663" s="169"/>
      <c r="F663" s="170"/>
    </row>
    <row r="664" spans="1:6" ht="15" customHeight="1" x14ac:dyDescent="0.2">
      <c r="A664" s="222" t="s">
        <v>729</v>
      </c>
      <c r="B664" s="222"/>
      <c r="C664" s="222"/>
      <c r="D664" s="222"/>
      <c r="E664" s="222"/>
      <c r="F664" s="222"/>
    </row>
    <row r="665" spans="1:6" ht="15" customHeight="1" x14ac:dyDescent="0.2">
      <c r="A665" s="222" t="s">
        <v>5</v>
      </c>
      <c r="B665" s="222"/>
      <c r="C665" s="222"/>
      <c r="D665" s="222"/>
      <c r="E665" s="222"/>
      <c r="F665" s="82">
        <v>3762.65</v>
      </c>
    </row>
    <row r="666" spans="1:6" ht="15" customHeight="1" x14ac:dyDescent="0.2">
      <c r="A666" s="81" t="s">
        <v>6</v>
      </c>
      <c r="B666" s="81" t="s">
        <v>721</v>
      </c>
      <c r="C666" s="81" t="s">
        <v>571</v>
      </c>
      <c r="D666" s="81" t="s">
        <v>9</v>
      </c>
      <c r="E666" s="81" t="s">
        <v>10</v>
      </c>
      <c r="F666" s="81"/>
    </row>
    <row r="667" spans="1:6" ht="15" customHeight="1" x14ac:dyDescent="0.2">
      <c r="A667" s="73"/>
      <c r="B667" s="93"/>
      <c r="C667" s="9" t="s">
        <v>728</v>
      </c>
      <c r="D667" s="11">
        <v>295540.59999999998</v>
      </c>
      <c r="E667" s="171"/>
      <c r="F667" s="12">
        <f>F665+D667</f>
        <v>299303.25</v>
      </c>
    </row>
    <row r="668" spans="1:6" ht="15" customHeight="1" x14ac:dyDescent="0.2">
      <c r="A668" s="73"/>
      <c r="B668" s="93"/>
      <c r="C668" s="9" t="s">
        <v>574</v>
      </c>
      <c r="D668" s="11"/>
      <c r="E668" s="133"/>
      <c r="F668" s="12">
        <f>F667</f>
        <v>299303.25</v>
      </c>
    </row>
    <row r="669" spans="1:6" ht="15" customHeight="1" x14ac:dyDescent="0.2">
      <c r="A669" s="73"/>
      <c r="B669" s="93"/>
      <c r="C669" s="19" t="s">
        <v>18</v>
      </c>
      <c r="D669" s="17"/>
      <c r="E669" s="11">
        <v>1141.79</v>
      </c>
      <c r="F669" s="12">
        <f>F668-E669</f>
        <v>298161.46000000002</v>
      </c>
    </row>
    <row r="670" spans="1:6" ht="15" customHeight="1" x14ac:dyDescent="0.2">
      <c r="A670" s="73"/>
      <c r="B670" s="93"/>
      <c r="C670" s="10" t="s">
        <v>20</v>
      </c>
      <c r="D670" s="17"/>
      <c r="E670" s="133"/>
      <c r="F670" s="12">
        <f t="shared" ref="F670:F671" si="11">F669-E670</f>
        <v>298161.46000000002</v>
      </c>
    </row>
    <row r="671" spans="1:6" ht="15" customHeight="1" x14ac:dyDescent="0.2">
      <c r="A671" s="172"/>
      <c r="B671" s="173"/>
      <c r="C671" s="174" t="s">
        <v>22</v>
      </c>
      <c r="D671" s="175"/>
      <c r="E671" s="176">
        <v>175</v>
      </c>
      <c r="F671" s="177">
        <f t="shared" si="11"/>
        <v>297986.46000000002</v>
      </c>
    </row>
    <row r="672" spans="1:6" ht="33" customHeight="1" x14ac:dyDescent="0.2">
      <c r="A672" s="178">
        <v>44588</v>
      </c>
      <c r="B672" s="179">
        <v>2582</v>
      </c>
      <c r="C672" s="180" t="s">
        <v>730</v>
      </c>
      <c r="D672" s="181"/>
      <c r="E672" s="182">
        <v>87639.52</v>
      </c>
      <c r="F672" s="177">
        <f>+F671-E672</f>
        <v>210346.94</v>
      </c>
    </row>
    <row r="673" spans="1:11" ht="37.5" customHeight="1" x14ac:dyDescent="0.2">
      <c r="A673" s="178">
        <v>44588</v>
      </c>
      <c r="B673" s="183">
        <v>2583</v>
      </c>
      <c r="C673" s="180" t="s">
        <v>731</v>
      </c>
      <c r="D673" s="181"/>
      <c r="E673" s="182">
        <v>1950</v>
      </c>
      <c r="F673" s="184">
        <f>+F672-E673</f>
        <v>208396.94</v>
      </c>
    </row>
    <row r="674" spans="1:11" ht="53.25" customHeight="1" x14ac:dyDescent="0.2">
      <c r="A674" s="178">
        <v>44588</v>
      </c>
      <c r="B674" s="183">
        <v>2584</v>
      </c>
      <c r="C674" s="180" t="s">
        <v>732</v>
      </c>
      <c r="D674" s="181"/>
      <c r="E674" s="182">
        <v>3000</v>
      </c>
      <c r="F674" s="177">
        <f t="shared" ref="F674:F686" si="12">+F673-E674</f>
        <v>205396.94</v>
      </c>
    </row>
    <row r="675" spans="1:11" ht="51.75" customHeight="1" x14ac:dyDescent="0.2">
      <c r="A675" s="178">
        <v>44588</v>
      </c>
      <c r="B675" s="183">
        <v>2585</v>
      </c>
      <c r="C675" s="180" t="s">
        <v>732</v>
      </c>
      <c r="D675" s="181"/>
      <c r="E675" s="182">
        <v>3400</v>
      </c>
      <c r="F675" s="177">
        <f t="shared" si="12"/>
        <v>201996.94</v>
      </c>
    </row>
    <row r="676" spans="1:11" ht="39" customHeight="1" x14ac:dyDescent="0.2">
      <c r="A676" s="178">
        <v>44588</v>
      </c>
      <c r="B676" s="183">
        <v>2586</v>
      </c>
      <c r="C676" s="180" t="s">
        <v>733</v>
      </c>
      <c r="D676" s="181"/>
      <c r="E676" s="182">
        <v>2200</v>
      </c>
      <c r="F676" s="177">
        <f t="shared" si="12"/>
        <v>199796.94</v>
      </c>
    </row>
    <row r="677" spans="1:11" ht="37.5" customHeight="1" x14ac:dyDescent="0.2">
      <c r="A677" s="178">
        <v>44588</v>
      </c>
      <c r="B677" s="183">
        <v>2587</v>
      </c>
      <c r="C677" s="180" t="s">
        <v>734</v>
      </c>
      <c r="D677" s="181"/>
      <c r="E677" s="182">
        <v>1950</v>
      </c>
      <c r="F677" s="177">
        <f t="shared" si="12"/>
        <v>197846.94</v>
      </c>
      <c r="K677" s="1" t="s">
        <v>735</v>
      </c>
    </row>
    <row r="678" spans="1:11" ht="33" customHeight="1" x14ac:dyDescent="0.2">
      <c r="A678" s="178">
        <v>44588</v>
      </c>
      <c r="B678" s="183">
        <v>2588</v>
      </c>
      <c r="C678" s="180" t="s">
        <v>736</v>
      </c>
      <c r="D678" s="181"/>
      <c r="E678" s="182">
        <v>3950</v>
      </c>
      <c r="F678" s="177">
        <f t="shared" si="12"/>
        <v>193896.94</v>
      </c>
    </row>
    <row r="679" spans="1:11" ht="36.75" customHeight="1" x14ac:dyDescent="0.2">
      <c r="A679" s="178">
        <v>44588</v>
      </c>
      <c r="B679" s="183">
        <v>2589</v>
      </c>
      <c r="C679" s="180" t="s">
        <v>737</v>
      </c>
      <c r="D679" s="181"/>
      <c r="E679" s="182">
        <v>1350</v>
      </c>
      <c r="F679" s="177">
        <f t="shared" si="12"/>
        <v>192546.94</v>
      </c>
    </row>
    <row r="680" spans="1:11" ht="31.5" customHeight="1" x14ac:dyDescent="0.2">
      <c r="A680" s="178">
        <v>44588</v>
      </c>
      <c r="B680" s="183">
        <v>2590</v>
      </c>
      <c r="C680" s="180" t="s">
        <v>738</v>
      </c>
      <c r="D680" s="181"/>
      <c r="E680" s="182">
        <v>8750</v>
      </c>
      <c r="F680" s="177">
        <f t="shared" si="12"/>
        <v>183796.94</v>
      </c>
    </row>
    <row r="681" spans="1:11" ht="34.5" customHeight="1" x14ac:dyDescent="0.2">
      <c r="A681" s="178">
        <v>44588</v>
      </c>
      <c r="B681" s="183">
        <v>2591</v>
      </c>
      <c r="C681" s="180" t="s">
        <v>739</v>
      </c>
      <c r="D681" s="185"/>
      <c r="E681" s="182">
        <v>2450</v>
      </c>
      <c r="F681" s="177">
        <f t="shared" si="12"/>
        <v>181346.94</v>
      </c>
    </row>
    <row r="682" spans="1:11" ht="40.5" customHeight="1" x14ac:dyDescent="0.2">
      <c r="A682" s="178">
        <v>44588</v>
      </c>
      <c r="B682" s="183">
        <v>2592</v>
      </c>
      <c r="C682" s="180" t="s">
        <v>740</v>
      </c>
      <c r="D682" s="185"/>
      <c r="E682" s="182">
        <v>1700</v>
      </c>
      <c r="F682" s="177">
        <f t="shared" si="12"/>
        <v>179646.94</v>
      </c>
    </row>
    <row r="683" spans="1:11" ht="35.25" customHeight="1" x14ac:dyDescent="0.2">
      <c r="A683" s="178">
        <v>44588</v>
      </c>
      <c r="B683" s="183">
        <v>2593</v>
      </c>
      <c r="C683" s="180" t="s">
        <v>741</v>
      </c>
      <c r="D683" s="185"/>
      <c r="E683" s="182">
        <v>1700</v>
      </c>
      <c r="F683" s="177">
        <f t="shared" si="12"/>
        <v>177946.94</v>
      </c>
    </row>
    <row r="684" spans="1:11" ht="39" customHeight="1" x14ac:dyDescent="0.2">
      <c r="A684" s="178">
        <v>44588</v>
      </c>
      <c r="B684" s="183">
        <v>2594</v>
      </c>
      <c r="C684" s="180" t="s">
        <v>742</v>
      </c>
      <c r="D684" s="185"/>
      <c r="E684" s="182">
        <v>84323.56</v>
      </c>
      <c r="F684" s="177">
        <f t="shared" si="12"/>
        <v>93623.38</v>
      </c>
    </row>
    <row r="685" spans="1:11" ht="39" customHeight="1" x14ac:dyDescent="0.2">
      <c r="A685" s="178">
        <v>44588</v>
      </c>
      <c r="B685" s="183">
        <v>2595</v>
      </c>
      <c r="C685" s="180" t="s">
        <v>743</v>
      </c>
      <c r="D685" s="185"/>
      <c r="E685" s="182">
        <v>77348.42</v>
      </c>
      <c r="F685" s="177">
        <f t="shared" si="12"/>
        <v>16274.960000000006</v>
      </c>
    </row>
    <row r="686" spans="1:11" ht="31.5" customHeight="1" x14ac:dyDescent="0.2">
      <c r="A686" s="178">
        <v>44592</v>
      </c>
      <c r="B686" s="179">
        <v>2596</v>
      </c>
      <c r="C686" s="180" t="s">
        <v>744</v>
      </c>
      <c r="D686" s="185"/>
      <c r="E686" s="182">
        <v>7153.63</v>
      </c>
      <c r="F686" s="12">
        <f t="shared" si="12"/>
        <v>9121.3300000000054</v>
      </c>
    </row>
    <row r="687" spans="1:11" ht="15" customHeight="1" x14ac:dyDescent="0.25">
      <c r="A687" s="186"/>
      <c r="B687" s="187"/>
      <c r="C687" s="188"/>
      <c r="E687" s="189"/>
      <c r="F687" s="49"/>
    </row>
    <row r="688" spans="1:11" ht="15" customHeight="1" x14ac:dyDescent="0.25">
      <c r="A688" s="186"/>
      <c r="B688" s="187"/>
      <c r="C688" s="188"/>
      <c r="E688" s="189"/>
      <c r="F688" s="49"/>
    </row>
    <row r="689" spans="1:6" ht="15" customHeight="1" x14ac:dyDescent="0.25">
      <c r="A689" s="186"/>
      <c r="B689" s="187"/>
      <c r="C689" s="188"/>
      <c r="E689" s="189"/>
      <c r="F689" s="49"/>
    </row>
    <row r="690" spans="1:6" ht="15" customHeight="1" x14ac:dyDescent="0.25">
      <c r="A690" s="186"/>
      <c r="B690" s="187"/>
      <c r="C690" s="188"/>
      <c r="E690" s="189"/>
      <c r="F690" s="49"/>
    </row>
    <row r="691" spans="1:6" ht="15" customHeight="1" x14ac:dyDescent="0.25">
      <c r="A691" s="186"/>
      <c r="B691" s="187"/>
      <c r="C691" s="188"/>
      <c r="E691" s="189"/>
      <c r="F691" s="49"/>
    </row>
    <row r="692" spans="1:6" ht="15" customHeight="1" x14ac:dyDescent="0.25">
      <c r="A692" s="186"/>
      <c r="B692" s="187"/>
      <c r="C692" s="188"/>
      <c r="E692" s="189"/>
      <c r="F692" s="49"/>
    </row>
    <row r="693" spans="1:6" ht="15" customHeight="1" x14ac:dyDescent="0.25">
      <c r="A693" s="186"/>
      <c r="B693" s="187"/>
      <c r="C693" s="188"/>
      <c r="E693" s="189"/>
      <c r="F693" s="49"/>
    </row>
    <row r="694" spans="1:6" ht="15" customHeight="1" x14ac:dyDescent="0.25">
      <c r="A694" s="186"/>
      <c r="B694" s="187"/>
      <c r="C694" s="188"/>
      <c r="E694" s="189"/>
      <c r="F694" s="49"/>
    </row>
    <row r="695" spans="1:6" ht="15" customHeight="1" x14ac:dyDescent="0.25">
      <c r="A695" s="186"/>
      <c r="B695" s="187"/>
      <c r="C695" s="188"/>
      <c r="E695" s="189"/>
      <c r="F695" s="49"/>
    </row>
    <row r="696" spans="1:6" ht="15" customHeight="1" x14ac:dyDescent="0.25">
      <c r="A696" s="186"/>
      <c r="B696" s="187"/>
      <c r="C696" s="188"/>
      <c r="E696" s="189"/>
      <c r="F696" s="49"/>
    </row>
    <row r="697" spans="1:6" ht="15" customHeight="1" x14ac:dyDescent="0.25">
      <c r="A697" s="186"/>
      <c r="B697" s="187"/>
      <c r="C697" s="188"/>
      <c r="E697" s="189"/>
      <c r="F697" s="49"/>
    </row>
    <row r="698" spans="1:6" ht="15" customHeight="1" x14ac:dyDescent="0.25">
      <c r="A698" s="186"/>
      <c r="B698" s="187"/>
      <c r="C698" s="188"/>
      <c r="E698" s="189"/>
      <c r="F698" s="49"/>
    </row>
    <row r="699" spans="1:6" ht="15" customHeight="1" x14ac:dyDescent="0.25">
      <c r="A699" s="186"/>
      <c r="B699" s="187"/>
      <c r="C699" s="188"/>
      <c r="E699" s="189"/>
      <c r="F699" s="49"/>
    </row>
    <row r="700" spans="1:6" ht="15" customHeight="1" x14ac:dyDescent="0.25">
      <c r="A700" s="186"/>
      <c r="B700" s="187"/>
      <c r="C700" s="188"/>
      <c r="E700" s="189"/>
      <c r="F700" s="49"/>
    </row>
    <row r="701" spans="1:6" ht="15" customHeight="1" x14ac:dyDescent="0.25">
      <c r="A701" s="186"/>
      <c r="B701" s="187"/>
      <c r="C701" s="188"/>
      <c r="E701" s="189"/>
      <c r="F701" s="49"/>
    </row>
    <row r="702" spans="1:6" ht="15" customHeight="1" x14ac:dyDescent="0.25">
      <c r="A702" s="186"/>
      <c r="B702" s="187"/>
      <c r="C702" s="188"/>
      <c r="E702" s="189"/>
      <c r="F702" s="49"/>
    </row>
    <row r="703" spans="1:6" ht="15" customHeight="1" x14ac:dyDescent="0.25">
      <c r="A703" s="186"/>
      <c r="B703" s="187"/>
      <c r="C703" s="188"/>
      <c r="E703" s="189"/>
      <c r="F703" s="49"/>
    </row>
    <row r="704" spans="1:6" ht="15" customHeight="1" x14ac:dyDescent="0.25">
      <c r="A704" s="186"/>
      <c r="B704" s="187"/>
      <c r="C704" s="188"/>
      <c r="E704" s="189"/>
      <c r="F704" s="49"/>
    </row>
    <row r="705" spans="1:10" ht="15" customHeight="1" x14ac:dyDescent="0.25">
      <c r="A705" s="186"/>
      <c r="B705" s="187"/>
      <c r="C705" s="188"/>
      <c r="E705" s="189"/>
      <c r="F705" s="49"/>
    </row>
    <row r="706" spans="1:10" ht="15" customHeight="1" x14ac:dyDescent="0.25">
      <c r="A706" s="186"/>
      <c r="B706" s="187"/>
      <c r="C706" s="188"/>
      <c r="E706" s="189"/>
      <c r="F706" s="49"/>
    </row>
    <row r="707" spans="1:10" ht="15" customHeight="1" x14ac:dyDescent="0.25">
      <c r="A707" s="186"/>
      <c r="B707" s="187"/>
      <c r="C707" s="188"/>
      <c r="E707" s="189"/>
      <c r="F707" s="49"/>
    </row>
    <row r="708" spans="1:10" ht="15" customHeight="1" x14ac:dyDescent="0.25">
      <c r="A708" s="186"/>
      <c r="B708" s="187"/>
      <c r="C708" s="188"/>
      <c r="E708" s="189"/>
      <c r="F708" s="49"/>
    </row>
    <row r="709" spans="1:10" ht="15" customHeight="1" x14ac:dyDescent="0.25">
      <c r="A709" s="186"/>
      <c r="B709" s="187"/>
      <c r="C709" s="188"/>
      <c r="E709" s="189"/>
      <c r="F709" s="49"/>
    </row>
    <row r="710" spans="1:10" s="190" customFormat="1" ht="15" customHeight="1" x14ac:dyDescent="0.25">
      <c r="A710" s="221" t="s">
        <v>745</v>
      </c>
      <c r="B710" s="221"/>
      <c r="C710" s="221"/>
      <c r="D710" s="221"/>
      <c r="E710" s="221"/>
      <c r="F710" s="221"/>
    </row>
    <row r="711" spans="1:10" ht="15" customHeight="1" x14ac:dyDescent="0.25">
      <c r="A711" s="216" t="s">
        <v>1</v>
      </c>
      <c r="B711" s="216"/>
      <c r="C711" s="216"/>
      <c r="D711" s="216"/>
      <c r="E711" s="216"/>
      <c r="F711" s="216"/>
    </row>
    <row r="712" spans="1:10" ht="15" customHeight="1" x14ac:dyDescent="0.25">
      <c r="A712" s="217" t="s">
        <v>2</v>
      </c>
      <c r="B712" s="217"/>
      <c r="C712" s="217"/>
      <c r="D712" s="217"/>
      <c r="E712" s="217"/>
      <c r="F712" s="217"/>
    </row>
    <row r="713" spans="1:10" ht="15" customHeight="1" x14ac:dyDescent="0.25">
      <c r="A713" s="217" t="s">
        <v>3</v>
      </c>
      <c r="B713" s="217"/>
      <c r="C713" s="217"/>
      <c r="D713" s="217"/>
      <c r="E713" s="217"/>
      <c r="F713" s="217"/>
    </row>
    <row r="714" spans="1:10" ht="15" customHeight="1" x14ac:dyDescent="0.25">
      <c r="A714" s="165"/>
      <c r="B714" s="166"/>
      <c r="C714" s="167"/>
      <c r="D714" s="168"/>
      <c r="E714" s="169"/>
      <c r="F714" s="170"/>
    </row>
    <row r="715" spans="1:10" ht="15" customHeight="1" x14ac:dyDescent="0.2">
      <c r="A715" s="222" t="s">
        <v>746</v>
      </c>
      <c r="B715" s="222"/>
      <c r="C715" s="222"/>
      <c r="D715" s="222"/>
      <c r="E715" s="222"/>
      <c r="F715" s="222"/>
    </row>
    <row r="716" spans="1:10" ht="15" customHeight="1" x14ac:dyDescent="0.2">
      <c r="A716" s="222" t="s">
        <v>5</v>
      </c>
      <c r="B716" s="222"/>
      <c r="C716" s="222"/>
      <c r="D716" s="222"/>
      <c r="E716" s="222"/>
      <c r="F716" s="82">
        <v>2598.91</v>
      </c>
      <c r="H716" s="91"/>
      <c r="I716" s="91"/>
      <c r="J716" s="91"/>
    </row>
    <row r="717" spans="1:10" ht="15" customHeight="1" x14ac:dyDescent="0.2">
      <c r="A717" s="81" t="s">
        <v>6</v>
      </c>
      <c r="B717" s="81" t="s">
        <v>721</v>
      </c>
      <c r="C717" s="81" t="s">
        <v>571</v>
      </c>
      <c r="D717" s="81" t="s">
        <v>9</v>
      </c>
      <c r="E717" s="81" t="s">
        <v>10</v>
      </c>
      <c r="F717" s="81" t="s">
        <v>572</v>
      </c>
      <c r="G717" s="91"/>
      <c r="H717" s="91"/>
      <c r="I717" s="91"/>
      <c r="J717" s="91"/>
    </row>
    <row r="718" spans="1:10" ht="15" customHeight="1" x14ac:dyDescent="0.2">
      <c r="A718" s="118"/>
      <c r="B718" s="9"/>
      <c r="C718" s="10" t="s">
        <v>728</v>
      </c>
      <c r="D718" s="191">
        <v>10258176.130000001</v>
      </c>
      <c r="E718" s="11"/>
      <c r="F718" s="12">
        <f>F716+D718</f>
        <v>10260775.040000001</v>
      </c>
      <c r="G718" s="91"/>
      <c r="H718" s="91"/>
      <c r="I718" s="91"/>
      <c r="J718" s="91"/>
    </row>
    <row r="719" spans="1:10" ht="15" customHeight="1" x14ac:dyDescent="0.2">
      <c r="A719" s="118"/>
      <c r="B719" s="9"/>
      <c r="C719" s="10" t="s">
        <v>747</v>
      </c>
      <c r="D719" s="17"/>
      <c r="E719" s="133"/>
      <c r="F719" s="12">
        <f>F718</f>
        <v>10260775.040000001</v>
      </c>
    </row>
    <row r="720" spans="1:10" ht="15" customHeight="1" x14ac:dyDescent="0.2">
      <c r="A720" s="118"/>
      <c r="B720" s="9"/>
      <c r="C720" s="19" t="s">
        <v>18</v>
      </c>
      <c r="D720" s="17"/>
      <c r="E720" s="133">
        <v>3477.23</v>
      </c>
      <c r="F720" s="12">
        <f>F719-E720</f>
        <v>10257297.810000001</v>
      </c>
    </row>
    <row r="721" spans="1:61" ht="15" customHeight="1" x14ac:dyDescent="0.2">
      <c r="A721" s="118"/>
      <c r="B721" s="9"/>
      <c r="C721" s="19" t="s">
        <v>576</v>
      </c>
      <c r="D721" s="11"/>
      <c r="E721" s="133"/>
      <c r="F721" s="12">
        <f t="shared" ref="F721:F775" si="13">F720-E721</f>
        <v>10257297.810000001</v>
      </c>
    </row>
    <row r="722" spans="1:61" ht="15" customHeight="1" x14ac:dyDescent="0.2">
      <c r="A722" s="118"/>
      <c r="B722" s="9"/>
      <c r="C722" s="10" t="s">
        <v>20</v>
      </c>
      <c r="D722" s="17"/>
      <c r="E722" s="133">
        <v>500</v>
      </c>
      <c r="F722" s="12">
        <f t="shared" si="13"/>
        <v>10256797.810000001</v>
      </c>
    </row>
    <row r="723" spans="1:61" s="193" customFormat="1" ht="15" customHeight="1" x14ac:dyDescent="0.2">
      <c r="A723" s="8"/>
      <c r="B723" s="93"/>
      <c r="C723" s="10" t="s">
        <v>22</v>
      </c>
      <c r="D723" s="17"/>
      <c r="E723" s="18">
        <v>175</v>
      </c>
      <c r="F723" s="12">
        <f t="shared" si="13"/>
        <v>10256622.810000001</v>
      </c>
      <c r="G723" s="9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92"/>
    </row>
    <row r="724" spans="1:61" s="193" customFormat="1" ht="27" customHeight="1" x14ac:dyDescent="0.2">
      <c r="A724" s="194">
        <v>44574</v>
      </c>
      <c r="B724" s="195" t="s">
        <v>748</v>
      </c>
      <c r="C724" s="196" t="s">
        <v>749</v>
      </c>
      <c r="D724" s="87"/>
      <c r="E724" s="197">
        <v>57291</v>
      </c>
      <c r="F724" s="12">
        <f t="shared" si="13"/>
        <v>10199331.810000001</v>
      </c>
      <c r="G724" s="9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92"/>
    </row>
    <row r="725" spans="1:61" ht="40.5" customHeight="1" x14ac:dyDescent="0.2">
      <c r="A725" s="194">
        <v>44574</v>
      </c>
      <c r="B725" s="195" t="s">
        <v>750</v>
      </c>
      <c r="C725" s="196" t="s">
        <v>751</v>
      </c>
      <c r="D725" s="87"/>
      <c r="E725" s="197">
        <v>122181.25</v>
      </c>
      <c r="F725" s="12">
        <f t="shared" si="13"/>
        <v>10077150.560000001</v>
      </c>
    </row>
    <row r="726" spans="1:61" ht="33.75" customHeight="1" x14ac:dyDescent="0.2">
      <c r="A726" s="194">
        <v>44574</v>
      </c>
      <c r="B726" s="195" t="s">
        <v>752</v>
      </c>
      <c r="C726" s="196" t="s">
        <v>753</v>
      </c>
      <c r="D726" s="198"/>
      <c r="E726" s="197">
        <v>416412</v>
      </c>
      <c r="F726" s="12">
        <f t="shared" si="13"/>
        <v>9660738.5600000005</v>
      </c>
    </row>
    <row r="727" spans="1:61" ht="34.5" customHeight="1" x14ac:dyDescent="0.2">
      <c r="A727" s="194">
        <v>44574</v>
      </c>
      <c r="B727" s="195" t="s">
        <v>754</v>
      </c>
      <c r="C727" s="196" t="s">
        <v>755</v>
      </c>
      <c r="D727" s="199"/>
      <c r="E727" s="197">
        <v>419614.3</v>
      </c>
      <c r="F727" s="12">
        <f t="shared" si="13"/>
        <v>9241124.2599999998</v>
      </c>
    </row>
    <row r="728" spans="1:61" ht="34.5" customHeight="1" x14ac:dyDescent="0.2">
      <c r="A728" s="194">
        <v>44574</v>
      </c>
      <c r="B728" s="195" t="s">
        <v>756</v>
      </c>
      <c r="C728" s="196" t="s">
        <v>757</v>
      </c>
      <c r="D728" s="199"/>
      <c r="E728" s="197">
        <v>26469.599999999999</v>
      </c>
      <c r="F728" s="12">
        <f t="shared" si="13"/>
        <v>9214654.6600000001</v>
      </c>
    </row>
    <row r="729" spans="1:61" ht="44.25" customHeight="1" x14ac:dyDescent="0.2">
      <c r="A729" s="194">
        <v>44574</v>
      </c>
      <c r="B729" s="195" t="s">
        <v>758</v>
      </c>
      <c r="C729" s="196" t="s">
        <v>759</v>
      </c>
      <c r="D729" s="199"/>
      <c r="E729" s="197">
        <v>93564</v>
      </c>
      <c r="F729" s="12">
        <f t="shared" si="13"/>
        <v>9121090.6600000001</v>
      </c>
    </row>
    <row r="730" spans="1:61" ht="38.25" customHeight="1" x14ac:dyDescent="0.2">
      <c r="A730" s="194">
        <v>44574</v>
      </c>
      <c r="B730" s="195" t="s">
        <v>760</v>
      </c>
      <c r="C730" s="196" t="s">
        <v>761</v>
      </c>
      <c r="D730" s="199"/>
      <c r="E730" s="197">
        <v>64696.53</v>
      </c>
      <c r="F730" s="12">
        <f t="shared" si="13"/>
        <v>9056394.1300000008</v>
      </c>
    </row>
    <row r="731" spans="1:61" ht="33.75" customHeight="1" x14ac:dyDescent="0.2">
      <c r="A731" s="194">
        <v>44574</v>
      </c>
      <c r="B731" s="195" t="s">
        <v>762</v>
      </c>
      <c r="C731" s="196" t="s">
        <v>763</v>
      </c>
      <c r="D731" s="199"/>
      <c r="E731" s="197">
        <v>31077.26</v>
      </c>
      <c r="F731" s="12">
        <f t="shared" si="13"/>
        <v>9025316.870000001</v>
      </c>
      <c r="Q731" s="1" t="s">
        <v>764</v>
      </c>
    </row>
    <row r="732" spans="1:61" ht="39.75" customHeight="1" x14ac:dyDescent="0.2">
      <c r="A732" s="194">
        <v>44574</v>
      </c>
      <c r="B732" s="195" t="s">
        <v>765</v>
      </c>
      <c r="C732" s="196" t="s">
        <v>766</v>
      </c>
      <c r="D732" s="199"/>
      <c r="E732" s="197">
        <v>29452.53</v>
      </c>
      <c r="F732" s="12">
        <f t="shared" si="13"/>
        <v>8995864.3400000017</v>
      </c>
    </row>
    <row r="733" spans="1:61" customFormat="1" ht="24" customHeight="1" x14ac:dyDescent="0.25">
      <c r="A733" s="194">
        <v>44574</v>
      </c>
      <c r="B733" s="195" t="s">
        <v>767</v>
      </c>
      <c r="C733" s="196" t="s">
        <v>85</v>
      </c>
      <c r="D733" s="199"/>
      <c r="E733" s="200">
        <v>0</v>
      </c>
      <c r="F733" s="12">
        <f t="shared" si="13"/>
        <v>8995864.3400000017</v>
      </c>
    </row>
    <row r="734" spans="1:61" customFormat="1" ht="35.25" customHeight="1" x14ac:dyDescent="0.25">
      <c r="A734" s="194">
        <v>44574</v>
      </c>
      <c r="B734" s="195" t="s">
        <v>768</v>
      </c>
      <c r="C734" s="196" t="s">
        <v>769</v>
      </c>
      <c r="D734" s="199"/>
      <c r="E734" s="197">
        <v>99383.5</v>
      </c>
      <c r="F734" s="12">
        <f t="shared" si="13"/>
        <v>8896480.8400000017</v>
      </c>
    </row>
    <row r="735" spans="1:61" customFormat="1" ht="39.75" customHeight="1" x14ac:dyDescent="0.25">
      <c r="A735" s="194">
        <v>44574</v>
      </c>
      <c r="B735" s="195" t="s">
        <v>770</v>
      </c>
      <c r="C735" s="196" t="s">
        <v>771</v>
      </c>
      <c r="D735" s="199"/>
      <c r="E735" s="197">
        <v>120164.2</v>
      </c>
      <c r="F735" s="12">
        <f t="shared" si="13"/>
        <v>8776316.6400000025</v>
      </c>
    </row>
    <row r="736" spans="1:61" customFormat="1" ht="40.5" customHeight="1" x14ac:dyDescent="0.25">
      <c r="A736" s="194">
        <v>44574</v>
      </c>
      <c r="B736" s="195" t="s">
        <v>772</v>
      </c>
      <c r="C736" s="196" t="s">
        <v>773</v>
      </c>
      <c r="D736" s="199"/>
      <c r="E736" s="197">
        <v>58485.37</v>
      </c>
      <c r="F736" s="12">
        <f t="shared" si="13"/>
        <v>8717831.2700000033</v>
      </c>
    </row>
    <row r="737" spans="1:9" customFormat="1" ht="43.5" customHeight="1" x14ac:dyDescent="0.25">
      <c r="A737" s="194">
        <v>44574</v>
      </c>
      <c r="B737" s="195" t="s">
        <v>774</v>
      </c>
      <c r="C737" s="196" t="s">
        <v>775</v>
      </c>
      <c r="D737" s="199"/>
      <c r="E737" s="197">
        <v>81360</v>
      </c>
      <c r="F737" s="12">
        <f t="shared" si="13"/>
        <v>8636471.2700000033</v>
      </c>
    </row>
    <row r="738" spans="1:9" customFormat="1" ht="40.5" customHeight="1" x14ac:dyDescent="0.25">
      <c r="A738" s="194">
        <v>44574</v>
      </c>
      <c r="B738" s="195" t="s">
        <v>776</v>
      </c>
      <c r="C738" s="196" t="s">
        <v>777</v>
      </c>
      <c r="D738" s="199"/>
      <c r="E738" s="197">
        <v>77400</v>
      </c>
      <c r="F738" s="12">
        <f t="shared" si="13"/>
        <v>8559071.2700000033</v>
      </c>
    </row>
    <row r="739" spans="1:9" customFormat="1" ht="41.25" customHeight="1" x14ac:dyDescent="0.25">
      <c r="A739" s="194">
        <v>44574</v>
      </c>
      <c r="B739" s="195" t="s">
        <v>778</v>
      </c>
      <c r="C739" s="196" t="s">
        <v>779</v>
      </c>
      <c r="D739" s="199"/>
      <c r="E739" s="197">
        <v>64560</v>
      </c>
      <c r="F739" s="12">
        <f t="shared" si="13"/>
        <v>8494511.2700000033</v>
      </c>
    </row>
    <row r="740" spans="1:9" customFormat="1" ht="33" customHeight="1" x14ac:dyDescent="0.25">
      <c r="A740" s="194">
        <v>44574</v>
      </c>
      <c r="B740" s="195" t="s">
        <v>780</v>
      </c>
      <c r="C740" s="196" t="s">
        <v>781</v>
      </c>
      <c r="D740" s="199"/>
      <c r="E740" s="197">
        <v>31514.2</v>
      </c>
      <c r="F740" s="12">
        <f t="shared" si="13"/>
        <v>8462997.070000004</v>
      </c>
      <c r="I740" s="114"/>
    </row>
    <row r="741" spans="1:9" customFormat="1" ht="35.25" customHeight="1" x14ac:dyDescent="0.25">
      <c r="A741" s="194">
        <v>44574</v>
      </c>
      <c r="B741" s="195" t="s">
        <v>782</v>
      </c>
      <c r="C741" s="196" t="s">
        <v>783</v>
      </c>
      <c r="D741" s="199"/>
      <c r="E741" s="197">
        <v>123396</v>
      </c>
      <c r="F741" s="12">
        <f t="shared" si="13"/>
        <v>8339601.070000004</v>
      </c>
    </row>
    <row r="742" spans="1:9" customFormat="1" ht="39.75" customHeight="1" x14ac:dyDescent="0.25">
      <c r="A742" s="194">
        <v>44574</v>
      </c>
      <c r="B742" s="195" t="s">
        <v>784</v>
      </c>
      <c r="C742" s="196" t="s">
        <v>785</v>
      </c>
      <c r="D742" s="199"/>
      <c r="E742" s="197">
        <v>121814</v>
      </c>
      <c r="F742" s="12">
        <f t="shared" si="13"/>
        <v>8217787.070000004</v>
      </c>
    </row>
    <row r="743" spans="1:9" customFormat="1" ht="31.5" customHeight="1" x14ac:dyDescent="0.25">
      <c r="A743" s="194">
        <v>44574</v>
      </c>
      <c r="B743" s="195" t="s">
        <v>786</v>
      </c>
      <c r="C743" s="196" t="s">
        <v>787</v>
      </c>
      <c r="D743" s="199"/>
      <c r="E743" s="197">
        <v>25223.87</v>
      </c>
      <c r="F743" s="12">
        <f t="shared" si="13"/>
        <v>8192563.2000000039</v>
      </c>
    </row>
    <row r="744" spans="1:9" customFormat="1" ht="32.25" customHeight="1" x14ac:dyDescent="0.25">
      <c r="A744" s="194">
        <v>44574</v>
      </c>
      <c r="B744" s="195" t="s">
        <v>788</v>
      </c>
      <c r="C744" s="196" t="s">
        <v>789</v>
      </c>
      <c r="D744" s="199"/>
      <c r="E744" s="197">
        <v>8521.32</v>
      </c>
      <c r="F744" s="12">
        <f t="shared" si="13"/>
        <v>8184041.8800000036</v>
      </c>
    </row>
    <row r="745" spans="1:9" customFormat="1" ht="30" customHeight="1" x14ac:dyDescent="0.25">
      <c r="A745" s="194">
        <v>44574</v>
      </c>
      <c r="B745" s="195" t="s">
        <v>790</v>
      </c>
      <c r="C745" s="196" t="s">
        <v>791</v>
      </c>
      <c r="D745" s="199"/>
      <c r="E745" s="197">
        <v>20343.939999999999</v>
      </c>
      <c r="F745" s="12">
        <f t="shared" si="13"/>
        <v>8163697.9400000032</v>
      </c>
    </row>
    <row r="746" spans="1:9" customFormat="1" ht="39" customHeight="1" x14ac:dyDescent="0.25">
      <c r="A746" s="194">
        <v>44574</v>
      </c>
      <c r="B746" s="195" t="s">
        <v>792</v>
      </c>
      <c r="C746" s="196" t="s">
        <v>793</v>
      </c>
      <c r="D746" s="199"/>
      <c r="E746" s="197">
        <v>59718</v>
      </c>
      <c r="F746" s="12">
        <f t="shared" si="13"/>
        <v>8103979.9400000032</v>
      </c>
    </row>
    <row r="747" spans="1:9" customFormat="1" ht="38.25" customHeight="1" x14ac:dyDescent="0.25">
      <c r="A747" s="194">
        <v>44574</v>
      </c>
      <c r="B747" s="195" t="s">
        <v>794</v>
      </c>
      <c r="C747" s="196" t="s">
        <v>795</v>
      </c>
      <c r="D747" s="199"/>
      <c r="E747" s="197">
        <v>34000.199999999997</v>
      </c>
      <c r="F747" s="12">
        <f t="shared" si="13"/>
        <v>8069979.740000003</v>
      </c>
    </row>
    <row r="748" spans="1:9" customFormat="1" ht="45.75" customHeight="1" x14ac:dyDescent="0.25">
      <c r="A748" s="194">
        <v>44575</v>
      </c>
      <c r="B748" s="195" t="s">
        <v>796</v>
      </c>
      <c r="C748" s="201" t="s">
        <v>797</v>
      </c>
      <c r="D748" s="199"/>
      <c r="E748" s="202">
        <v>119045.5</v>
      </c>
      <c r="F748" s="12">
        <f t="shared" si="13"/>
        <v>7950934.240000003</v>
      </c>
    </row>
    <row r="749" spans="1:9" ht="30.75" customHeight="1" x14ac:dyDescent="0.2">
      <c r="A749" s="194">
        <v>44578</v>
      </c>
      <c r="B749" s="195" t="s">
        <v>798</v>
      </c>
      <c r="C749" s="201" t="s">
        <v>799</v>
      </c>
      <c r="D749" s="148"/>
      <c r="E749" s="202">
        <v>15840</v>
      </c>
      <c r="F749" s="12">
        <f t="shared" si="13"/>
        <v>7935094.240000003</v>
      </c>
      <c r="G749" s="150"/>
    </row>
    <row r="750" spans="1:9" ht="32.25" customHeight="1" x14ac:dyDescent="0.2">
      <c r="A750" s="194">
        <v>44578</v>
      </c>
      <c r="B750" s="195" t="s">
        <v>800</v>
      </c>
      <c r="C750" s="201" t="s">
        <v>801</v>
      </c>
      <c r="D750" s="148"/>
      <c r="E750" s="202">
        <v>25200</v>
      </c>
      <c r="F750" s="12">
        <f t="shared" si="13"/>
        <v>7909894.240000003</v>
      </c>
      <c r="G750" s="150"/>
    </row>
    <row r="751" spans="1:9" ht="33" customHeight="1" x14ac:dyDescent="0.2">
      <c r="A751" s="194">
        <v>44578</v>
      </c>
      <c r="B751" s="195" t="s">
        <v>802</v>
      </c>
      <c r="C751" s="201" t="s">
        <v>803</v>
      </c>
      <c r="D751" s="148"/>
      <c r="E751" s="202">
        <v>14850</v>
      </c>
      <c r="F751" s="12">
        <f t="shared" si="13"/>
        <v>7895044.240000003</v>
      </c>
      <c r="G751" s="150"/>
    </row>
    <row r="752" spans="1:9" ht="36" customHeight="1" x14ac:dyDescent="0.2">
      <c r="A752" s="194">
        <v>44578</v>
      </c>
      <c r="B752" s="195" t="s">
        <v>804</v>
      </c>
      <c r="C752" s="201" t="s">
        <v>805</v>
      </c>
      <c r="D752" s="148"/>
      <c r="E752" s="202">
        <v>7236</v>
      </c>
      <c r="F752" s="12">
        <f t="shared" si="13"/>
        <v>7887808.240000003</v>
      </c>
      <c r="G752" s="150"/>
    </row>
    <row r="753" spans="1:7" ht="31.5" customHeight="1" x14ac:dyDescent="0.2">
      <c r="A753" s="194">
        <v>44578</v>
      </c>
      <c r="B753" s="195" t="s">
        <v>806</v>
      </c>
      <c r="C753" s="201" t="s">
        <v>807</v>
      </c>
      <c r="D753" s="148"/>
      <c r="E753" s="202">
        <v>33355.339999999997</v>
      </c>
      <c r="F753" s="12">
        <f t="shared" si="13"/>
        <v>7854452.9000000032</v>
      </c>
      <c r="G753" s="150"/>
    </row>
    <row r="754" spans="1:7" ht="38.25" customHeight="1" x14ac:dyDescent="0.2">
      <c r="A754" s="194">
        <v>44578</v>
      </c>
      <c r="B754" s="195" t="s">
        <v>808</v>
      </c>
      <c r="C754" s="201" t="s">
        <v>809</v>
      </c>
      <c r="D754" s="148"/>
      <c r="E754" s="202">
        <v>30781.200000000001</v>
      </c>
      <c r="F754" s="12">
        <f t="shared" si="13"/>
        <v>7823671.700000003</v>
      </c>
      <c r="G754" s="150"/>
    </row>
    <row r="755" spans="1:7" ht="39.75" customHeight="1" x14ac:dyDescent="0.2">
      <c r="A755" s="194">
        <v>44578</v>
      </c>
      <c r="B755" s="195" t="s">
        <v>810</v>
      </c>
      <c r="C755" s="201" t="s">
        <v>811</v>
      </c>
      <c r="D755" s="148"/>
      <c r="E755" s="202">
        <v>25188.54</v>
      </c>
      <c r="F755" s="12">
        <f t="shared" si="13"/>
        <v>7798483.1600000029</v>
      </c>
      <c r="G755" s="150"/>
    </row>
    <row r="756" spans="1:7" ht="49.5" customHeight="1" x14ac:dyDescent="0.2">
      <c r="A756" s="194">
        <v>44578</v>
      </c>
      <c r="B756" s="195" t="s">
        <v>812</v>
      </c>
      <c r="C756" s="201" t="s">
        <v>813</v>
      </c>
      <c r="D756" s="148"/>
      <c r="E756" s="202">
        <v>107485.97</v>
      </c>
      <c r="F756" s="12">
        <f t="shared" si="13"/>
        <v>7690997.1900000032</v>
      </c>
      <c r="G756" s="150"/>
    </row>
    <row r="757" spans="1:7" ht="45.75" customHeight="1" x14ac:dyDescent="0.2">
      <c r="A757" s="194">
        <v>44578</v>
      </c>
      <c r="B757" s="195" t="s">
        <v>814</v>
      </c>
      <c r="C757" s="201" t="s">
        <v>815</v>
      </c>
      <c r="D757" s="148"/>
      <c r="E757" s="202">
        <v>97858</v>
      </c>
      <c r="F757" s="12">
        <f t="shared" si="13"/>
        <v>7593139.1900000032</v>
      </c>
      <c r="G757" s="150"/>
    </row>
    <row r="758" spans="1:7" ht="41.25" customHeight="1" x14ac:dyDescent="0.2">
      <c r="A758" s="194">
        <v>44578</v>
      </c>
      <c r="B758" s="195" t="s">
        <v>816</v>
      </c>
      <c r="C758" s="201" t="s">
        <v>817</v>
      </c>
      <c r="D758" s="148"/>
      <c r="E758" s="202">
        <v>45441.18</v>
      </c>
      <c r="F758" s="12">
        <f t="shared" si="13"/>
        <v>7547698.0100000035</v>
      </c>
      <c r="G758" s="150"/>
    </row>
    <row r="759" spans="1:7" ht="39" customHeight="1" x14ac:dyDescent="0.2">
      <c r="A759" s="194">
        <v>44578</v>
      </c>
      <c r="B759" s="195" t="s">
        <v>818</v>
      </c>
      <c r="C759" s="201" t="s">
        <v>819</v>
      </c>
      <c r="D759" s="148"/>
      <c r="E759" s="202">
        <v>86400</v>
      </c>
      <c r="F759" s="12">
        <f t="shared" si="13"/>
        <v>7461298.0100000035</v>
      </c>
      <c r="G759" s="150"/>
    </row>
    <row r="760" spans="1:7" ht="39.75" customHeight="1" x14ac:dyDescent="0.2">
      <c r="A760" s="194">
        <v>44578</v>
      </c>
      <c r="B760" s="195" t="s">
        <v>820</v>
      </c>
      <c r="C760" s="201" t="s">
        <v>821</v>
      </c>
      <c r="D760" s="148"/>
      <c r="E760" s="202">
        <v>14934.5</v>
      </c>
      <c r="F760" s="12">
        <f t="shared" si="13"/>
        <v>7446363.5100000035</v>
      </c>
      <c r="G760" s="150"/>
    </row>
    <row r="761" spans="1:7" ht="45" x14ac:dyDescent="0.2">
      <c r="A761" s="194">
        <v>44578</v>
      </c>
      <c r="B761" s="195" t="s">
        <v>822</v>
      </c>
      <c r="C761" s="201" t="s">
        <v>823</v>
      </c>
      <c r="D761" s="148"/>
      <c r="E761" s="202">
        <v>18184.400000000001</v>
      </c>
      <c r="F761" s="12">
        <f t="shared" si="13"/>
        <v>7428179.1100000031</v>
      </c>
      <c r="G761" s="150"/>
    </row>
    <row r="762" spans="1:7" ht="45.75" customHeight="1" x14ac:dyDescent="0.2">
      <c r="A762" s="194">
        <v>44578</v>
      </c>
      <c r="B762" s="195" t="s">
        <v>824</v>
      </c>
      <c r="C762" s="201" t="s">
        <v>825</v>
      </c>
      <c r="D762" s="148"/>
      <c r="E762" s="202">
        <v>27000</v>
      </c>
      <c r="F762" s="12">
        <f t="shared" si="13"/>
        <v>7401179.1100000031</v>
      </c>
      <c r="G762" s="150"/>
    </row>
    <row r="763" spans="1:7" ht="42.75" customHeight="1" x14ac:dyDescent="0.2">
      <c r="A763" s="194">
        <v>44578</v>
      </c>
      <c r="B763" s="195" t="s">
        <v>826</v>
      </c>
      <c r="C763" s="201" t="s">
        <v>827</v>
      </c>
      <c r="D763" s="148"/>
      <c r="E763" s="202">
        <v>17864</v>
      </c>
      <c r="F763" s="12">
        <f t="shared" si="13"/>
        <v>7383315.1100000031</v>
      </c>
      <c r="G763" s="150"/>
    </row>
    <row r="764" spans="1:7" ht="35.25" customHeight="1" x14ac:dyDescent="0.2">
      <c r="A764" s="178">
        <v>44586</v>
      </c>
      <c r="B764" s="195" t="s">
        <v>828</v>
      </c>
      <c r="C764" s="201" t="s">
        <v>829</v>
      </c>
      <c r="D764" s="198"/>
      <c r="E764" s="202">
        <v>62940.42</v>
      </c>
      <c r="F764" s="12">
        <f t="shared" si="13"/>
        <v>7320374.6900000032</v>
      </c>
      <c r="G764" s="150"/>
    </row>
    <row r="765" spans="1:7" ht="41.25" customHeight="1" x14ac:dyDescent="0.2">
      <c r="A765" s="178">
        <v>44586</v>
      </c>
      <c r="B765" s="195" t="s">
        <v>830</v>
      </c>
      <c r="C765" s="201" t="s">
        <v>831</v>
      </c>
      <c r="D765" s="198"/>
      <c r="E765" s="202">
        <v>13500</v>
      </c>
      <c r="F765" s="12">
        <f t="shared" si="13"/>
        <v>7306874.6900000032</v>
      </c>
      <c r="G765" s="150"/>
    </row>
    <row r="766" spans="1:7" ht="41.25" customHeight="1" x14ac:dyDescent="0.2">
      <c r="A766" s="178">
        <v>44586</v>
      </c>
      <c r="B766" s="195" t="s">
        <v>832</v>
      </c>
      <c r="C766" s="201" t="s">
        <v>833</v>
      </c>
      <c r="D766" s="198"/>
      <c r="E766" s="202">
        <v>69350</v>
      </c>
      <c r="F766" s="12">
        <f t="shared" si="13"/>
        <v>7237524.6900000032</v>
      </c>
      <c r="G766" s="150"/>
    </row>
    <row r="767" spans="1:7" ht="46.5" customHeight="1" x14ac:dyDescent="0.2">
      <c r="A767" s="178">
        <v>44586</v>
      </c>
      <c r="B767" s="195" t="s">
        <v>834</v>
      </c>
      <c r="C767" s="201" t="s">
        <v>835</v>
      </c>
      <c r="D767" s="198"/>
      <c r="E767" s="202">
        <v>54150</v>
      </c>
      <c r="F767" s="12">
        <f t="shared" si="13"/>
        <v>7183374.6900000032</v>
      </c>
      <c r="G767" s="150"/>
    </row>
    <row r="768" spans="1:7" ht="33.75" customHeight="1" x14ac:dyDescent="0.2">
      <c r="A768" s="178">
        <v>44586</v>
      </c>
      <c r="B768" s="195" t="s">
        <v>836</v>
      </c>
      <c r="C768" s="201" t="s">
        <v>837</v>
      </c>
      <c r="D768" s="198"/>
      <c r="E768" s="202">
        <v>18000</v>
      </c>
      <c r="F768" s="12">
        <f t="shared" si="13"/>
        <v>7165374.6900000032</v>
      </c>
      <c r="G768" s="150"/>
    </row>
    <row r="769" spans="1:7" ht="33" customHeight="1" x14ac:dyDescent="0.2">
      <c r="A769" s="178">
        <v>44586</v>
      </c>
      <c r="B769" s="195" t="s">
        <v>838</v>
      </c>
      <c r="C769" s="201" t="s">
        <v>839</v>
      </c>
      <c r="D769" s="198"/>
      <c r="E769" s="202">
        <v>148369</v>
      </c>
      <c r="F769" s="12">
        <f t="shared" si="13"/>
        <v>7017005.6900000032</v>
      </c>
      <c r="G769" s="150"/>
    </row>
    <row r="770" spans="1:7" ht="39" customHeight="1" x14ac:dyDescent="0.2">
      <c r="A770" s="178">
        <v>44586</v>
      </c>
      <c r="B770" s="195" t="s">
        <v>840</v>
      </c>
      <c r="C770" s="201" t="s">
        <v>841</v>
      </c>
      <c r="D770" s="198"/>
      <c r="E770" s="202">
        <v>95760.72</v>
      </c>
      <c r="F770" s="12">
        <f t="shared" si="13"/>
        <v>6921244.9700000035</v>
      </c>
      <c r="G770" s="150"/>
    </row>
    <row r="771" spans="1:7" ht="39.75" customHeight="1" x14ac:dyDescent="0.2">
      <c r="A771" s="178">
        <v>44586</v>
      </c>
      <c r="B771" s="195" t="s">
        <v>842</v>
      </c>
      <c r="C771" s="201" t="s">
        <v>843</v>
      </c>
      <c r="D771" s="198"/>
      <c r="E771" s="202">
        <v>51648</v>
      </c>
      <c r="F771" s="12">
        <f t="shared" si="13"/>
        <v>6869596.9700000035</v>
      </c>
      <c r="G771" s="150"/>
    </row>
    <row r="772" spans="1:7" ht="33.75" customHeight="1" x14ac:dyDescent="0.2">
      <c r="A772" s="178">
        <v>44586</v>
      </c>
      <c r="B772" s="195" t="s">
        <v>844</v>
      </c>
      <c r="C772" s="201" t="s">
        <v>845</v>
      </c>
      <c r="D772" s="198"/>
      <c r="E772" s="202">
        <v>82217.16</v>
      </c>
      <c r="F772" s="12">
        <f t="shared" si="13"/>
        <v>6787379.8100000033</v>
      </c>
      <c r="G772" s="150"/>
    </row>
    <row r="773" spans="1:7" ht="40.5" customHeight="1" x14ac:dyDescent="0.2">
      <c r="A773" s="178">
        <v>44586</v>
      </c>
      <c r="B773" s="195" t="s">
        <v>846</v>
      </c>
      <c r="C773" s="201" t="s">
        <v>847</v>
      </c>
      <c r="D773" s="198"/>
      <c r="E773" s="202">
        <v>28106.25</v>
      </c>
      <c r="F773" s="12">
        <f t="shared" si="13"/>
        <v>6759273.5600000033</v>
      </c>
    </row>
    <row r="774" spans="1:7" ht="24" customHeight="1" x14ac:dyDescent="0.2">
      <c r="A774" s="203">
        <v>44587</v>
      </c>
      <c r="B774" s="204" t="s">
        <v>848</v>
      </c>
      <c r="C774" s="205" t="s">
        <v>85</v>
      </c>
      <c r="D774" s="206"/>
      <c r="E774" s="32">
        <v>0</v>
      </c>
      <c r="F774" s="177">
        <f t="shared" si="13"/>
        <v>6759273.5600000033</v>
      </c>
    </row>
    <row r="775" spans="1:7" ht="21.75" customHeight="1" x14ac:dyDescent="0.25">
      <c r="A775" s="178">
        <v>44587</v>
      </c>
      <c r="B775" s="207">
        <v>4358</v>
      </c>
      <c r="C775" s="201" t="s">
        <v>85</v>
      </c>
      <c r="D775" s="208"/>
      <c r="E775" s="209">
        <v>0</v>
      </c>
      <c r="F775" s="12">
        <f t="shared" si="13"/>
        <v>6759273.5600000033</v>
      </c>
    </row>
    <row r="776" spans="1:7" ht="15" x14ac:dyDescent="0.25">
      <c r="A776" s="210"/>
      <c r="B776" s="166"/>
      <c r="C776" s="166"/>
      <c r="D776" s="211"/>
      <c r="E776" s="169"/>
      <c r="F776" s="170"/>
    </row>
    <row r="777" spans="1:7" ht="15" x14ac:dyDescent="0.25">
      <c r="A777" s="210"/>
      <c r="B777" s="166"/>
      <c r="C777" s="166"/>
      <c r="D777" s="211"/>
      <c r="E777" s="169"/>
      <c r="F777" s="170"/>
    </row>
    <row r="778" spans="1:7" ht="15" x14ac:dyDescent="0.25">
      <c r="A778" s="210"/>
      <c r="B778" s="166"/>
      <c r="C778" s="166"/>
      <c r="D778" s="211"/>
      <c r="E778" s="169"/>
      <c r="F778" s="170"/>
    </row>
    <row r="779" spans="1:7" ht="15" x14ac:dyDescent="0.25">
      <c r="A779" s="210"/>
      <c r="B779" s="166"/>
      <c r="C779" s="166"/>
      <c r="D779" s="211"/>
      <c r="E779" s="169"/>
      <c r="F779" s="170"/>
    </row>
    <row r="780" spans="1:7" ht="15" x14ac:dyDescent="0.25">
      <c r="A780" s="210"/>
      <c r="B780" s="166"/>
      <c r="C780" s="166"/>
      <c r="D780" s="211"/>
      <c r="E780" s="169"/>
      <c r="F780" s="170"/>
    </row>
    <row r="781" spans="1:7" ht="15" x14ac:dyDescent="0.25">
      <c r="A781" s="210"/>
      <c r="B781" s="166"/>
      <c r="C781" s="166"/>
      <c r="D781" s="211"/>
      <c r="E781" s="169"/>
      <c r="F781" s="170"/>
    </row>
    <row r="782" spans="1:7" ht="15" x14ac:dyDescent="0.25">
      <c r="A782" s="210"/>
      <c r="B782" s="166"/>
      <c r="C782" s="166"/>
      <c r="D782" s="211"/>
      <c r="E782" s="169"/>
      <c r="F782" s="170"/>
    </row>
    <row r="783" spans="1:7" ht="15" x14ac:dyDescent="0.25">
      <c r="A783" s="210"/>
      <c r="B783" s="166"/>
      <c r="C783" s="166"/>
      <c r="D783" s="211"/>
      <c r="E783" s="169"/>
      <c r="F783" s="170"/>
    </row>
    <row r="784" spans="1:7" ht="15" x14ac:dyDescent="0.25">
      <c r="A784" s="216" t="s">
        <v>0</v>
      </c>
      <c r="B784" s="216"/>
      <c r="C784" s="216"/>
      <c r="D784" s="216"/>
      <c r="E784" s="216"/>
      <c r="F784" s="216"/>
    </row>
    <row r="785" spans="1:6" ht="15" x14ac:dyDescent="0.25">
      <c r="A785" s="216" t="s">
        <v>1</v>
      </c>
      <c r="B785" s="216"/>
      <c r="C785" s="216"/>
      <c r="D785" s="216"/>
      <c r="E785" s="216"/>
      <c r="F785" s="216"/>
    </row>
    <row r="786" spans="1:6" ht="15" x14ac:dyDescent="0.25">
      <c r="A786" s="217" t="s">
        <v>2</v>
      </c>
      <c r="B786" s="217"/>
      <c r="C786" s="217"/>
      <c r="D786" s="217"/>
      <c r="E786" s="217"/>
      <c r="F786" s="217"/>
    </row>
    <row r="787" spans="1:6" ht="15" x14ac:dyDescent="0.25">
      <c r="A787" s="217" t="s">
        <v>3</v>
      </c>
      <c r="B787" s="217"/>
      <c r="C787" s="217"/>
      <c r="D787" s="217"/>
      <c r="E787" s="217"/>
      <c r="F787" s="217"/>
    </row>
    <row r="788" spans="1:6" x14ac:dyDescent="0.2">
      <c r="A788" s="155"/>
      <c r="B788" s="156"/>
    </row>
    <row r="789" spans="1:6" x14ac:dyDescent="0.2">
      <c r="A789" s="155"/>
      <c r="B789" s="156"/>
    </row>
    <row r="790" spans="1:6" ht="12" x14ac:dyDescent="0.2">
      <c r="A790" s="218" t="s">
        <v>849</v>
      </c>
      <c r="B790" s="219"/>
      <c r="C790" s="219"/>
      <c r="D790" s="219"/>
      <c r="E790" s="219"/>
      <c r="F790" s="220"/>
    </row>
    <row r="791" spans="1:6" ht="12" x14ac:dyDescent="0.2">
      <c r="A791" s="218" t="s">
        <v>5</v>
      </c>
      <c r="B791" s="219"/>
      <c r="C791" s="219"/>
      <c r="D791" s="219"/>
      <c r="E791" s="220"/>
      <c r="F791" s="159">
        <v>1999125</v>
      </c>
    </row>
    <row r="792" spans="1:6" ht="12" x14ac:dyDescent="0.2">
      <c r="A792" s="81" t="s">
        <v>6</v>
      </c>
      <c r="B792" s="81" t="s">
        <v>721</v>
      </c>
      <c r="C792" s="81" t="s">
        <v>571</v>
      </c>
      <c r="D792" s="81" t="s">
        <v>9</v>
      </c>
      <c r="E792" s="81" t="s">
        <v>10</v>
      </c>
      <c r="F792" s="81"/>
    </row>
    <row r="793" spans="1:6" x14ac:dyDescent="0.2">
      <c r="A793" s="8"/>
      <c r="B793" s="9"/>
      <c r="C793" s="10" t="s">
        <v>728</v>
      </c>
      <c r="D793" s="17"/>
      <c r="E793" s="133"/>
      <c r="F793" s="12">
        <f>F791</f>
        <v>1999125</v>
      </c>
    </row>
    <row r="794" spans="1:6" x14ac:dyDescent="0.2">
      <c r="A794" s="160"/>
      <c r="B794" s="93"/>
      <c r="C794" s="10" t="s">
        <v>711</v>
      </c>
      <c r="D794" s="161"/>
      <c r="E794" s="133"/>
      <c r="F794" s="12">
        <f>F793</f>
        <v>1999125</v>
      </c>
    </row>
    <row r="795" spans="1:6" x14ac:dyDescent="0.2">
      <c r="A795" s="8"/>
      <c r="B795" s="93"/>
      <c r="C795" s="10" t="s">
        <v>22</v>
      </c>
      <c r="D795" s="11"/>
      <c r="E795" s="18">
        <v>175</v>
      </c>
      <c r="F795" s="12">
        <f>F794-E795</f>
        <v>1998950</v>
      </c>
    </row>
    <row r="796" spans="1:6" x14ac:dyDescent="0.2">
      <c r="A796" s="119"/>
      <c r="B796" s="156"/>
      <c r="C796" s="162"/>
      <c r="D796" s="163"/>
      <c r="E796" s="157"/>
      <c r="F796" s="49"/>
    </row>
    <row r="797" spans="1:6" x14ac:dyDescent="0.2">
      <c r="A797" s="119"/>
      <c r="B797" s="156"/>
      <c r="C797" s="162"/>
      <c r="D797" s="163"/>
      <c r="E797" s="157"/>
      <c r="F797" s="158"/>
    </row>
    <row r="798" spans="1:6" x14ac:dyDescent="0.2">
      <c r="A798" s="119"/>
      <c r="B798" s="156"/>
      <c r="C798" s="162"/>
      <c r="D798" s="163"/>
      <c r="E798" s="157"/>
      <c r="F798" s="158"/>
    </row>
    <row r="799" spans="1:6" x14ac:dyDescent="0.2">
      <c r="A799" s="119"/>
      <c r="B799" s="156"/>
      <c r="C799" s="162"/>
      <c r="D799" s="163"/>
      <c r="E799" s="157"/>
      <c r="F799" s="158"/>
    </row>
    <row r="800" spans="1:6" x14ac:dyDescent="0.2">
      <c r="A800" s="119"/>
      <c r="B800" s="156"/>
      <c r="C800" s="162"/>
      <c r="D800" s="163"/>
      <c r="E800" s="157"/>
      <c r="F800" s="158"/>
    </row>
    <row r="801" spans="1:6" x14ac:dyDescent="0.2">
      <c r="A801" s="119"/>
      <c r="B801" s="156"/>
      <c r="C801" s="162"/>
      <c r="D801" s="163"/>
      <c r="E801" s="157"/>
      <c r="F801" s="158"/>
    </row>
    <row r="802" spans="1:6" x14ac:dyDescent="0.2">
      <c r="A802" s="119"/>
      <c r="B802" s="156"/>
      <c r="C802" s="162"/>
      <c r="D802" s="163"/>
      <c r="E802" s="157"/>
      <c r="F802" s="158"/>
    </row>
    <row r="803" spans="1:6" x14ac:dyDescent="0.2">
      <c r="A803" s="119"/>
      <c r="B803" s="156"/>
      <c r="C803" s="162"/>
      <c r="D803" s="163"/>
      <c r="E803" s="157"/>
      <c r="F803" s="158"/>
    </row>
    <row r="804" spans="1:6" x14ac:dyDescent="0.2">
      <c r="A804" s="119"/>
      <c r="B804" s="156"/>
      <c r="C804" s="162"/>
      <c r="D804" s="163"/>
      <c r="E804" s="157"/>
      <c r="F804" s="158"/>
    </row>
    <row r="805" spans="1:6" x14ac:dyDescent="0.2">
      <c r="A805" s="119"/>
      <c r="B805" s="156"/>
      <c r="C805" s="162"/>
      <c r="D805" s="163"/>
      <c r="E805" s="157"/>
      <c r="F805" s="158"/>
    </row>
    <row r="806" spans="1:6" x14ac:dyDescent="0.2">
      <c r="A806" s="119"/>
      <c r="B806" s="156"/>
      <c r="C806" s="162"/>
      <c r="D806" s="163"/>
      <c r="E806" s="157"/>
      <c r="F806" s="158"/>
    </row>
    <row r="807" spans="1:6" x14ac:dyDescent="0.2">
      <c r="A807" s="119"/>
      <c r="B807" s="156"/>
      <c r="C807" s="162"/>
      <c r="D807" s="163"/>
      <c r="E807" s="157"/>
      <c r="F807" s="158"/>
    </row>
    <row r="808" spans="1:6" x14ac:dyDescent="0.2">
      <c r="A808" s="119"/>
      <c r="B808" s="156"/>
      <c r="C808" s="162"/>
      <c r="D808" s="163"/>
      <c r="E808" s="157"/>
      <c r="F808" s="158"/>
    </row>
    <row r="809" spans="1:6" x14ac:dyDescent="0.2">
      <c r="A809" s="119"/>
      <c r="B809" s="156"/>
      <c r="C809" s="162"/>
      <c r="D809" s="163"/>
      <c r="E809" s="157"/>
      <c r="F809" s="158"/>
    </row>
    <row r="810" spans="1:6" x14ac:dyDescent="0.2">
      <c r="A810" s="119"/>
      <c r="B810" s="156"/>
      <c r="C810" s="162"/>
      <c r="D810" s="163"/>
      <c r="E810" s="157"/>
      <c r="F810" s="158"/>
    </row>
    <row r="811" spans="1:6" x14ac:dyDescent="0.2">
      <c r="A811" s="119"/>
      <c r="B811" s="156"/>
      <c r="C811" s="162"/>
      <c r="D811" s="163"/>
      <c r="E811" s="157"/>
      <c r="F811" s="158"/>
    </row>
    <row r="812" spans="1:6" x14ac:dyDescent="0.2">
      <c r="A812" s="119"/>
      <c r="B812" s="156"/>
      <c r="C812" s="162"/>
      <c r="D812" s="163"/>
      <c r="E812" s="157"/>
      <c r="F812" s="158"/>
    </row>
    <row r="813" spans="1:6" x14ac:dyDescent="0.2">
      <c r="A813" s="119"/>
      <c r="B813" s="156"/>
      <c r="C813" s="162"/>
      <c r="D813" s="163"/>
      <c r="E813" s="157"/>
      <c r="F813" s="158"/>
    </row>
    <row r="814" spans="1:6" x14ac:dyDescent="0.2">
      <c r="A814" s="119"/>
      <c r="B814" s="156"/>
      <c r="C814" s="162"/>
      <c r="D814" s="163"/>
      <c r="E814" s="157"/>
      <c r="F814" s="158"/>
    </row>
    <row r="815" spans="1:6" x14ac:dyDescent="0.2">
      <c r="A815" s="119"/>
      <c r="B815" s="156"/>
      <c r="C815" s="162"/>
      <c r="D815" s="163"/>
      <c r="E815" s="157"/>
      <c r="F815" s="158"/>
    </row>
    <row r="816" spans="1:6" x14ac:dyDescent="0.2">
      <c r="A816" s="119"/>
      <c r="B816" s="156"/>
      <c r="C816" s="162"/>
      <c r="D816" s="163"/>
      <c r="E816" s="157"/>
      <c r="F816" s="158"/>
    </row>
    <row r="817" spans="1:6" x14ac:dyDescent="0.2">
      <c r="A817" s="212"/>
      <c r="B817" s="213"/>
      <c r="C817" s="214"/>
      <c r="E817" s="215"/>
      <c r="F817" s="49"/>
    </row>
  </sheetData>
  <mergeCells count="60">
    <mergeCell ref="A710:F710"/>
    <mergeCell ref="A715:F715"/>
    <mergeCell ref="A716:E716"/>
    <mergeCell ref="A784:F784"/>
    <mergeCell ref="A790:F790"/>
    <mergeCell ref="A642:F642"/>
    <mergeCell ref="A647:F647"/>
    <mergeCell ref="A648:E648"/>
    <mergeCell ref="A659:F659"/>
    <mergeCell ref="A664:F664"/>
    <mergeCell ref="A351:E351"/>
    <mergeCell ref="A1:F1"/>
    <mergeCell ref="A2:F2"/>
    <mergeCell ref="A3:F3"/>
    <mergeCell ref="A4:F4"/>
    <mergeCell ref="A6:F6"/>
    <mergeCell ref="A7:E7"/>
    <mergeCell ref="A344:F344"/>
    <mergeCell ref="A345:F345"/>
    <mergeCell ref="A346:F346"/>
    <mergeCell ref="A347:F347"/>
    <mergeCell ref="A349:F350"/>
    <mergeCell ref="A595:E595"/>
    <mergeCell ref="A475:F475"/>
    <mergeCell ref="A476:F476"/>
    <mergeCell ref="A477:F477"/>
    <mergeCell ref="A478:F478"/>
    <mergeCell ref="A480:F480"/>
    <mergeCell ref="A481:E481"/>
    <mergeCell ref="A589:F589"/>
    <mergeCell ref="A590:F590"/>
    <mergeCell ref="A591:F591"/>
    <mergeCell ref="A592:F592"/>
    <mergeCell ref="A594:F594"/>
    <mergeCell ref="A604:F604"/>
    <mergeCell ref="A605:F605"/>
    <mergeCell ref="A606:F606"/>
    <mergeCell ref="A607:F607"/>
    <mergeCell ref="A609:F609"/>
    <mergeCell ref="A610:E610"/>
    <mergeCell ref="A624:F624"/>
    <mergeCell ref="A629:F629"/>
    <mergeCell ref="A630:E630"/>
    <mergeCell ref="A625:F625"/>
    <mergeCell ref="A626:F626"/>
    <mergeCell ref="A627:F627"/>
    <mergeCell ref="A643:F643"/>
    <mergeCell ref="A644:F644"/>
    <mergeCell ref="A645:F645"/>
    <mergeCell ref="A665:E665"/>
    <mergeCell ref="A660:F660"/>
    <mergeCell ref="A661:F661"/>
    <mergeCell ref="A662:F662"/>
    <mergeCell ref="A711:F711"/>
    <mergeCell ref="A712:F712"/>
    <mergeCell ref="A713:F713"/>
    <mergeCell ref="A791:E791"/>
    <mergeCell ref="A785:F785"/>
    <mergeCell ref="A786:F786"/>
    <mergeCell ref="A787:F78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Robersy Ayari García Vicioso</dc:creator>
  <cp:lastModifiedBy>Robersy Ayari García Vicioso</cp:lastModifiedBy>
  <dcterms:created xsi:type="dcterms:W3CDTF">2015-06-05T18:19:34Z</dcterms:created>
  <dcterms:modified xsi:type="dcterms:W3CDTF">2022-02-09T15:43:08Z</dcterms:modified>
</cp:coreProperties>
</file>