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40" i="1" l="1"/>
  <c r="F637" i="1" l="1"/>
  <c r="F638" i="1" s="1"/>
  <c r="F639"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545" i="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14" i="1"/>
  <c r="F515" i="1" s="1"/>
  <c r="F516" i="1" s="1"/>
  <c r="F517" i="1" s="1"/>
  <c r="F518" i="1" s="1"/>
  <c r="F519" i="1" s="1"/>
  <c r="F520" i="1" s="1"/>
  <c r="F493" i="1"/>
  <c r="F494" i="1" s="1"/>
  <c r="F495" i="1" s="1"/>
  <c r="F496" i="1" s="1"/>
  <c r="F497" i="1" s="1"/>
  <c r="F498" i="1" s="1"/>
  <c r="F499" i="1" s="1"/>
  <c r="F500" i="1" s="1"/>
  <c r="F501" i="1" s="1"/>
  <c r="F502" i="1" s="1"/>
  <c r="F478" i="1"/>
  <c r="F479" i="1" s="1"/>
  <c r="F480" i="1" s="1"/>
  <c r="F481" i="1" s="1"/>
  <c r="F425" i="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368" i="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367" i="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alcChain>
</file>

<file path=xl/sharedStrings.xml><?xml version="1.0" encoding="utf-8"?>
<sst xmlns="http://schemas.openxmlformats.org/spreadsheetml/2006/main" count="822" uniqueCount="703">
  <si>
    <t>INSTITUTO NACIONAL DE AGUAS POTABLES Y ALCANTARILLADOS (INAPA)</t>
  </si>
  <si>
    <t xml:space="preserve">Resumen de Ingresos y Egresos </t>
  </si>
  <si>
    <t xml:space="preserve"> Del 01 al  30  de JUNIO  2022</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</si>
  <si>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</si>
  <si>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</si>
  <si>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</si>
  <si>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</si>
  <si>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</si>
  <si>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</si>
  <si>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</si>
  <si>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</si>
  <si>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</si>
  <si>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</si>
  <si>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</si>
  <si>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ASIGNACIONES PRESUPUESTARIAS</t>
  </si>
  <si>
    <t>REINTEGROS</t>
  </si>
  <si>
    <t>COMISION DESCUENTOS CARNET</t>
  </si>
  <si>
    <t>COMISION BANCARIA COBRO IMP. DGII 0.15%</t>
  </si>
  <si>
    <t xml:space="preserve">IMP. 0.15          </t>
  </si>
  <si>
    <t>COMISION TSS</t>
  </si>
  <si>
    <t>COMISION POR CHEQUES CERTIFICADOS</t>
  </si>
  <si>
    <t>COMISION POR MANEJO DE CUENTA</t>
  </si>
  <si>
    <t>COMISION POR CHEQUES  DEVUELTO</t>
  </si>
  <si>
    <t>COMISION DEPOSITO ERRONEO</t>
  </si>
  <si>
    <t>AVISO DE DEBITO 02/6/2022</t>
  </si>
  <si>
    <t>AVISO DE DEBITO RECLAMO 15/6/2022</t>
  </si>
  <si>
    <t>REPOS. FONDO CAJA CHICA DE LA PROVINCIA MARIA TRINIDAD SANCHEZ ZONA III CORRESP. AL PERIODO DEL 15-.03 AL 27-04-2022, RECIBOS DE DESEMBOLSO DEL 1364 AL 1429.</t>
  </si>
  <si>
    <t>PAGO VAC. (30 DIAS CORRESP. AL AÑO 2020 Y 28 DEL 2021), QUIEN DESEMPEÑO LA FUNCION DE OPERADOR DE SISTEMA APS, EN PERSONAL EN TRAMITE DE PENSION.</t>
  </si>
  <si>
    <t>PAGO VACACIONES (09 DIAS CORRESP. AL AÑO 2021), QUIEN DESEMPEÑO LA FUNCION DE OPERADOR DE SISTEMA APS, EN SABANA IGLESIA MULTIPLE.</t>
  </si>
  <si>
    <t>PAGO VAC. (30 DIAS CORRESP. AL AÑO 2020 Y 30 DEL 2021), QUIEN DESEMPEÑO LA FUNCION DE AYUDANTE DE FONTANERIA, EN PERSONAL EN TRAMITE DE PENSION.</t>
  </si>
  <si>
    <t>APORTE DE LA INSTITUCIÓN CONFORME AL ACUERDO DE COLABORACIÓN ENTRE EL INSTITUTO NACIONAL DE AGUAS POTABLES Y ALCANTARILLADOS (INAPA) Y LA FUNDACIÓN FRANCINA HUNGRÍA, EN FECHA DE 28 DE JUNIO DEL AÑO 2021, PARA LA EJECUCIÓN Y DESARROLLO DE ACTIVIDADES CONJUNTAS Y RECIPROCAS EN PROCURA DE FORMAR A LOS COLABORADORES DEL INAPA, PROMOVIENDO ESPACIOS DE COMUNICACIÓN DE LAS ACCIONES DE MANEJO  RESPONSABLE DE LOS RECURSOS DEL AGUA, CORRESP. A ABRIL/2022.  ACUERDO DE FECHA 28 DE JUNIO DEL AÑO 2021.</t>
  </si>
  <si>
    <t>REPOS. FONDO CAJA CHICA DEL ACUEDUCTO DE CASTILLO ZONA III CORRESP. AL PERIODO DEL 24-02 AL 28-04-2022, RECIBOS DE DESEMBOLSO DEL 0168 AL 0184.</t>
  </si>
  <si>
    <t xml:space="preserve">EFT-7855 </t>
  </si>
  <si>
    <t>PAGO FACT. NOS. B1500000893/09-05, 906/17-05-2022, ORDEN DE SERVICIOS OS2021-0793,  COLOCACION DE PUBLICIDAD INSTITUCIONAL DURANTE SEIS (06) MESES, EN EL PROGRAMA DE RADIO "LA REPUBLICA RADIO" TRANSMITIDO DE LUNES A VIERNES DE 4:00 PM A 5:00 PM POR LA NOTA, 95.7 FM, CORRESPONDIENTE A LOS PERIODOS DEL 15 DE MARZO AL 14 DE ABRIL Y 15 DE ABRIL AL 14 DE MAYO/2022.</t>
  </si>
  <si>
    <t>EFT-7856</t>
  </si>
  <si>
    <t>PAGO FACT. NO. B1500000015/03-05-2022, ORDEN DE SERVICIO NO.  OS 2022-0060,  DISTRIBUCION DE AGUA EN DIFERENTES SECTORES Y COMUNIDADES DE LA  PROVINCIA MONTE PLATA, CORRESP.  A  24   DIAS DE ABRIL/2022.</t>
  </si>
  <si>
    <t>EFT-7857</t>
  </si>
  <si>
    <t>PAGO FACT. NO. B1500000151/03-05-2022, ORDEN DE SERVICIO NO. OS2022-0172, SERVICIO DE NOTARIO PARA EL ACTO DE APERTURA DE LA COMPARACION DE PRECIOS NO. INAPA CCC-CP-2022-0009 OFERTAS TECNICAS (SOBRE A) PARA LA  "PERFORACION, LIMPIENZA Y AFORO DE NUEVOS POZOS PARA EL REFORZAMIENTO DE VARIOS ACUEDUCTOS Y CONSTRUCCION DE FILTRANTES DE AGUAS RESIDUALES EN DIFERENTES PROVINCIAS DE LAS REGIONES NORTE, SUR Y ESTE ".</t>
  </si>
  <si>
    <t>EFT-7858</t>
  </si>
  <si>
    <t>PAGO FACT. NO. B1500001295/10-08-2021 ORDEN DE COMPRA OC2020-0217, ADQUISICIÓN DE ELECTROBOMBAS Y BOMBAS, PARA SER UTILIZADAS EN DIFERENTES PROVINCIAS LOTE NO.2.</t>
  </si>
  <si>
    <t>PAGO FACT. NO. B1500000048/20-04-2022, ORDEN DE SERVICIO OS2022-0136, SERVICIO DE NOTARIO PARA EL ACTO DE APERTURA DE LA LICITACIÓN PUBLICA NACIONAL NO. INAPA-CCC-LPN-2021-0055 OFERTAS ECONOMICAS (SOBRE B) PARA LA "ADQUISICION DE EXTINTORES PARA SER UTILIZADOS EN INAPA ".</t>
  </si>
  <si>
    <t>NULO</t>
  </si>
  <si>
    <t>PAGO FACT. NO. B1500000071/16-02-2022 ORDEN DE COMPRA OC2022-0015, ADQUISICIÓN DE MATERIALES ELÉCTRICOS (ALAMBRES, CONECTORES Y BREAKER) PARA SER UTILIZADOS EN TODOS LOS ACUEDUCTOS DEL INAPA.</t>
  </si>
  <si>
    <t xml:space="preserve">EFT-7859 </t>
  </si>
  <si>
    <t>PAGO VIATICOS COMPLETIVO, CORRESP. AL MES DE MARZO/2022, ELABORADA EN MAYO/2022.</t>
  </si>
  <si>
    <t>EFT-7860</t>
  </si>
  <si>
    <t>PAGO VIATICOS DIRECCION FINANCIERA CORRESP. AL MES DE ABRIL/2022, ELABORADA EN MAYO/2022.</t>
  </si>
  <si>
    <t>EFT-7861</t>
  </si>
  <si>
    <t>PAGO VIATICOS UNIDADES CONSULTIVAS O ASESORAS CORRESP. AL MES DE ABRIL/2022, ELABORADA EN MAYO/2022.</t>
  </si>
  <si>
    <t>EFT-7862</t>
  </si>
  <si>
    <t>PAGO VIATICOS DE LA DIRECCION DE SUP. Y FISCALIZACION DE OBRAS, CORRESP. AL MES DE ABRIL/2022, ELABORADA EN MAYO/2022.</t>
  </si>
  <si>
    <t>EFT-7863</t>
  </si>
  <si>
    <t>PAGO VIATICOS DIRECCION COMERCIAL, CORRESP. AL MES DE ABRIL/2022, ELABORADA EN MAYO/2022.</t>
  </si>
  <si>
    <t>EFT-7864</t>
  </si>
  <si>
    <t>PAGO FACT.NO. B1500000043/05-05-2022 ORDEN DE SERVICIO OS2022-0181, SERVICIO DE NOTARIO PARA EL ACTO DE APERTURA DEL PROCESO DE LA COMPARACION DE PRECIOS NO. INAPA-CCC-CP-2022-0001 OFERTAS ECONOMICAS (SOBRE B) PARA LA "REHABILITACION DEPOSITO METALICO ACUEDUCTO PIMENTEL, PROVINCIA  DUARTE, ZONA III".</t>
  </si>
  <si>
    <t>EFT-7865</t>
  </si>
  <si>
    <t>APORTES PATRONALES CORRESP. AL MES DE MAYO/2022, RECARGOS E INTERESES POR NOVEDADES ATRASADAS REPORTADAS EN EL PRESENTE MES, CORRESP. AL PERIODO FEBRERO - ABRIL/2022 SEGÚN FACTURA S/N D/F 01-06-2022, REFERENCIA 0520-2221-6340-3064, 0520-2221-6340-3126, 0420-2221-6340-5985, 0320-2221-6340-6362,  0220-2221-6340-8170.</t>
  </si>
  <si>
    <t>PAGO FACT.  NO.B1500000249/18-04-2022, ORDEN DE COMPRA NO.OC2022-0037, ADQUISICION DE 1200 BOTELLAS TIPO TERMO PARA SER UTILIZADOS POR LOS COLABORADORES DE INAPA.</t>
  </si>
  <si>
    <t>REPOS. FONDO CAJA CHICA DE LA PROVINCIA DUARTE ZONA III CORRESPONDIENTE AL PERIODO DEL 28-03 AL 09-05-2022, RECIBOS DE DESEMBOLSO DEL 1107 AL 1162.</t>
  </si>
  <si>
    <t>REPOS. FONDO CAJA CHICA DE LA PROVINCIA MONTE PLATA ZONA IV CORRESP. AL PERIODO DEL 22-04 AL 19-05-2022, RECIBOS DE DESEMBOLSO DEL 1775 AL 1830.</t>
  </si>
  <si>
    <t>AUMENTO DE FONDO DE CAJA CHICA DEL MUNICIPIO CABRERA PROVINCIA MARIA TRINIDAD SANCHEZ, ACTUALMENTE DICHO FONDO CUENTA CON UN MONTO DE RD$8,000.00 Y CON ESTA SUMA EL FONDO ASCIENDE A RD.</t>
  </si>
  <si>
    <t>2DO ABONO, INDEMN. Y VAC. CORRESP. A (30 DIAS DEL AÑO 2020 Y 30 DEL 2021), QUIEN DESEMPEÑO LA FUNCION DE INGENIERO CIVIL I, EN EL DEPTO. DE DISEÑO DE SISTEMA DE ACUEDUCTO.</t>
  </si>
  <si>
    <t>2DO ABONO, INDEMN. Y VAC. CORRESP. A (30 DIAS DEL AÑO 2021 Y 27 DEL 2022), QUIEN DESEMPEÑO EL CARGO DE ENCARGADO (A), EN EL DEPARTAMENTO MANTENIMIENTO DE INFRAESTRUCTURA CIVI.</t>
  </si>
  <si>
    <t>2DO ABONO, INDEMN. Y VAC. CORRESP. A (30 DIAS DEL AÑO 2020 Y 24 DIAS DEL 2021), QUIEN DESEMPEÑO LA FUNCION DE ENCARGADO (A), EN EL DEPARTAMENTO DE CONTROL OPERACIONAL.</t>
  </si>
  <si>
    <t>PAGO FACT. NO.B1500000016/03-05-2022, ALQUILER LOCAL COMERCIAL EN LA AVENIDA MARIA TRINIDAD SANCHEZ NO.71, ESQUINA CALLE ORFELICIA, MUNICIPIO ESPERANZA, PROVINCIA VALVERDE, CORRESP. AL MES DE MAYO/2022.</t>
  </si>
  <si>
    <t>AUMENTO DE FONDO DE CAJA CHICA DEL MUNICIPIO LAS TERRENAS PROVINCIAS SAMANÁ, ACTUALMENTE DICHO FONDO CUENTA CON UN MONTO DE RD$4,000.00 Y CON ESTA SUMA EL FONDO ASCIENDE A RD$20,000.00.</t>
  </si>
  <si>
    <t>REPOSICION FONDO CAJA CHICA DE LA PROV. HIGUEY ZONA VI CORRESP. AL PERIODO DEL 12-04 AL 18-05-2022, RECIBOS DE DESEMBOLSO DEL 1663 AL 1736.</t>
  </si>
  <si>
    <t xml:space="preserve">EFT-7866 </t>
  </si>
  <si>
    <t>PAGO VIATICOS DIRECCION DE TRATAMIENTO DE AGUA, CORRESP. AL MES DE ABRIL/2022, ELABORADA EN MAYO/2022.</t>
  </si>
  <si>
    <t>EFT-7867</t>
  </si>
  <si>
    <t>PAGO NOMINA VIATICOS DIRECCION DE TECNOLOGIA DE LA INF. Y COM. CORRESP. A ABRIL/2022, ELABORADA EN MAYO/2022.</t>
  </si>
  <si>
    <t>EFT-7868</t>
  </si>
  <si>
    <t>PAGO VIATICOS DIRECCION DE INGENIERIA, CORRESP. AL MES DE ABRIL/2022, ELABORADA EN MAYO/2022.</t>
  </si>
  <si>
    <t>EFT-7869</t>
  </si>
  <si>
    <t>PAGO VIATICOS DE LA DIRECCION DE LA CALIDAD DEL AGUA, CORRESP. AL MES DE ABRIL/2022, ELABORADA EN MAYO/2022.</t>
  </si>
  <si>
    <t>EFT-7870</t>
  </si>
  <si>
    <t>PAGO VIATICOS DE LA DIRECCION DESARROLLO PROVINCIAL, CORRESP. AL MES DE ABRIL/2022, ELABORADA EN MAYO/2022.</t>
  </si>
  <si>
    <t>EFT-7871</t>
  </si>
  <si>
    <t>PAGO VIATICOS DIRECCION DE PROGRAMAS Y PROYECTOS ESPECIALES CORRESP. AL MES DE ABRIL/2022, ELABORADA EN MAYO/2022.</t>
  </si>
  <si>
    <t>EFT-7872</t>
  </si>
  <si>
    <t>PAGO FACT. NO.B1500000008/31-05-2022, ALQUILER LOCAL COMERCIAL MUNICIPIO HIGUEY, PROVINCIA LA ALTAGRACIA, CORRESP. AL MES DE MAYO/2022.</t>
  </si>
  <si>
    <t>EFT-7873</t>
  </si>
  <si>
    <t>PAGO FACT.  NO.B1500000020/04-04-2022,  ORDEN DE SERVICIO NO. OS2021- 0919, DISTRIBUCION DE AGUA EN DIFERENTES SECTORES Y COMUNIDADES DE LA PROVINCIA ELIAS PIÑA, CORRESP. A 31 DIAS DEL MES DE MARZO/2022.</t>
  </si>
  <si>
    <t>REPOSICION FONDO CAJA CHICA DE LA PROVINCIA VALVERDE ZONA I CORRESP. AL PERIODO DEL 05-04 AL 18-05-2022, RECIBOS DE DESEMBOLSO DEL 1988 AL 2052.</t>
  </si>
  <si>
    <t>SALDO, INDEMN. Y VAC. CORRESP. A (25 DIAS DEL AÑO 2020 Y 30 DEL 2021), QUIEN DESEMPEÑO EL CARGO DE ENCARGADO (A), EN EL LABORATORIO NACIONAL DE REFERENCIA CALIDAD DE AGUA ING. MARCOS RODRIGUEZ, NIVEL CENTRAL.</t>
  </si>
  <si>
    <t>PAGO INDEMN. Y VAC. (20 DIAS CORRESP. AL AÑO 2020 Y 17 AL 2021), QUIEN DESEMPEÑO EL CARGO DE CHOFER I EN LA DIVISION DE TRANSPORTACION.</t>
  </si>
  <si>
    <t>PAGO INDEMN. Y VAC. (20 DIAS CORRESP. AL AÑO 2020 Y 17 DEL 2021), QUIEN DESEMPEÑO EL CARGO DE CHOFER I EN LA DIVISION DE TRANSPORTACION.</t>
  </si>
  <si>
    <t>PAGO INDEMN. Y VAC. (20 DIAS CORRESP. AL AÑO 2020 Y 17 AL 2021), QUIEN DESEMPEÑO EL CARGO DE CHOFER I EN LA DIVISION DE TRANSPORTACION, (SALDO AL PRESTAMO POR CONSUMO EN LA FERIA DE MUEBLES Y ELECTRODOMESTICOS NO. 9603423958).</t>
  </si>
  <si>
    <t>PAGO FACT. NO.B1500000038/21-05-2022, ALQUILER LOCAL COMERCIAL UBICADO EN EL MUNICIPIO SABANETA,  PROVINCIA SANTIAGO RODRIGUEZ, CORRESP. AL MES MAYO/2022.</t>
  </si>
  <si>
    <t>PAGO FACT. NO. B1500000034/18-05-2022, ALQUILER APARTAMENTO HABITADO POR EL PERSONAL DE SUPERVISION ACUEDUCTO VILLA JARAGUA, DEL MUNICIPIO NEYBA, PROVINCIA BAHORUCO, CORRESP. A LOS  MESES DE ABRIL, MAYO/2022.</t>
  </si>
  <si>
    <t>PAGO FACT. NO.B1500000328/09-05-2022, ALQUILER LOCAL COMERCIAL EN LA PROVINCIA DE AZUA, CORRESP. AL MES DE MAYO/2022.</t>
  </si>
  <si>
    <t xml:space="preserve">EFT-7874 </t>
  </si>
  <si>
    <t>PAGO FACT. NO. B1500000086/26-04-2022, ORDEN DE SERVICIO OS2022-0184, SERVICIO DE NOTARIO PARA EL ACTO DE APERTURA DE LA COMPARACION DE PRECIOS NO. INAPA-CCC-CP-2022-0015, OFERTAS TÉCNICAS (SOBRE A) PARA EL " MEJORAMIENTO PLANTA DE TRATAMIENTO DE AGUAS RESIDUALES LOS HATILLOS,  PROVINCIA HATO MAYOR,  ZONA VI".</t>
  </si>
  <si>
    <t>EFT-7875</t>
  </si>
  <si>
    <t>PAGO FACT. NO. B0231162457/29-03-2022, DESCONTADO DE LA INDEMNIZACION Y VAC. QUIEN DESEMPEÑO EL CARGO DE CHOFER I EN LA DIVISION DE TRANSPORTACION.</t>
  </si>
  <si>
    <t>EFT-7876</t>
  </si>
  <si>
    <t>PAGO FACT. NO. B1500000129/12-05-20222, ORDEN DE SERVICIO OS2022-0182, SERVICIO DE NOTARIO PARA EL ACTO DE APERTURA DEL PROCESO DE LA COMPARACIÓN DE PRECIOS NO. INAPA-CCC-CP-2022-0014 OFERTAS TÉCNICAS (SOBRE A) PARA LA "AMPLIACIÓN RED VILLA OLÍMPICA, ACUEDUCTO SAN FRANCISCO DE MACORÍS. ZONA III".</t>
  </si>
  <si>
    <t>EFT-7877</t>
  </si>
  <si>
    <t>PAGO FACT. NO.B1500000011/24-05-2022,  ALQUILER LOCAL COMERCIAL CALLE DUARTE, MUNICIPIO SANCHEZ, PROVINCIA SANTA BARBARA DE SAMANA, CORRESP. AL MES DE MAYO/2022.</t>
  </si>
  <si>
    <t>EFT-7878</t>
  </si>
  <si>
    <t>PAGO FACT. NO. B1500000158/19-05-2022, ORDEN DE SERVICIO NO. OS2022-0223, SERVICIO DE NOTARIO PARA EL ACTO DE APERTURA DEL PROCESO COMPARACIÓN DE PRECIOS NO. INAPA CCC-CP-2022-0016 OFERTAS TÉCNICAS (SOBRE A) PARA EL "MEJORAMIENTO PLANTA POTABILIZADORA ACUEDUCTO MÚLTIPLE EL POZO- LOS LIMONES, PROVINCIA MARIA TRINIDAD SANCHEZ, ZONA III".</t>
  </si>
  <si>
    <t>EFT-7879</t>
  </si>
  <si>
    <t>PAGO FACT. NO. B1500000004/16-05-2022,  ALQUILER DE LOCAL DE LA OFICINA COMERCIAL, UBICADA EN LA  AVENIDA DEL ESTE NO.18, FRENTE AL PARQUE DEL DISTRITO MUNICIPAL HATO DEL YAQUE,  PROVINCIA SANTIAGO DE LOS CABALLEROS, CORRESP. AL MES DE MAYO/2022.</t>
  </si>
  <si>
    <t>PAGO FACTURA NO.B1100009512/20-05-2022, ALQUILER LOCAL COMERCIAL  EN BOCA CANASTA , MUNICIPIO BANI, PROVINCIA PERAVIA CORRESP. AL MES DE MAYO/2022.</t>
  </si>
  <si>
    <t>PAGO FACT. NOS. B1500000151/11-05, 153, 154/08-06-2021, OS2021-0262,  COLOCACION DE PUBLICIDAD INSTITUCIONAL DURANTE 03  (TRES)  MESES , EN EL PROGRAMA  TELEVISIVO "VOCES",  TRANSMITIDO LOS SABADOS A LAS 7:00 AM TELEANTILLAS,  CANAL 2  Y LOS MARTES A LAS 12:00 PM POR CORAL, CANAL 39, CORRESP. AL PERIODO DEL 08 DE MARZO AL 08 JUNIO/2021.</t>
  </si>
  <si>
    <t>PAGO FACTURA NO.B1100009495/20-05-2022 ALQUILER LOCAL COMERCIAL EN COTUI PROVINCIA  SANCHEZ RAMIREZ, CORRESP. AL MES DE MAYO/2022.</t>
  </si>
  <si>
    <t>PAGO FACT. NO. B1100009513/20-05-2022, ALQUILER LOCAL COMERCIAL EN EL MUNICIPIO QUISQUEYA, PROVINCIA SAN PEDRO DE MACORIS, CORRESP. AL MES DE MAYO/2022.</t>
  </si>
  <si>
    <t>PAGO FACT. NO.B1100009515/20-05-2022,  ALQUILER LOCAL,  EN EL MUNICIPIO TAMAYO, PROVINCIA BARAHONA, CORRESP. AL MES MAYO/2022.</t>
  </si>
  <si>
    <t>PAGO FACT. NO.B1100009514/20-05-2022, ALQUILER LOCAL COMERCIAL UBICADO EN EL MUNICIPIO DE LOMA DE CABRERA,  PROVINCIA DAJABON, CORRESP. AL  MES DE MAYO/2022.</t>
  </si>
  <si>
    <t>PAGO FACT. NO. B1500000001/01-06-2022,  ALQUILER DE LOCAL COMERCIAL, UBICADA EN LA CALLE DUARTE S/N, FRENTE A LA ESCUELA PRIMARIA JAIBON, DISTRITO MUNICIPAL JAIBON, MUNICIPIO LAGUNA SALADA, PROVINCIA VALVERDE,  CORRESP. A 8 DIAS DEL MES DE DICIEMBRE/2021 Y LOS MESES ENERO, FEBRERO, MARZO, ABRIL, MAYO/2022.</t>
  </si>
  <si>
    <t>REPOS. FONDO CAJA CHICA DE LA UNIDAD COMERCIAL DE ESPERANZA ZONA I PROVINCIA VALVERDE, CORESP. AL PERIODO DEL 09-03 AL 13-05-2022, RECIBOS DE DESEMBOLSO DEL 0187 AL 0197.</t>
  </si>
  <si>
    <t>PAGO ARBITRIO DEL AYUNTAMIENTO DE LAS MATAS DE FARFAN CORRESP. AL MES DE ABRIL/2022.</t>
  </si>
  <si>
    <t>REPOS. FONDO CAJA CHICA DE LA PROVINCIA SANCHEZ RAMIREZ ZONA III CORRESP. AL PERIODO DEL 13-01 AL 01-04-2022, RECIBOS DE DESEMBOLSO DEL 1091 AL 1132.</t>
  </si>
  <si>
    <t>PAGO FACT. NO.B1100009524/20-05-2022,  ALQUILER LOCAL COMERCIAL EN EL FACTOR, MUNICIPIO DE NAGUA, PROV. MARIA TRINIDAD SANCHEZ, CORRESP. AL MES DE MAYO/2022.</t>
  </si>
  <si>
    <t>REPOS. FONDO CAJA CHICA DE LA UNIDAD COMERCIAL DE EL FACTOR ZONA III, CORRESP. AL PERIODO DEL 16-03 AL 28-04-2022, RECIBOS DE DESEMBOLSO DEL 0067 AL 0073.</t>
  </si>
  <si>
    <t>PAGO FACT. NO.B1100009518/20-05-2022,  ALQUILER LOCAL COMERCIAL EN SABANA IGLESIA, PROVINCIA SANTIAGO CORRESP. AL MES DE MAYO/2022.</t>
  </si>
  <si>
    <t>PAGO FACT. NO.B1100009517/20-05-2022, ALQUILER LOCAL COMERCIAL EN CAÑAFISTOL-BANI, PROVINCIA PERAVIA CORRESP. AL MES DE MAYO/2022.</t>
  </si>
  <si>
    <t>PAGO FACT. NO.B1100009519/20-05-2022, ALQUILER DE LOCAL COMERCIAL EN EL MUNICIPIO GALVAN, PROVINCIA  BARAHONA, CORRESP. AL MES MAYO/2022.</t>
  </si>
  <si>
    <t xml:space="preserve">EFT-7880 </t>
  </si>
  <si>
    <t>PAGO FACT. NO. B1500000041/09-05-2022, ORDEN  DE SERVICIO NO.  OS2022-0019,  DISTRIBUCION DE AGUA EN DIFERENTES SECTORES Y COMUNIDADES DE LA PROVINCIA BARAHONA, CORRESP. A 30 DIAS DE ABRIL/2022.</t>
  </si>
  <si>
    <t>EFT-7881</t>
  </si>
  <si>
    <t>PAGO FACT. NO.B1100009511/20-05-2022, ALQUILER LOCAL COMERCIAL,  MUNICIPIO EL VALLE, PROVINCIA HATO MAYOR , CORRESP. AL MES DE MAYO/2022.</t>
  </si>
  <si>
    <t>EFT-7882</t>
  </si>
  <si>
    <t>PAGO FACT. NO.B1500000036/17-05-2022, ORDEN DE SERVICIO NO.OS2022-0197, SERVICIO DE NOTARIO PARA EL ACTO DE APERTURA DEL PROCESO DE LA COMPARACION DE PRECIOS NO.INAPA-CCC-CP-2022-0010 OFERTAS ECONOMICAS (SOBRE B) PARA LA "REHABILITACION PLANTA POTABILIZADORA ACUEDUCTO DE HATO MAYOR, PROV. HATO MAYOR, ZONA VI".</t>
  </si>
  <si>
    <t>EFT-7883</t>
  </si>
  <si>
    <t>PAGO VIATICOS DIRECCION ADMINISTRATIVA, CORRESP. AL MES DE ABRIL/2022, ELABORADA EN MAYO/2022.</t>
  </si>
  <si>
    <t>EFT-7884</t>
  </si>
  <si>
    <t>PAGO VIATICOS DE LA DIRECCION DE OPERACIONES CORRESP. AL MES DE ABRIL/2022, ELABORADA EN MAYO/2022.</t>
  </si>
  <si>
    <t>EFT-7885</t>
  </si>
  <si>
    <t>PAGO FACT. NOS. B1500000012/23-05, 13/24-05-2022,  ALQUILER LOCAL COMERCIAL, UBICADO EN LA AVENIDA DUARTE NO.220, PLAZA DURAN, MUNICIPIO VILLA BISONO ( NAVARRETE) PROVINCIA SANTIAGO, CORRESP. AL 5% RESTANTE SEGUN CONTRATO 15 DIAS DE FEBRERO, MARZO,  ABRIL Y MAYO/22.</t>
  </si>
  <si>
    <t>EFT-7886</t>
  </si>
  <si>
    <t>PAGO FACT. NO.B1100009516/20-05-2022, ALQUILER DE LOCAL COMERCIAL EN EL DISTRITO MUNICIPAL HATILLO PALMA , MUNICIPIO GUAYUBIN, PROVINCIA  MONTE CRISTI, CORRESP. AL MES MAYO/2022.</t>
  </si>
  <si>
    <t>PAGO FACT. NO. B1100009523/20-05-2022,  ALQUILER LOCAL COMERCIAL EN EL MUNICIPIO SABANA LARGA, PROVINCIA SAN JOSE DE OCOA, CORRESP. AL MES DE MAYO/2022.</t>
  </si>
  <si>
    <t>PAGO FACT. NO. B1100009522/20-05-2022, ALQUILER LOCAL COMERCIAL EN BOHECHIO, PROVINCIA SAN JUAN, CORRESP. AL MES DE MAYO/2022.</t>
  </si>
  <si>
    <t>PAGO FACT. NO.B1100009520/20-05-2022, ALQUILER DE LOCAL COMERCIAL EN EL  MUNICIPIO ENRIQUILLO, PROVINCIA  BARAHONA, CORRESP. AL MES MAYO/2022.</t>
  </si>
  <si>
    <t>REPOS. FONDO CAJA CHICA DEL ACUEDUCTO DE BOTONCILLO ZONA I CORRESP. AL PERIODO DEL 09-03 AL 12-05-2022, RECIBOS DE DESEMBOLSO DEL 0199 AL 0216.</t>
  </si>
  <si>
    <t>PAGO FACT. NO.B1100009501/20-05-2022, ALQUILER LOCAL COMERCIAL EN EL MUNICIPIO RESTAURACION,  PROVINCIA DAJABON. CORRESP. AL MES DE MAYO/2022.</t>
  </si>
  <si>
    <t>AUMENTO FONDO DE CAJA CHICA DE LA PROVINCIA SAN JUAN ACTUALMENTE DICHO FONDO CUENTA CON UN MONTO DE RD$300,000.00 Y CON ESTA SUMA EL FONDO ASCIENDE A RD$ 500,000.00.</t>
  </si>
  <si>
    <t>PAGO FACT. NO. B1100009443/20-05-2022, ALQUILER DE LOCAL COMERCIAL UBICADO EN EL DISTRITO MUNICIPAL PALMAR DE OCOA, MUNICIPIO AZUA, PROVINCIA AZUA, CORRESP. AL MES DE MAYO/2022.</t>
  </si>
  <si>
    <t>REPOS. FONDO CAJA CHICA DEL DEPARTAMENTO ADMINISTRATIVO Y SUS DIVISIONES DESTINADO PARA CUBRIR GASTOS EN DIFERENTES AREAS EN EL NIVEL CENTRAL CORRES. AL PERIODO DEL 18-03 AL 30-04-2022, RECIBOS DE DESEMBOLSO DEL 3470 AL 3563.-</t>
  </si>
  <si>
    <t>REPOS. FONDO CAJA CHICA DE LA DIVISION DE TRANSPORTACION DESTINADO PARA CUBRIR GASTOS DE REPARACIONES, COMPRAS DE REPUESTOS Y PAGO DE PEAJES DE LA FLOTILLA DE VEHICULO DE LA INSTITUCION, CORRESP. AL PERIODO DEL 07-04 AL 05-05-2022, RECIBOS DE DESEMBOLSO DEL 13381 AL 13410.</t>
  </si>
  <si>
    <t xml:space="preserve">EFT-7887 </t>
  </si>
  <si>
    <t>PAGO FACT. NO.B1100009521/20-05-2022,  ALQUILER LOCAL COMERCIAL  EN EL MUNICIPIO NIZAO, PROVINCIA PERAVIA CORRESP. AL MES DE MAYO/2022.</t>
  </si>
  <si>
    <t>EFT-7888</t>
  </si>
  <si>
    <t>PAGO FACT. NO. B1100009504/20-05-2022, ALQUILER LOCAL COMERCIAL UBICADO EN EL MUNICIPIO NEYBA PROVINCIA BAHORUCO, CORRESP. AL MES DE MAYO/2022.</t>
  </si>
  <si>
    <t>EFT-7889</t>
  </si>
  <si>
    <t>PAGO FACT. NO.B1500000005/03-05-2022, ORDEN DE SERVICIO NO.OS2022-0142 ,SERVICIO DE DISTRIBUCION DE AGUA EN CAMION CISTERNA EN DIFERENTES COMUNIDADES DE LA PROVINCIA DE SANTIAGO, CORRESP. A 23 DIAS DEL MES DE ABRIL/2022.</t>
  </si>
  <si>
    <t>EFT-7890</t>
  </si>
  <si>
    <t>PAGO FACT. NO.B1100009498/20-05-2022,  ALQUILER LOCAL COMERCIAL EN MANZANILLO, MUNICIPIO PEPILLO SALCEDO, PROVINCIA MONTECRISTI, CORRESP. AL MES DE MAYO/2022.</t>
  </si>
  <si>
    <t>EFT-7891</t>
  </si>
  <si>
    <t>PAGO FACT. NO. B1500000075/03-05-2022, ORDEN DE SERVICIO NO. OS2022-0083, DISTRIBUCIÓN DE AGUA EN DIFERENTES SECTORES Y COMUNIDADES DE LA PROVINCIA SAN CRISTÓBAL, CORRESP. A 30 DÍAS DEL MES DE ABRIL/2022.</t>
  </si>
  <si>
    <t>EFT-7892</t>
  </si>
  <si>
    <t>PAGO FACT. NO.B1100009510/20-05-2022, ALQUILER LOCAL COMERCIAL EN VILLA LA MATA, PROVINCIA SANCHEZ RAMIREZ, CORRESP. AL MES DE MAYO/2022.</t>
  </si>
  <si>
    <t>EFT-7893</t>
  </si>
  <si>
    <t>PAGO FACT. NO. B1100009526/20-05-2022, ALQUILER DE DOS LOCALES COMERCIALES EN EL MUNICIPIO DAJABON,  PROVINCIA DAJABON,  CORRESP. AL MES DE MAYO/2022.</t>
  </si>
  <si>
    <t>EFT-7894</t>
  </si>
  <si>
    <t>PAGO FACT. NO.B1100009507/20-05-2022.  ALQUILER LOCAL COMERCIAL EN EL MUNICIPIO DE BAYAGUANA, PROVINCIA MONTE PLATA,  CORRESP. AL MES DE MAYO/2022.</t>
  </si>
  <si>
    <t>EFT-7895</t>
  </si>
  <si>
    <t>PAGO FACT. NO.B1100009505/20-05-2022,  ALQUILER LOCAL COMERCIAL EN LAS TARANAS VILLA RIVAS, PROVINCIA DUARTE, CORRESP. AL MES DE MAYO/2022.</t>
  </si>
  <si>
    <t>EFT-7896</t>
  </si>
  <si>
    <t>PAGO FACT.A NO.B1100009497/20-05-2022, ALQUILER LOCAL COMERCIAL UBICADO EN EL MUNICIPIO VICENTE NOBLE, PROVINCIA BARAHONA,  CORRESP. AL MES DE MAYO/2022.</t>
  </si>
  <si>
    <t>EFT-7897</t>
  </si>
  <si>
    <t>PAGO FACT. NO.B1500000013/12-05-2022, ORDEN DE SERVICIO NO.OS2021-0857 ,SERVICIO DE DISTRIBUCION DE AGUA EN CAMION CISTERNA EN DIFERENTES COMUNIDADES DE LA PROVINCIA BAHORUCO, CORRESP. A 30 DIAS DEL MES DE ABRIL/2022.</t>
  </si>
  <si>
    <t>PAGO FACTURA NO. B1100009506/20-05-2022, ALQUILER LOCAL COMERCIAL UBICADO EN EL MUNICIPIO JIMANI PROVINCIA INDEPENDENCIA, SEGUN CONTRATO NO.116/2010, CORRESPONDIENTE AL MES DE MAYO/2022, MENOS DESCUENTO ISR RD$990.00, ITBIS RD$1,782.00.</t>
  </si>
  <si>
    <t>PAGO FACT. NO.B1100009527/20-05-2022,  ALQUILER LOCAL COMERCIAL EN LAS MATAS DE FARFAN,  PROVINCIA SAN JUAN, CORRESP. AL MES DE MAYO/2022.</t>
  </si>
  <si>
    <t>PAGO FACT. NO.B1100009509/20-05-2022,  ALQUILER LOCAL COMERCIAL EN JICOME ARRIBA, MUNICIPIO ESPERANZA, PROVINCIA VALVERDE, CORRESP. AL MES DE MAYO/2022.</t>
  </si>
  <si>
    <t>PAGO FACT. NO. B1100009503/20-05-2022,  ALQUILER LOCAL COMERCIAL, MUNICIPIO SAN JUAN, PROVINCIA SAN JUAN, CORRESP. AL MES DE MAYO/2022.</t>
  </si>
  <si>
    <t>PAGO FACT. NO.B1100009508/20-05-2022,  ALQUILER LOCAL COMERCIAL, MUNICIPIO SAN JOSE DE OCOA, PROVINCIA  DE SAN JOSE DE OCOA, CORRESP. AL MES DE MAYO/2022.</t>
  </si>
  <si>
    <t>PAGO FACT.NO.B1100009525/20-05-2022  ALQUILER LOCAL COMERCIAL MUNICIPIO COMENDADOR, PROVINCIA ELIAS PIÑA, CORRESP. AL MES DE MAYO/2022.</t>
  </si>
  <si>
    <t>PAGO FACT. NO.B1100009502/20-05-2022,  ALQUILER LOCAL COMERCIAL EN EL MUNICIPIO LOMA DE CABRERA, PROVINCIA DAJABON, CORRESP. AL  MES DE MAYO/2022.</t>
  </si>
  <si>
    <t>PAGO FACTURA NO.B1500000124/07-04-2022, ORDEN DE SERVICIO NO.OS2022-0139, SERVICIO DE CAPACITACION PARA EL IV SEMINARIO TRANSPARENCIA Y GESTION PUBLICA.</t>
  </si>
  <si>
    <t>PAGO FACT. NO.B1500000074/10-05-2022, ORDEN DE SERVICIO NO.OS2022-0191, SERVICIO DE DISTRIBUCION DE AGUA EN CAMION CISTERNA EN DIFERENTES SECTORES Y COMUNIDADES DE LA PROVINCIA SAN CRISTOBAL, CORRESP. A 30 DIAS DEL MES DE ABRIL/2022.</t>
  </si>
  <si>
    <t>PAGO FACT. NO.B1100009528/20-05-2022,   ALQUILER LOCAL COMERCIAL EN SAN FRANCISCO DE MACORIS, PROVINCIA DUARTE CORRESP. A 2 DIAS DEL MES DE MAYO/2022.</t>
  </si>
  <si>
    <t>PAGO FACT. NO. B1100009531/20-05-2022, ALQUILER DEL LOCAL  DE LA OFICINA COMERCIAL, UBICADO EN LA CALLE DUARTE NO.09,  MUNICIPIO RANCHO ARRIBA,  PROVINCIA SAN JOSE DE OCOA, CORRESP. AL MES DE MAYO/2022.</t>
  </si>
  <si>
    <t>PAGO FACT. NO. B1100009532/20-05-2022,  ALQUILER LOCAL COMERCIAL, EN EL MUNICIPIO VILLA JARAGUA, PROVINCIA BAHORUCO,  CORRESP. AL MES DE MAYO/2022.</t>
  </si>
  <si>
    <t>PAGO FACT. NO.B1500000201/18-04-2022.  ALQUILER LOCAL COMERCIAL EN EL MUNICIPIO BANI, PROVINCIA PERAVIA SEGUN CONTRATO NO.013/2021, CORRESP. A LOS MESES DE ENERO, FEBRERO, MARZO/2022.</t>
  </si>
  <si>
    <t>PAGO FACT. NO.B1100009533/20-05-2022,  ALQUILER LOCAL COMERCIAL EN EL MUNICIPIO MONCION, PROVINCIA SANTIAGO RODRIGUEZ, CORRESP.  AL MES DE MAYO/2022.</t>
  </si>
  <si>
    <t>PAGO FACT.  NO. B1500000021/25-05-2022, ORDEN DE SERVICIO NO. OS2022-0127,  ABASTECIMIENTO DE AGUA EN DIFERENTES SECTORES Y COMUNIDADES DE LA PROVINCIA INDEPENDENCIA,  CORRESP. A 25  DIAS  DE ABRIL/2022.</t>
  </si>
  <si>
    <t xml:space="preserve">EFT-7898 </t>
  </si>
  <si>
    <t>PAGO FACT. NO.B1500000169/20-05-2022, ORDEN DE SERVICIO NO. OS2022-0122, DISTRIBUCION DE AGUA EN DIFERENTES SECTORES Y COMUNIDADES DE LA PROVINCIA SAN CRISTOBAL, CORRESP. A 29 DIAS DE ABRIL/2022.</t>
  </si>
  <si>
    <t>EFT-7899</t>
  </si>
  <si>
    <t>PAGO FACT. NO. B1500000255/16-05-2022, ORDEN DE SERVICIO NO, OS2022-0117, SERVICIO DISTRIBUCIÓN DE AGUA CON CAMIÓN CISTERNA EN DIFERENTES COMUNIDADES DE LA PROVINCIA SAN PEDRO DE MACORÍS CORRESP. A 25 DÍAS DEL MES DE ABRIL/2022.</t>
  </si>
  <si>
    <t>EFT-7900</t>
  </si>
  <si>
    <t>PAGO FACT. NO. B1500000135/06-05-2022, ORDEN DE SERVICIO NO. OS2022-0116, DISTRIBUCIÓN DE AGUA EN DIFERENTES SECTORES Y COMUNIDADES DE LA PROVINCIA PERAVIA,  CORRESP. A 30 DÍAS DEL MES DE ABRIL/2022.</t>
  </si>
  <si>
    <t>EFT-7901</t>
  </si>
  <si>
    <t>PAGO FACT. NO.B1100009530/20-05-22,  ALQUILER LOCAL COMERCIAL EN VILLA CENTRAL, PROVINCIA BARAHONA, CORRESP. AL MES MAYO/2022.</t>
  </si>
  <si>
    <t>EFT-7902</t>
  </si>
  <si>
    <t>PAGO FACT. NO.B1100009535/20-05-2022,  ALQUILER LOCAL COMERCIAL  EN EL SECTOR PIZARRETE, MUNICIPIO BANI, PROVINCIA PERAVIA,  CORRESP. AL MES DE MAYO/2022.</t>
  </si>
  <si>
    <t>EFT-7903</t>
  </si>
  <si>
    <t>PAGO FACT. NO. B1500000006/04-05-2022, ORDEN DE SERVICIO NO. OS2022-0013, DISTRIBUCIÓN DE AGUA EN DIFERENTES SECTORES Y COMUNIDADES DE LA PROVINCIA BAHORUCO, CORRESP. A 30 DÍAS DEL MES DE ABRIL/2022.</t>
  </si>
  <si>
    <t>EFT-7904</t>
  </si>
  <si>
    <t>PAGO DE FACT. NO. B1500001891/11-05-2022, ORDEN DE SERVICIO NO. OS2021-0523, "SERVICIOS DE ALQUILER DE IMPRESORAS MULTIFUNCIONALES Y PLOTTERS PARA USO DEL INAPA CORRESPONDIENTE AL MES DE ABRIL/2022.</t>
  </si>
  <si>
    <t>EFT-7905</t>
  </si>
  <si>
    <t>PAGO FACT. NO.B1500000156/20-05-2022, ORDENES DE SERVICIO NOS. OS2021-0722, OS2022-0231, DISTRIBUCIÓN DE AGUA EN DIFERENTES SECTORES Y COMUNIDADES DE LA PROVINCIA SAMANÁ, CORRESP. A 30 DÍAS DEL MES DE ABRIL/2022.</t>
  </si>
  <si>
    <t>PAGO FACT. NO. B1100009529/20-05-2022, ALQUILER LOCAL COMERCIAL EN EL MUNICIPIO DUVERGE, PROVINCIA INDEPENDENCIA, CORRESP. AL  MES DE MAYO/2022.</t>
  </si>
  <si>
    <t>REPOS. FONDO CAJA CHICA DE LA UNIDAD COMERCIAL DE LAS TERRENAS ZONA III CORRESP. AL PERIODO DEL 09-02 AL 08-04-2022, RECIBOS DE DESEMBOLSO DEL 0194 AL 0202.</t>
  </si>
  <si>
    <t>REPOS. FONDO CAJA CHICA DE LA PROVINCIA DAJABON ZONA I CORRESP. AL PERIODO DEL 25-03 AL 12-05-2022, RECIBOS DE DESEMBOLSO DEL 1092 AL 1138 .</t>
  </si>
  <si>
    <t>PAGO FACT. NO. B1100009534/20-05-2022, ALQUILER DE LOCAL COMERCIAL, MUNICIPIO MICHES, PROVINCIA EL SEIBO, CORRESP. AL MES DE MAYO/2022.</t>
  </si>
  <si>
    <t>PAGO FACT. NO. B1500000034/03-05-2022, ORDEN DE SERVICIO NO. OS2022-0108, SERVICIO DE DISTRIBUCION DE AGUA  CAMION CISTERNA EN DIFERENTES SECTORES Y COMUNIDADES DE LA PROVINCIA SAN CRISTOBAL,  CORRESP. A 30 DIAS DE ABRIL/2022.</t>
  </si>
  <si>
    <t>PAGO FACT. NOS. B1500000005/04-04, 6/04-05-2022, ORDEN DE SERVICIO NO. OS2022-0007, DISTRIBUCIÓN DE AGUA EN DIFERENTES SECTORES Y COMUNIDADES DE LA PROVINCIA SANTIAGO RODRIGUEZ, CORRESP. A 29 DIAS DE MARZO Y 25 DIAS DE ABRIL/2022.</t>
  </si>
  <si>
    <t>REPOS. FONDO CAJA CHICA DE LA UNIDAD COMERCIAL DE CABRERA ZONA III CORRESP. AL PERIODO DEL 08-04 AL 21-05-2022, RECIBOS DE DESEMBOLSO DEL 0243 AL 0254.</t>
  </si>
  <si>
    <t>PAGO FACT. NO.B1500000018/30-04-2022, ORDEN DE SERVICIO NO. OS2022-0011, ABASTECIMIENTO DE AGUA EN DIFERENTES SECTORES Y COMUNIDADES DE LA  PROVINCIA SANTIAGO, CORRESP. A 25 DIAS DE ABRIL/2022.</t>
  </si>
  <si>
    <t>PAGO FACT.NOS.B1500000013/04-10-2021, 18/07-04-2022, 19/07-04-2022,  ALQUILER LOCAL COMERCIAL EN EL DISTRITO MUNICIPAL  DE BAYAHIBE , MUNICIPIO DE SAN RAFAEL DEL YUMA, PROVINCIA LA ALTAGRACIA, CORRESP.  A LOS MESES DE NOVIEMBRE Y DICIEMBRE/2020,  DESDE ENERO HASTA DICIEMBRE/2021 Y ENERO, FEBRERO, MARZO, 15 DIAS DE ABRIL/2022.</t>
  </si>
  <si>
    <t>REPOS. FONDO CAJA CHICA DE LA PROVINCIA SAN PEDRO DE MACORIS ZONA VI CORRESP. AL PERIODO DEL 21-04 AL 25-05-2022, RECIBOS DE DESEMBOLSO DEL 4723 AL 4795.</t>
  </si>
  <si>
    <t xml:space="preserve">EFT-7906 </t>
  </si>
  <si>
    <t>PAGO FACT. NO. B1100009537/20-05-2022, ALQUILER DE VIVIENDA FAMILIAR HABITADA POR EL PERSONAL DE SUPERVISION DEL ACUEDUCTO JUANA VICENTA, EL LIMON, PROVINCIA SAMANA, CORRESP. AL MES DE MAYO/2022.</t>
  </si>
  <si>
    <t>EFT-7907</t>
  </si>
  <si>
    <t>PAGO FACT. NO. B1500000067/19-05-2022 , ORDENES DE SERVICIO NO. OS2022-0114, DISTRIBUCION DE AGUA EN DIFERENTES SECTORES Y COMUNIDADES DE LA PROVINCIA SAN PEDRO DE MACORIS, CORRESP. A 24 DIAS DEL MES DE ABRIL/2022.</t>
  </si>
  <si>
    <t>EFT-7908</t>
  </si>
  <si>
    <t>PAGO FACT.  NO. B1500000131/19-05-2022,  ORDEN DE SERVICIO NO. OS2022-0128, SERVICIO DISTRIBUCION DE AGUA EN DIFERENTES SECTORES Y COMUNIDADES DE LA PROVINCIA SAN CRISTOBAL. CORRESP. A 30  DIAS DE  ABRIL/2022.</t>
  </si>
  <si>
    <t>EFT-7909</t>
  </si>
  <si>
    <t>PAGO FACT. NO. B1500000021/19-05-2022, ORDEN DE SERVICIO OS2022-0165, SERVICIO DE DISTRIBUCIÓN DE AGUA EN CAMIÓN CISTERNA EN LOS DIFERENTES SECTORES Y COMUNIDADES DE LA PROVINCIA DE EL SEIBÓ, CORRESP. A 28 DÍAS DEL MES DE ABRIL/2022.</t>
  </si>
  <si>
    <t>EFT-7910</t>
  </si>
  <si>
    <t>PAGO FACT. NO. B1500000134/01-04-2022, ORDEN DE SERVICIO NO. OS2022-0137, SERVICIO DE NOTARIO PARA EL ACTO DE APERTURA DE LA LICITACIÓN PUBLICA NACIONAL NO. INAPA CCC-LPN-2021-0057 OFERTAS ECONÓMICAS (SOBRE B) PARA LA "ADQUISICIÓN DE EQUIPOS ELECTROBOMBAS ELEVADORAS, BOMBAS TURBINA VERTICAL, ELECTROBOMBAS Y MOTORES PARA SER UTILIZADOS EN TODOS LOS ACUEDUCTOS DEL INAPA".</t>
  </si>
  <si>
    <t>EFT-7911</t>
  </si>
  <si>
    <t>PAGO FACT. NO. B1500000010/03-05-2022, ORDEN DE SERVICIO NO. OS2022-0081, DISTRIBUCIÓN DE AGUA EN DIFERENTES SECTORES Y COMUNIDADES DE LA PROVINCIA SAN CRISTÓBAL, CORRESP. A 30 DÍAS DE ABRIL/2022.</t>
  </si>
  <si>
    <t>EFT-7912</t>
  </si>
  <si>
    <t>PAGO FACT. NOS. B1500000044, 45/20-04, 46/13-05-2022, ORDEN DE SERVICIO NO. OS2021-0156, DISTRIBUCIÓN DE AGUA EN DIFERENTES SECTORES Y COMUNIDADES DE LA PROVINCIA SAMANA, CORRESP. A 28 DÍAS DEL MES DE FEBRERO, 30 DÍAS DE MARZO, Y 30 DÍAS DE ABRIL/2022.</t>
  </si>
  <si>
    <t>EFT-7913</t>
  </si>
  <si>
    <t>PAGO FACT.  NO.B1500000052/12-05-2022, ORDEN DE SERVICIO NO. OS2022-0037,  DISTRIBUCION DE AGUA EN DIFERENTES SECTORES Y COMUNIDADES DE LA PROVINCIA SAN JUAN DE LA MAGUANA, CORRESP. A 29 DIAS DE ABRIL/2022.</t>
  </si>
  <si>
    <t>EFT-7914</t>
  </si>
  <si>
    <t>PAGO FACT. NO B1500000593/11-05-2022 ORDEN DE COMPRA OC2021-0220/12-08-2021, ADQUISICIÓN DE EQUIPOS ELÉCTRICOS PARA SER UTILIZADOS EN TODOS LOS ACUEDUCTOS A NIVEL NACIONAL (PLAN DE RESCATE).</t>
  </si>
  <si>
    <t>EFT-7915</t>
  </si>
  <si>
    <t>PAGO FACT. NO. B1500000042/25-05-2022, ORDEN DE SERVICIO NO. OS2021-0913, DISTRIBUCION DE AGUA EN DIFERENTES SECTORES Y COMUNIDADES DE LA PROVINCIA EL SEIBO, CORRESP. A 27  DIAS DE ABRIL/22.</t>
  </si>
  <si>
    <t>PAGO FACT. NO. B1100009536/20-05-2022,  ALQUILER  LOCAL DE LA OFICINA COMERCIAL EN EL MUNICIPIO DE VALLEJUELOS, PROVINCIA SAN JUAN, CORRESP. AL MES MAYO/2022.</t>
  </si>
  <si>
    <t>PAGO FACT. NOS.B1500000019/02-05, 20/16-05-2022, ORDEN DE SERVICIO NO. OS2021-0854, DISTRIBUCION DE AGUA EN DIFERENTES SECTORES Y COMUNIDADES DE LA PROVINCIA PERAVIA, CORRESP. A 30 DIAS DEL MES DE ABRIL Y 13 DIAS DEL MES DE MAYO/2022.</t>
  </si>
  <si>
    <t>1ER ABONO, INDEMN. Y VAC. CORRESP. A (18 DIAS DEL AÑO 2020 Y 28 DIAS DEL 2021), QUIEN DESEMPEÑO LA FUNCION DE GESTOR DE PROYECTOS, EN LA DIRECCION DE DESARROLLO PROVINCIAL.</t>
  </si>
  <si>
    <t>APERTURA FONDO OPERATIVO LIQUIDABLES QUE SERÁN DESTINADO PARA LA COMPRA DE TICKETS DE COMBUSTIBLE.</t>
  </si>
  <si>
    <t>PAGO FACT. NO. B1500000014/23-05-2022,  ALQUILER LOCAL OFICINA COMERCIAL EN EL MUNICIPIO VILLA LOS ALMACIGOS, PROVINCIA SANTIAGO RODRIGUEZ, CORRESP. A LOS MESES DE ABRIL Y MAYO/2022.</t>
  </si>
  <si>
    <t>REPOS. FONDO CAJA CHICA  PROVINCIA ELIAS PIÑA ZONA II CORRESP. AL PERIODO DEL 28-04 AL 17-05-2022, RECIBOS DE DESEMBOLSO DEL 3834 AL 3850.</t>
  </si>
  <si>
    <t xml:space="preserve">EFT-7916 </t>
  </si>
  <si>
    <t>PAGO FACT. NOS. B1500000044/19, 45/25-05-2022 ORDENES DE SERVICIOS NOS. OS2022-0227, OS2022-0228, SERVICIO DE NOTARIO PARA EL ACTO DE APERTURA  DE LA COMPARACION DE PRECIOS NO. INAPA-CCC-CP-2022-0023, 0022,  OFERTAS TECNICAS (SOBRE A) PARA LA "RECONSTRUCCION LINEA DE IMPLUSION ACUEDUCTO JUAN DE HERRERA, PROVINCIA  SAN JUAN, ZONA II"  Y  "REHABILITACION PLANTA DE TRATAMIENTO DE AGUAS RESIDUALES DEL ALCANTARILLADO SANITARIO DE COMENDADOR, PROVINCIA  ELIAS PIÑA,  ZONA II".</t>
  </si>
  <si>
    <t>EFT-7917</t>
  </si>
  <si>
    <t>PAGO FACT. NO. B1500000046/30-05-2022 ORDEN DE SERVICIO OS2022-0267, SERVICIO DE NOTARIO PARA EL ACTO DE APERTURA DE LA LICITACION PUBLICA NACIONAL  NO. INAPA-CCC-LPN-2022-0019 OFERTAS TECNICAS (SOBRE A) PARA LA "CONTRATACION DE SERVICIOS DE TALLERES PARA REPARACION DE MOTORES, BOMBAS Y TRANSFORMADORES, PARA SER UTILIZADOS EN TODAS LOS ACUEDUCTOS A NIVEL NACIONAL".</t>
  </si>
  <si>
    <t>EFT-7918</t>
  </si>
  <si>
    <t>PAGO FACT. NO. B1500000147/27-04-2022, ORDEN DE SERVICIO NO. OS2022-0144, SERVICIO DE NOTARIO PARA EL ACTO DE APERTURA DE LA COMPARACIÓN DE PRECIOS NO. INAPA CCC-CP-2022-0011 OFERTAS TÉCNICAS (SOBRE A) PARA LA "ADQUISICIÓN DE BATERÍAS E INVERSORES PARA CUBRIR LAS NECESIDADES EN LAS OFICINAS COMERCIALES A NIVEL NACIONAL".</t>
  </si>
  <si>
    <t>EFT-7919</t>
  </si>
  <si>
    <t>PAGO FACT. NOS. B1500000381/04-04, 403/04-05-2022, ORDEN DE SERVICIO NO. OS2021-0909 SERVICIO DISTRIBUCIÓN DE AGUA CON CAMIÓN CISTERNA EN DIFERENTES COMUNIDADES DE LA PROVINCIA SAN PEDRO DE MACORÍS, CORRESP. A 31 DÍAS DEL MES DE MARZO, 27 DIAS DEL MES DE ABRIL/2022.</t>
  </si>
  <si>
    <t>EFT-7920</t>
  </si>
  <si>
    <t>PAGO FACT.  NO. B1500000019/04-05-2022, ORDEN DE SERVICIO NO.  OS2022-0042, DISTRIBUCION DE AGUA EN DIFERENTES SECTORES Y COMUNIDADES DE LA PROVINCIA SAN JUAN, CORRESP. A 29  DIAS DEL MES ABRIL/2022.</t>
  </si>
  <si>
    <t>EFT-7921</t>
  </si>
  <si>
    <t>PAGO FACTURA NO. B1500000244/04-04-2022 ORDEN DE COMPRA OC2022-0049, COMPRA DE ELECTRODOS Y SOLDADORAS.</t>
  </si>
  <si>
    <t>EFT-7922</t>
  </si>
  <si>
    <t>PAGO FACT. NO. B1500000018/04-05-2022 ORDEN DE SERVICIO NO. OS2022-0141, DISTRIBUCIÓN DE AGUA CON CAMIÓN CISTERNA EN DIFERENTES SECTORES Y COMUNIDADES DE LA PROVINCIA SAN JUAN DE LA MAGUANA,  CORRESP. A   30 DÍAS DE ABRIL/2022.</t>
  </si>
  <si>
    <t>EFT-7923</t>
  </si>
  <si>
    <t>PAGO FACT. NO. B1500000061/01-05-2022, ORDEN  DE SERVICIO NO.  OS2022-0084,  DISTRIBUCION DE AGUA CON CAMION CISTERNA EN DIFERENTES SECTORES Y COMUNIDADES DE LA PROVINCIA SAN CRISTOBAL, CORRESP. A 29  DIAS DE ABRIL/2022.</t>
  </si>
  <si>
    <t>COMPLETIVO DE INDEMNIZACION Y VACACIONES CORRESP. A (25 DIAS DEL AÑO 2019 Y 30 DEL 2020), QUIEN DESEMPEÑO EL CARGO DE TECNICO ADMNISTRATIVO, SECCION DE SEGURIDAD CIVIL.</t>
  </si>
  <si>
    <t xml:space="preserve">EFT-7924 </t>
  </si>
  <si>
    <t xml:space="preserve">PAGO FACT. NO. B1500000061/24-05-2022, O/S NO. OS2022-0229, SERV. DE NOTARIO PARA EL ACTO DE APERTURA DE LA LICITACION PUBLICA NACIONAL NO. INAPA-CCC-LPN-2022-0016, OFERTAS TÉCNICAS (SOBRE A) PARA LA " ADQUISICION DE PRUEBAS RAPIDAS PARA DETERMINAR PSEUDOMONAS, COLIFORMES &amp; E. COLI".  </t>
  </si>
  <si>
    <t xml:space="preserve">EFT-7925 </t>
  </si>
  <si>
    <t xml:space="preserve">PAGO FACT. NO. B1500000117/07-03-2022, O/S  NO. OS2022-0226, SERV. DE NOTARIO PARA EL ACTO DE APERTURA DE LA COMPARACION DE PRECIOS NO. INAPA CCC-CP-2021-0084 OFERTAS ECONÓMICAS (SOBRE B) PARA EL "SUMINISTRO Y COLOCACION DE PLATAFORMA PARA COMPRESORES DE AIRE ACONDICIONADOS  PARA SER UTILIZADOS EN LA SEDE CENTRAL DEL INAPA". </t>
  </si>
  <si>
    <t xml:space="preserve">EFT-7926 </t>
  </si>
  <si>
    <t>PAGO FACTS. NOS. B1500000157/19, 59/20-05-2022, O/S  NOS. OS2022-0188, OS2022-0224, SERV. DE NOTARIO PARA EL ACTO DE APERTURA DE LA LICITACION PUBLICA NACIONAL Y   DEL PROCESO DE LA COMPARACIÓN DE PRECIOS NOS. INAPA CCC-LPN-2022-0003 OFERTAS TÉCNICAS (SOBRE A) Y INAPA CCC-CP-2022-0011 OFERTAS ECONOMICAS (SOBRE B),  PARA LA "CONSTRUCCION AC. ZONA TURISTICA CABO ROJO-PEDERNALES, PROVINCIA PEDERNALES ZONA VIII " Y PARA LA  "ADQUISICIÓN DE BATERÍAS E INVERSORES PARA CUBRIR LAS NECESIDADES EN LAS OFICINAS COMERCIALES A NIVEL NACIONAL".</t>
  </si>
  <si>
    <r>
      <t xml:space="preserve">EFT-7927 </t>
    </r>
    <r>
      <rPr>
        <sz val="8"/>
        <color indexed="10"/>
        <rFont val="Calibri"/>
        <family val="2"/>
        <scheme val="minor"/>
      </rPr>
      <t xml:space="preserve"> </t>
    </r>
  </si>
  <si>
    <t xml:space="preserve">EFT-7928 </t>
  </si>
  <si>
    <t>PAGO FACT. NO. B1500000163/12-05-2021 O/C 2021-0134, ADQUISICIÓN DE MATERIALES DE HIGIENE, LOS CUALES SERÁN UTILIZADOS EN EL NIVEL CENTRAL, ACS. RURALES, EDIFICIO MARCOS RODRIGUEZ, EL KM 18 Y ZONAS PROVINCIALES.</t>
  </si>
  <si>
    <t>PAGO RETENCION 10%  DEL ISR  DESCONTADO A ALQUILERES DE LOCALES COMERCIALES. SEGUN LEY NO. 253/12, CORRESP. A  MAYO/202.</t>
  </si>
  <si>
    <t>1ER ABONO, INDEMNIZACION Y VACACIONES CORRESP. A (30 DIAS DEL AÑO 2019 Y 30 DEL 2020), QUIEN DESEMPEÑO EL CARGO DE TECNICO ADMNTIVO., EN EL LABORATORIO NACIONAL DE REFERNCIA CALIDAD DE AGUA ING. MARCOS RODRIGUEZ, NIVEL CENTRAL.</t>
  </si>
  <si>
    <t>PAGO INDEMNIZACION Y VACACIONES (30 DIAS CORRESP. AL AÑO 2019 Y 30 AL 2020), A LA SRA. LUCIA DE LOS MILAGROS MATEO DUVAL, QUIEN DESEMPEÑO EL CARGO DE TECNICO ADMINISTRATIVO, EN EL LABORATORIO NACIONAL DE REFERENCIA CALIDAD DE AGUA ING. MARCOS RODRIGUEZ, NIVEL CENTRAL.</t>
  </si>
  <si>
    <t xml:space="preserve">EFT-7929 </t>
  </si>
  <si>
    <t>PAGO FACT. NO. B1500000090/19-05-2022, O/S 2022-0222, SERV. DE NOTARIO PARA EL ACTO DE APERTURA DEL PROCESO DE LA LICITACION PUBLICA NACIONAL  NO. INAPA-CCC-LPN-2022-0014, OFERTAS TÉCNICAS (SOBRE A)  " ADQUISICION DE SUSTANCIAS QUIMICAS, CLORO GAS ENVASADO EN CILINDRO DE 2,000 LBS, HIPOCLORITO DE CALCIO EN KGS, POLIMERO NO IONICO EN TANQUE 200KG Y SULFATO DE ALUMINIO DE 50 KG PARA SER UTILIZADOS EN TODOS LOS ACS. DEL INAPA".</t>
  </si>
  <si>
    <t xml:space="preserve">EFT-7930 </t>
  </si>
  <si>
    <t>PAGO FACT. NO. B1500000119/19-05-2022, OS2022-0239 SERV. DE NOTARIO PARA EL ACTO DE APERTURA DE LA LICITACIÓN PUBLICA NACIONAL NO. INAPA- CCC-LPN-2022-0015 OFERTAS TECNICAS (SOBRE A) PARA LA  "ADQUISICIÓN DE LICENCIAS MICROSOFT OFFICE 365, SQL SERVER ESTANDAR CORE 2019, WINDOWS SERVER STANDARD 2019".</t>
  </si>
  <si>
    <t xml:space="preserve">EFT-07931 </t>
  </si>
  <si>
    <t xml:space="preserve">PAGO FACTS. NOS. A010010011500001094/21-05, 01101/02-06, 01142/12-11, 01145/29-10, 01147/20-11, 01148/24-11, 01149/28-11, 01150/27-11, 01152, 01153/12-12. 01154/22-12, 01157/05-12-2014, 01156/09-01, 01158/04-02, 01159/09-03, 01161/15-01, 01162/03-03, 01163/26-02, 01165/13-02, 01168/10-03-2015, O/S NOS, 1518, 586, OS2014-1060,1300, 1000, 1084, 1029, 1030, 1325, 1314, OS2015-0046, OS2014-1039, 0994, OS2015-0016, 0452, 0042, 0506, 0551, 0163, 0746, SUMINISTRO DE MATERIALES GASTABLES, PARA SER UTILIZADOS EN LOS DIFERENTES DEPTO. DEL INAPA, </t>
  </si>
  <si>
    <t>REPOSICION FONDO CAJA CHICA  DEL LABORATORIO NIVEL CENTRAL (DIRECCION DE CALIDAD DE AGUA) CORRESP. AL PERIODO DEL 11-01 AL 25-05-2022, RECIBOS DE DESEMBOLSO DEL 0482 AL 0525 .</t>
  </si>
  <si>
    <t>PAGO FACT. NO.B1500001165/13-05-2022, OS2021-0791 MAESTRIA  EN INGENIERIA SANITARIA, PARA SER IMPARTIDA A SEIS ENCARGADOS PROVINCIALES,  CORRESPO. A LA INVESTIDURA ORDINARIA A FAVOR DE LOS ESTUDIANTES SARAH M. LEVY Y MELVIN DE LA ROSA.</t>
  </si>
  <si>
    <t>PAGO FACT. NO. B1100009500/20-05-2022, ALQUILER DE LOCAL  COMERCIAL, UBICADO EN LA CALLE SANTOME NO.38, MUNICIPIO EL CERCADO,  PROV. SAN JUAN, CORRESP. AL MES DE MAYO/2022.</t>
  </si>
  <si>
    <t xml:space="preserve">EFT-7932 </t>
  </si>
  <si>
    <t>PAGO FACTS. NOS. B1500000008/17-04, 09/17-05-2022, O/S. NO. OS2022-0268,  DISTRIBUCION DE AGUA EN DIFERENTES SECTORES Y COMUNIDADES DE LA PROVINCIA LA ALTAGRACIA, CORRESP. A 25 DIAS DEL MES DE  MARZO, 25 DIAS DEL MES DE ABRIL/2022.</t>
  </si>
  <si>
    <t>PAGO FACT. NO. B1500000141/02-06-2022, ORDEN DE SERVICIO NO. OS2022-0130, SERVICIO DISTRIBUCIÓN DE AGUA EN CAMIÓN CISTERNA EN DIFERENTES SECTORES Y COMUNIDADES DE LA PROVINCIA SAN CRISTÓBAL, CORRESP. A 31 DÍAS DEL MES DE MAYO/2022.</t>
  </si>
  <si>
    <t xml:space="preserve"> </t>
  </si>
  <si>
    <t>PAGO FACTURA NO.B1100009496/20-05-2022, ALQUILER LOCAL COMERCIAL EN PIMENTEL, PROVINCIA DUARTE, CORRESP. AL MES DE MAYO/2022.</t>
  </si>
  <si>
    <t>PAGO RETENCIÓN DE 30% ITBIS DESCONTADO A SUPLIDORES DE SERVICIOS SEGÚN LEY 253/12, CORRESP. AL MES DE MAYO/2022.</t>
  </si>
  <si>
    <t>PAGO RETENCION DEL (5%) DEL IMPUESTO SOBRE LA RENTA DESCONTADO A PROVEEDORES DE BIENES Y SERVICIOS, SEGUN LEY 253/12, CORRESP. AL MES DE MAYO/2022.</t>
  </si>
  <si>
    <t>PAGO FACT. NO. B1500000009/09-06-2022, ALQUILER DE APARTAMENTO PARA SER UTILIZADO COMO VIVIENDA FAMILIAR, UBICADO EN LA AVENIDA CORREA Y CIDRON, IVETTE A, APARTAMENTO 4A,  DISTRITO NACIONAL, SANTO DOMINGO, CORRESP. AL MES DE MAYO/2022.</t>
  </si>
  <si>
    <t>RETENCION DEL 10% DEL IMPUESTO SOBRE LA RENTA, DESCONTADO A HONORARIOS PROFESIONALES, CORRESP. AL MES DE MAYO/2022.</t>
  </si>
  <si>
    <t>REPOSICION FONDO CAJA CHICA DE LA PROVINCIA EL SEIBO ZONA VI CORRESP. AL PERIODO DEL 22-04 AL  24-05-2022, RECIBOS DE DESEMBOLSO DEL 1072 AL 1104.</t>
  </si>
  <si>
    <t>AUMENTO FONDO DE CAJA CHICA DEL DEPARTAMENTO DE TRANSPORTE ACTUALMENTE DICHO FONDO CUENTA CON UN MONTO DE RD$600,000.00 Y CON ESTA SUMA ASCIENDE A RD$1,200,000.00.</t>
  </si>
  <si>
    <t>PAGO FACT. NO. B1500000056/02-06-2022, ORDEN DE SERVICIO NO. OS2022-0118, DISTRIBUCIÓN DE AGUA EN DIFERENTES SECTORES Y COMUNIDADES DE LA PROVINCIA SAN CRISTÓBAL, CORRESP. A 31 DÍAS DE MAYO/2022.</t>
  </si>
  <si>
    <t>PAGO FACT. NO. B1500000594/02-02-2022 ORDEN DE COMPRA OC2021-0268, ADQUISICIÓN DE MOBILIARIO PARA SER UTILIZADO EN EL DEPARTAMENTO DE JURÍDICA 3ER NIVEL DE LA SEDE CENTRAL DEL INAPA.</t>
  </si>
  <si>
    <t>PAGO FACT. NOS. B1500000014/31-03, 15/19-05-2022, ORDEN DE SERVICIO NO. OS2022-0018, ABASTECIMIENTO DE AGUA EN DIFERENTES SECTORES Y COMUNIDADES DE LA PROVINCIA SANTIAGO, CORRESP. A 27 DÍAS DE MARZO Y 25 DÍAS DE MES ABRIL/2022.</t>
  </si>
  <si>
    <t>PAGO FACT. NO. B1500000056/02-06-2022, ORDEN DE SERVICIO NO. OS2022-0073, DISTRIBUCION DE AGUA EN DIFERENTES SECTORES Y COMUNIDADES DE LA PROVINCIA SAN CRISTOBAL. CORRESP. A 31 DIAS DEL MES DE MAYO/2022.</t>
  </si>
  <si>
    <t>APORTE PARA EJECUTAR Y DESARROLLAR ACTIVIDADES CONJUNTAS Y RECIPROCAS EN PROCURA DE FORMAR A LOS COLABORADORES DEL INAPA. PROMOVIENDO ESPACIOS DE COMUNICACIÓN DE LAS ACCIONES DE MANEJO RESPONSABLE DEL AGUA, CORRESP. AL PERIODO DESDE EL 16-05 AL 15-06-2022.</t>
  </si>
  <si>
    <t>REPOSICION FONDO CAJA CHICA DE LA UNIDAD ADMINISTRATIVA DE PIMENTEL ZONA III CORRESP. AL PERIODO DEL 09-05 AL 09-06-2022, RECIBOS DE DESEMBOLSO DEL 0133 AL 0150.</t>
  </si>
  <si>
    <t>REPOSICION FONDO CAJA CHICA DE LA UNIDAD ADMINISTRATIVA DE SABANA GRANDE DE BOYA, ZONA IV CORRESPONDIENTE AL PERIODO DEL 06-04 AL 25-05-2022, RECIBOS DE DESEMBOLSO DEL 0208 AL 0217.</t>
  </si>
  <si>
    <t>PAGO FACTURA NO. B1500000035/27-05-2022, ORDEN DE SERVICIO NO. OS2022-0265,  DISTRIBUCION DE AGUA EN DIFERENTES SECTORES Y COMUNIDADES DE LA PROVINCIA SAMANA, SEGUN CONTRATO NO. 046/2022,  CORRESPONDIENTE A 30 DIAS DEL MES ABRIL/2022. MENOS DESC. ISR RD$6,675.00.</t>
  </si>
  <si>
    <t>REPOSICION FONDO CAJA CHICA DE LA PROVINCIA SAN JOSE DE OCOA ZONA IV CORRESP. AL PERIODO DEL 05-04 AL 10-05-2022, RECIBOS DE DESEMBOLSO DEL 0818 AL 0871.</t>
  </si>
  <si>
    <t>PAGO RETENCION DEL ITBIS (18% A PERSONA FISICA), SEGUN LEY 253/12, CORRESP. AL MES DE MAYO-2022.</t>
  </si>
  <si>
    <t>REPOSICION FONDO CAJA CHICA DE LA DIRECCION COMERCIAL CORRESP. AL PERIODO DEL 06-05 AL 05-06-2022, RECIBOS DE DESEMBOLSO DEL 48911 AL 48932.</t>
  </si>
  <si>
    <t xml:space="preserve">EFT-7933 </t>
  </si>
  <si>
    <t>PAGO FACT. NO. B1500000086/02-06-2022, ORDEN DE SERVICIO NO. OS2021-0860, DISTRIBUCION DE AGUA EN DIFERENTES SECTORES Y COMUNIDADES DE LA PROVINCIA SAN CRISTOBAL, CORRESP. A 25 DIAS  DE MAYO/2022.</t>
  </si>
  <si>
    <t>EFT-7934</t>
  </si>
  <si>
    <t>PAGO DE NÓMINA DE VIÁTICOS COMPLETIVO ADMINISTRATIVA, CORRESP. A ABRIL/2022, ELABORADA EN JUNIO/2022.</t>
  </si>
  <si>
    <t>EFT-7935</t>
  </si>
  <si>
    <t>PAGO FACT. NO.B1500000066/02-06-2022,  ORDEN DE SERVICIO NO. OS2021-0863  DISTRIBUCION  DE AGUA EN DIFERENTES SECTORES Y COMUNIDADES DE LA PROVINCIA SAN CRISTOBAL CORRESP. A 31 DIAS DE MAYO/2022.</t>
  </si>
  <si>
    <t>EFT-7936</t>
  </si>
  <si>
    <t>PAGO FACT. NO. B1500000136/02-06-2022, ORDEN DE SERVICIO NO.  OS2022-0072  DISTRIBUCION DE AGUA CON CAMION CISTERNA EN DIFERENTES SECTORES Y COMUNIDADES DE LA PROVINCIA SAN CRISTOBAL CORRESP. A  31 DIAS DE MAYO/2022.</t>
  </si>
  <si>
    <t>EFT-7937</t>
  </si>
  <si>
    <t>PAGO FACT. NO. B1500000063/21-05-2022, ORDENES DE SERVICIOS NOS. OS2021-0785,  OS2022-0245,  ABASTECIMIENTO DE AGUA EN DIFERENTES SECTORES Y COMUNIDADES DE LA  PROVINCIA BARAHONA , CORRESP. A 30 DIAS DE ABRIL/2022.</t>
  </si>
  <si>
    <t>PAGO INDEMNIZACIÓN, REFERENTE A LA SENTENCIA NO. 0030-1642-2021- SSEN-00599, DICTADA POR EL TRIBUNAL ADMINISTRATIVO EN FECHA 12 DE NOVIEMBRE DE 2021.</t>
  </si>
  <si>
    <t xml:space="preserve">REPOSICION FONDO CAJA CHICA DE LA PROV. HATO MAYOR ZONA VI CORRESP. AL PERIODO DEL 10-02 AL 26-04-2022, </t>
  </si>
  <si>
    <t>PAGO FACT. NO. B1500000052/21-05-2022,.NOS. OS2021-0903, OS2022-0247,   DISTRIBUCION DE AGUA EN DIFERENTES SECTORES Y COMUNIDADES DE LA PROV. BARAHONA, CORRESP. A  30 DIAS DE ABRIL/2022.</t>
  </si>
  <si>
    <t>PAGO FACT. NO. B1500000154/01-06-2022,  ALQUILER LOCAL COMERCIAL  EN SAN JUAN DE LA MAGUANA,  PROV. SAN JUAN,  CORRESP. A LOS MESES DE FEBRERO, MARZO, ABRIL, MAYO/2022.</t>
  </si>
  <si>
    <t>REPOSICION FONDO CAJA CHICA DE LA UNIDAD ADMINISTRATIVA DE SABANA IGLESIA ZONA V (SANTIAGO) CORRESP. AL PERIODO DEL 01-04 AL 20-05-2022.</t>
  </si>
  <si>
    <t xml:space="preserve">EFT-7938 </t>
  </si>
  <si>
    <t>PAGO FACTS. NOS. B1500000016/04-04, 17/05-05-2022 O/S NOS.OS2021-0683, OS2022-0235,  SERVICIO DE DISTRIBUCION DE AGUA EN CAMION CISTERNA, EN LOS DIFERENTES SECTORES Y COMUNIDADES DE LA PROV. DE SANTIAGO RODRIGUEZ, CORESP. A  30  DIAS DE MARZO Y 27 DIAS DE ABRIL/2022  .</t>
  </si>
  <si>
    <t xml:space="preserve">EFT-7939 </t>
  </si>
  <si>
    <t>PAGO FACT. NO. B1500000060/25-05-2022, O/S NOS, OS2021-0709,  OS2022-0264, SERVICIO DE DISTRIBUCIÓN DE AGUA EN DIFERENTES SECTORES Y COMUNIDADES DE LA PROV. PEDERNALES,  CORRESP. A 29 DÍAS DEL MES DE ABRIL/2022.</t>
  </si>
  <si>
    <t xml:space="preserve">EFT-7940 </t>
  </si>
  <si>
    <t>PAGO FACTS. NOS. B1500000015/04-04, 16/06-05-2022   O/S NOS. OS2021-0708 ,OS2022-0233,  DISTRIBUCION DE AGUA EN DIFERENTES SECTORES Y COMUNIDADES DE LA PROV.SANTIAGO RODRIGUEZ, CORRESP. A  30 DIAS  DE MARZO, 28 DIAS DE ABRIL/2022.</t>
  </si>
  <si>
    <t xml:space="preserve">063005 </t>
  </si>
  <si>
    <t>REPOSICION FONDO CAJA CHICA DE LA PROV. MONTECRISTI ZONA I CORRESP. AL PERIODO DEL 04-05 AL 27-05-2022, RECIBOS DE DESEMBOLSO DEL 0916 AL 0938 SEGUN RELACION DE GASTOS, MEMO NO.40/2022. (TOTAL FONDO RD$400,000.00).-</t>
  </si>
  <si>
    <t>REPOSICION FONDO CAJA CHICA DE LA PROV. HERMANAS MIRABAL ZONA III CORRESP. AL PERIODO DEL 16-03 AL 20-05-2022, RECIBOS DE DESEMBOLSO DEL 1183 AL 1244 .</t>
  </si>
  <si>
    <t>REPOSICION FONDO CAJA CHICA DE LA PROV. PERAVIA ZONA IV CORRESP. AL PERIODO DEL 08-04 AL 26-05-2022.</t>
  </si>
  <si>
    <t xml:space="preserve">PAGO FACT.NO. B1500000036/02-06-2022, O/S NO. OS2022-0108, SERV.DE DISTRIBUCION DE AGUA  CAMION CISTERNA EN DIFERENTES SECTORES Y COMUNIDADES DE LA PROV. SAN CRISTOBAL,CORRESP. A 31 DIAS DE MAYO/2022 . </t>
  </si>
  <si>
    <t xml:space="preserve">EFT-7941 </t>
  </si>
  <si>
    <t>PAGO FACT. NO. B1500000018/03-05-2022, O/ SERVICIO NO. OS2022-0098, DISTRIBUCIÓN DE AGUA EN DIFERENTES SECTORES Y COMUNIDADES DE LA PROV. SAN JUAN DE LA MAGUANA, CORRESP. A 30  DIAS DE ABRIL/2022.</t>
  </si>
  <si>
    <t xml:space="preserve">EFT-7942 </t>
  </si>
  <si>
    <t>PAGO FACTS. NOS. B1500000031/06-04, 32/09-05-2022, O/ S NOS. OS2021-0858, OS2022-0246,  DISTRIBUCIÓN DE AGUA EN DIFERENTES SECTORES Y COMUNIDADES DE LA PROV. BARAHONA, CORRESP. A 31  DIAS  DE MARZO Y 30 DIAS DE ABRIL/2022.</t>
  </si>
  <si>
    <t xml:space="preserve">EFT-7943 </t>
  </si>
  <si>
    <t>PAGO FACTS. NOS. B1500000028/01-04, 29/04-05-2022  O/S  NOS. OS2021-0637, OS2022-0266,   DISTRIBUCIÓN DE AGUA EN DIFERENTES SECTORES Y COMUNIDADES DE LA PROV. ELIAS PIÑA, CORRESP.A 31  DÍAS DE MARZO Y 30 DIAS DE ABRIL/2022.</t>
  </si>
  <si>
    <t>PAGO VACACIONES (10 DIAS CORRESP. AL AÑO 2020), QUIEN DESEMPEÑO LA FUNCION DE AYUDANTE DE OPERACIONES Y MANTENIMIENTO, EN LA DIV.DE TRATAMIENTO PROV. SAN JUAN DE LA MAGUANA.</t>
  </si>
  <si>
    <t>PAGO VACACIONES (20 DIAS CORRESPONDIENTES AL AÑO 2019 Y 25 DIAS DEL AÑO 2020) A NOMBRE DE SANTA MANUELA NIN NOVAS , QUIEN ES LA APODERADA DE LOS BENEFICIOS DEL FALLECIDO, EL SR. JULIO SANTOS FERRERAS FELIZ , QUIEN DESEMPEÑO EL CARGO DE OPERADOR DE SISTEMA APS EN LA SECCION DE OPERACIONES DE BARAHONA.</t>
  </si>
  <si>
    <t>1ER ABONO, INDEMNIZACION Y VACACIONES CORRESP. A (30 DIAS DEL AÑO 2020 Y 25 DEL 2021), QUIEN DESEMPEÑO LA FUNCION DE ANALISTA DE PRESUPUESTO DE OBRAS, EN EL DEPTO. DE COSTOS Y PRESUPUESTOS.</t>
  </si>
  <si>
    <t>1ER PAGO DEL ACUERDO PARA EJECUTAR Y DESARROLLAR ACTIVIDADES CONJUNTAS PARA LA ORIENTACIÓN DEL USO CONSCIENTE DEL AGUA, ASÍ COMO TAMBIÉN SENSIBILIZAR A LA POBLACIÓN PARA EL PAGO DEL SERVICIO.</t>
  </si>
  <si>
    <t xml:space="preserve">EFT--7944 </t>
  </si>
  <si>
    <t>PAGO TRANSPORTE DEL DEPARTAMENTO DE REVISION Y CONTROL, CORRESP. A MAYO/2022,  ELAB. EN JUNIO/2022.</t>
  </si>
  <si>
    <t>PAGO FACT. NO.B1500001164/13-05-2022 O/S OS2021-0791 MAESTRIA  EN INGENIERIA SANITARIA, PARA SER IMPARTIDA A SEIS ENCARGADOS PROVINCIALES CORRESP. AL CUATRIMESTRE MAYO - AGOSTO/2022 .</t>
  </si>
  <si>
    <t>1ER ABONO, INDEMNIZACION Y VACACIONES CORRESP. A (30 DIAS DEL AÑO 2021 Y 30 DEL 2022), QUIEN DESEMPEÑO LA FUNCION DE GESTOR DE PROYECTOS, EN LA DIRECCION DE PLANIFICACION Y DESARROLLO.</t>
  </si>
  <si>
    <t>REPOSICION FONDO CAJA CHICA DE LA ZONA V SANTIAGO CORRESP. AL PERIODO DEL  11-05  AL 07-06-2022.</t>
  </si>
  <si>
    <t>PAGO FACT. NOS.B1500000010/04-05-2022, O/S NO.OS2021-0908, ABASTECIMIENTO DE AGUA EN DIFERENTES SECTORES Y COMUNIDADES DE LA PROV. ELIAS PIÑA,  CORRESP. A 30  DIAS DE ABRIL/2022.</t>
  </si>
  <si>
    <t xml:space="preserve">EFT-7945 </t>
  </si>
  <si>
    <t>PAGO FACT. NO. B1500000018/04-05-2022 O/S  NO. OS2022-0099, SERV.DE DISTRIBUCIÓN DE AGUA EN LOS DIFERENTES SECTORES Y COMUNIDADES DE LA PROV. DE VALVERDE, CORRESP. A 25  DÍAS DEL MES  DE ABRIL/2022 .</t>
  </si>
  <si>
    <t xml:space="preserve">EFT-7946 </t>
  </si>
  <si>
    <t>PAGO FACT. NO. B1500000166/23-05-22, O/S NO. OS2022-0248, DISTRIBUCION DE AGUA EN DIFERENTES SECTORES Y COMUNIDADES DE LA PROV. EL SEIBO,CORRESP. A 26 DIAS DE ABRIL/2022.</t>
  </si>
  <si>
    <t xml:space="preserve">EFT-7947 </t>
  </si>
  <si>
    <t>PAGO FACTS. NOS. B1500000518/07-04, 536, 535/06, 539, 540/17, 542/19, 544, 543/23, 545/24-05, 557/06, 558/03, 559/06, 561, 563/08-06-2022 O/C 2021-0254, ADQUISICIÓN DE JUNTAS TIPO DRESSER PARA SER UTILIZADAS EN LOS ACS. DE TODAS LAS PROVINCIAS.</t>
  </si>
  <si>
    <t xml:space="preserve">EFT-7948 </t>
  </si>
  <si>
    <t>PAGO FACTS. NOS. B1500001573/06, 1583/17, 1597/24, 1607, 1608, 1609, 1610, 1611, 1612, 1613, 1614, 1615, 1617, 1618, 1619/27-05-2022 O/C 2021-0302, ADQUISICIÓN DE (15,489 TICKETS Y 16,300 GASOIL OPTIMO) DE COMBUSTIBLES PARA SER UTILIZADOS EN LA FLOTILLA DE VEHÍCULOS Y EQUIPOS DEL INAPA.</t>
  </si>
  <si>
    <t xml:space="preserve">EFT-7949 </t>
  </si>
  <si>
    <t>PAGO FACTS. NOS. B1500000178/21-04-, 180/23-05, 182/01-06-2022 O/C 2021-0299, ADQUISICIÓN DE VÁLVULAS DE COMPUERTA, PARA SER UTILIZADAS EN LOS DIFERENTES ACS. DEL INAPA.</t>
  </si>
  <si>
    <t xml:space="preserve">EFT-7950 </t>
  </si>
  <si>
    <t xml:space="preserve"> AVANCE DEL 20% AL CONTRATO NO.024/2022 O/C 2022-0080, ADQUISICIÓN DE VÁLVULA PARA SER UTILIZADAS EN LOS ACS., ALCANTARILLADOS Y SISTEMAS DE TRATAMIENTO DE INAPA.</t>
  </si>
  <si>
    <t xml:space="preserve">EFT-7951 </t>
  </si>
  <si>
    <t>PAGO FACT. NO. B1500035241/30-05-2022, SEGURO COLECTIVO DE VIDA CORRESP. AL MES DE JUNIO/2022, POLIZA NO.2-2-102-0064318.</t>
  </si>
  <si>
    <t xml:space="preserve">EFT-7952 </t>
  </si>
  <si>
    <t>AVANCE DEL 20% AL CONTRATO NO.018/2022 O/C NO. OC2022-0074, ADQUISICIÓN EQUIPOS DE PROTECCIÓN PERSONAL PARA SER UTILIZADOS EN EL KM18 Y EL NIVEL CENTRAL DEL INAPA.</t>
  </si>
  <si>
    <t xml:space="preserve">063018 </t>
  </si>
  <si>
    <t>REPOSICION FONDO CAJA CHICA DE LA DIVISION DE TRANSPORTACION DESTINADO PARA LA COMPRA DE REPUESTOS, REPARACIONES Y PAGO DE  PEAJES DE LA FLOTILLA DE VEHICULOS DE LA INSTITUCION. CORRESP. AL PERIODO DEL 06-05 AL 10-06-2022.</t>
  </si>
  <si>
    <t xml:space="preserve">EFT-7953 </t>
  </si>
  <si>
    <t>PAGO FACT. NO. B1500000078/25-05-2022, ORDEN DE SERVICIO NO. OS2022-0244, SERVICIO DE DISTRIBUCIÓN DE AGUA CON CAMIÓN CISTERNA EN DIFERENTES COMUNIDADES Y SECTORES DE LA PROVINCIA PEDERNALES, CORRESP. A 29 DÍAS DEL MES DE ABRIL/2022.</t>
  </si>
  <si>
    <t>EFT-7954</t>
  </si>
  <si>
    <t>PAGO FACT. NO. B1500000006/02-05-2022, ORDEN DE SERVICIO NO. OS2022-0012, DISTRIBUCIÓN DE AGUA EN CAMIÓN CISTERNA EN LOS  DIFERENTES SECTORES Y COMUNIDADES DE LA PROVINCIA PERAVIA,  CORRESP. A 30  DÍAS DEL MES DE ABRIL/2022.</t>
  </si>
  <si>
    <t xml:space="preserve">063019 </t>
  </si>
  <si>
    <t>PAGO FACT. NO. B15000000246/23-05-2022 ORDEN DE SERVICIO OS2022-0149 SERVICIOS DE RETRO PALA Y GRÚA TIPO HIDRÁULICA PARA REPARACIÓN, HABILITACIÓN Y RESCATE DE LOS SISTEMAS DE AGUA POTABLE Y ALCANTARILLADO QUE SE ESTÁ EJECUTANDO EN TODAS LAS PROVINCIAS.</t>
  </si>
  <si>
    <t xml:space="preserve">063020 </t>
  </si>
  <si>
    <t>PAGO FACT. NO. B150000052/15-04-2022 ORDEN DE SERVICIO OS2022-0147, SERVICIO DE RETROPALA Y AGUA TIPO HIDRÁULICA PARA REPARACIÓN, HABILITACIÓN Y RESCATE DE LOS SISTEMAS DE AGUA POTABLE Y ALCANTARILLADO QUE SE ESTÁN EJECUTANANDO EN TODAS LAS PROVINCIAS.</t>
  </si>
  <si>
    <t xml:space="preserve">063021 </t>
  </si>
  <si>
    <t>REPOS. FONDO CAJA CHICA DE LA DIRECCION EJECUTIVA CORRESPONDIENTE AL PERIODO DEL 19-05 AL 23-06-2022, RECIBOS DE DESEMBOLSO DEL 10734 AL 10768.</t>
  </si>
  <si>
    <r>
      <t>063022</t>
    </r>
    <r>
      <rPr>
        <sz val="9"/>
        <color indexed="8"/>
        <rFont val="Arial"/>
        <family val="2"/>
      </rPr>
      <t/>
    </r>
  </si>
  <si>
    <t xml:space="preserve">063023 </t>
  </si>
  <si>
    <t>REPOS. FONDO CAJA CHICA DE LA DIRECCION DE TRATAMIENTO DE AGUA DESTINADO PARA  CUBRIR GASTOS EN LIMPIEZA Y DESINFECCION DE LOS SISTEMAS DE ABASTECIMIENTOS DE AGUAS POTABLES Y RESIDUALES. CORRESP. AL PERIODO DEL 09-03 AL 24-05-2022, RECIBOS DE DESEMBOLSO DEL 3179 AL 3271.</t>
  </si>
  <si>
    <t xml:space="preserve">EFT-7955 </t>
  </si>
  <si>
    <t>PAGO FACT.  NOS. B1500000014/01-04, 15/02-05-2022, ORDEN DE SERVICIO NO. OS2021-0853, SERVICIO DISTRIBUCION DE AGUA EN DIFERENTES SECTORES Y COMUNIDADES DE LA PROVINCIA PERAVIA.  CORRESP. A 31  DIAS DE MARZO, 30 DIAS DE ABRIL/2022.</t>
  </si>
  <si>
    <t>EFT-7956</t>
  </si>
  <si>
    <t>PAGO FACT. NO. B1500000409/18-05-2022, ORDEN DE COMPRA NO. OC2022-0009, ADQUISICIÓN MEDIOS DE CULTIVOS, REACTIVOS, SOLUCIONES Y MATERIALES PARA USO DE LOS LABORATORIOS DEL INAPA.</t>
  </si>
  <si>
    <t>EFT-7957</t>
  </si>
  <si>
    <t>PAGO FACT.NO. B1500000053/19-05-2022, ORDEN DE SERVICIO NO.OS2022-0250, SERVICIO DISTRIBUCION DE AGUA, EN DIFERENTES BARRIOS Y COMUNIDADES DE LA PROVINCIA PEDERNALES,  CORRESP.  A 29  DIAS DE ABRIL/2022.</t>
  </si>
  <si>
    <t>EFT-7958</t>
  </si>
  <si>
    <t>PAGO FACT. NO. B1500000010/04-05-2022 ORDEN DE SERVICIO OS2022-0121, SERVICIO DE DISTRIBUCIÓN DE AGUA EN LOS DIFERENTES SECTORES Y COMUNIDADES DE LAS PROVINCIAS DE AZUA, CORRESPONDIENTE A 27 DÍAS DEL MES ABRIL/202.</t>
  </si>
  <si>
    <t>EFT-7959</t>
  </si>
  <si>
    <t>PAGO FACT. NO. B1500000170/10-06-2022, ORDEN DE SERVICIO NO. OS2022-0293, SERVICIO DE NOTARIO PARA EL ACTO DE APERTURA DE LA LICITACION PUBLICA NACIONAL NO. INAPA CCC-LPN-2022-0003 OFERTAS ECONOMICAS (SOBRE B) PARA LA "CONSTRUCCION ACUEDUCTO ZONA TURISTICA CABO ROJO-PEDERNALES, PROVINCIA PEDERNALES, ZONA VIII".</t>
  </si>
  <si>
    <t>EFT-7960</t>
  </si>
  <si>
    <t>PAGO FACT. NO. B1500000171/10-06-2022, ORDEN DE SERVICIO NO. OS2022-0291, SERVICIO DE NOTARIO PARA EL ACTO DE APERTURA DE LA COMPARACION DE PRECIOS NO. INAPA CCC-CP-2022-0009 OFERTAS ECONÓMICAS (SOBRE B) PARA LA " PERFORACION, LIMPIENZA Y AFORO DE NUEVOS POZOS PARA EL REFORZAMIENTO DE VARIOS ACUEDUCTOS Y CONSTRUCCION DE FILTRANTES DE AGUAS RESIDUALES EN DIFERENTES PROVINCIAS DE LAS  REGIONES NORTE, SUR Y ESTE".</t>
  </si>
  <si>
    <t xml:space="preserve">063024 </t>
  </si>
  <si>
    <t>REPOS. FONDO CAJA CHICA DE LA UNIDAD ADMINISTRATIVA DE NAVARRETE ZONA V SANTIAGO CORRESP. AL PERIODO DEL 09-04 AL 31-05-2022, RECIBOS DE DESEMBOLSO DEL 0151 AL 0180.</t>
  </si>
  <si>
    <t xml:space="preserve">063025 </t>
  </si>
  <si>
    <t>PAGO FACT. NO. B1500000218/09-06-2022, ORDEN DE COMPRA NO.OC2022-0073, ADQUISICION DE TAZAS PERSONALIZADAS CON MOTIVO AL DIA DE LAS MADRES, PARA ENTREGAR A LAS MADRES DEL NIVEL CENTRAL EL 27 DE MAYO DEL AÑO EN CURSO.</t>
  </si>
  <si>
    <t xml:space="preserve">063026 </t>
  </si>
  <si>
    <t>REPOS. FONDO CAJA CHICA DE LA PROVINCIA BARAHONA ZONA VIII CORRESPONDIENTE AL PERIODO DEL 07-04 AL 11-05-2022, RECIBOS DE DESEMBOLSO DEL 5865 AL 5920.</t>
  </si>
  <si>
    <t xml:space="preserve">EFT-7961 </t>
  </si>
  <si>
    <t>PAGO FACT. NO. B1500000091/07-06-2022, ORDEN DE SERVICIO OS2022-0261, SERVICIO DE NOTARIO PARA EL ACTO DE APERTURA DEL PROCESO DE LA COMPARACIÓN DE PRECIOS NO. INAPA-CCC-CP-2022-0015, OFERTAS ECONÓMICAS SOBRE B PARA EL " MEJORAMIENTO PLANTA DE TRATAMIENTO DE AGUAS RESIDUALES LOS HATILLOS, PROVINCIA HATO MAYOR, ZONA VI".</t>
  </si>
  <si>
    <t>EFT-7962</t>
  </si>
  <si>
    <t>PAGO FACT. NO. B1500000048/09-06-2022 ORDEN DE SERVICIO OS2022-0282, SERVICIO DE NOTARIO PARA EL ACTO DE APERTURA DEL PROCESO DE LA COMPARACION DE PRECIOS NO. INAPA-CCC-CP-2022-0012 OFERTAS ECONOMICAS (SOBRE B) PARA LA " ADQUISICION DE PLATAFORMA DE GESTION DE SERVICIOS Y MANEJO DE INCIDENTES DE TI".</t>
  </si>
  <si>
    <t>EFT-7963</t>
  </si>
  <si>
    <t>PAGO FACT. NO.B1500000179/13-06-2022, ORDEN DE SERVICIO NO. OS2022-0258, SERVICIOS DE HONORARIOS PROFESIONALES POR APERTURA DE OFERTAS TECNICAS (SOBRE A) DEL PROCESO INAPA-CCC-LPN-2022-0017 PARA LA ADQUISICION DE NEUMATICOS PARA SER USADOS EN LA FLOTILLA DE VEHICULOS DE LA INSTITUCION.</t>
  </si>
  <si>
    <t>EFT-7964</t>
  </si>
  <si>
    <t>PAGO FACT. NO. B1500000049/10-06-2022 ORDEN DE SERVICIO OS2022-0285, SERVICIO DE NOTARIO PARA EL ACTO DE APERTURA DE LA COMPARACION DE PRECIOS NO. INAPA-CCC-CP-2022-0017 OFERTAS ECONOMICAS (SOBRE B) PARA EL "MEJORAMIENTO COLECTORA AVE. CIRCUNVALACION ALCANTARILLADO SANITARIO DE SANTA BARBARA,  PROVINCIA SAMANA ZONA III".</t>
  </si>
  <si>
    <t>EFT-7965</t>
  </si>
  <si>
    <t>PAGO FACT. NO. B1500000047/07-06-2022 ORDEN DE SERVICIO OS2022-0279, SERVICIO DE NOTARIO PARA EL ACTO DE APERTURA DE LA LICITACION PUBLICA NACIONAL  NO. INAPA-CCC-LPN-2022-0007 OFERTAS ECONOMICAS (SOBRE B) PARA LA "CONSTRUCCION DE ACUEDUCTO VILLARPANDO, PROVINCIA AZUA, ZONA II".</t>
  </si>
  <si>
    <t>EFT-7966</t>
  </si>
  <si>
    <t>PAGO FACT. NO. B1500000175/26-05-2022, ORDEN DE SERVICIO NO. OS2022-0185, SERVICIO DE NOTARIO PARA EL ACTO DE APERTURA DE LA LICITACIÓN PUBLICA NACIONAL NO. INAPA-CCC-LPN-2022-0007 OFERTAS TÉCNICAS (SOBRE A) PARA LA CONSTRUCCIÓN DE ACUEDUCTO VILLARPANDO, PROVINCIA AZUA, ZONA II.</t>
  </si>
  <si>
    <t>EFT-7967</t>
  </si>
  <si>
    <t>PAGO FACT. NO. B1500000226/01-06-2022, ORDEN DE SERVICIO NO. OS2022-0256, SERVICIO DE NOTARIO POR APERTURA DE OFERTAS TÉCNICAS SOBRE A, DEL PROCESO INAPA-CCC-CP-2022-0021, PARA LA ADQUISICIÓN DE MATERIALES DE LABORATORIOS PARA USO DEL INAPA.</t>
  </si>
  <si>
    <t>EFT-7968</t>
  </si>
  <si>
    <t>PAGO FACT. NO. B1500000092/09-06-2022, ORDEN DE SERVICIO OS2022-0286, SERVICIO DE NOTARIO PARA EL ACTO DE APERTURA DE LA LICITACIÓN PUBLICA NACIONAL NO. INAPA-CCC-LPN-2022-0004, OFERTAS ECONÓMICAS (SOBRE B) PARA LA " CONSTRUCCIÓN SISTEMA ABASTECIMIENTO LOS BARRIOS GUANDULES - RAQUETA COMO EXTENSIÓN DEL ACUEDUCTO BARAHONA, PROVINCIA BARAHONA, ZONA VIII".</t>
  </si>
  <si>
    <t xml:space="preserve">063027 </t>
  </si>
  <si>
    <t>REPOS. FONDO CAJA CHICA DE LA PROVINCIA SAMANA ZONA III CORRESP. AL PERIODO DEL 13-04 AL 07-06-2022, RECIBOS DE DESEMBOLSO DEL 0981 AL 1017.</t>
  </si>
  <si>
    <t xml:space="preserve">063028 </t>
  </si>
  <si>
    <t>AVANCE DEL 20% AL CONTRATO NO.017/2022 ORDEN DE COMPRA OC2022-0075, ADQUISICIÓN DE EXTINTORES PARA SER UTILIZADOS EN EL INAPA.</t>
  </si>
  <si>
    <t xml:space="preserve">063029 </t>
  </si>
  <si>
    <t>3ER ABONO, INDEMN.Y VAC. CORRESP. A (30 DIAS DEL AÑO 2020 Y 24 DIAS DEL 2021), QUIEN DESEMPEÑO LA FUNCION DE ENCARGADO (A), EN EL DEPARTAMENTO DE CONTROL OPERACIONAL.</t>
  </si>
  <si>
    <t xml:space="preserve">063030 </t>
  </si>
  <si>
    <t>SALDO, INDEMN. Y VAC. CORRESP. A (30 DIAS DEL AÑO 2020 Y 30 DEL 2021), QUIEN DESEMPEÑO LA FUNCION DE INGENIERO CIVIL I, EN EL DEPTO. DE DISEÑO DE SISTEMA DE ACUEDUCTO.</t>
  </si>
  <si>
    <t xml:space="preserve">063031 </t>
  </si>
  <si>
    <t>2DO ABONO, INDEMN. Y VAC. CORRESP. A (18 DIAS DEL AÑO 2020 Y 28 DIAS DEL 2021), QUIEN DESEMPEÑO LA FUNCION DE GESTOR DE PROYECTOS, EN LA DIRECCION DE DESARROLLO PROVINCIAL.</t>
  </si>
  <si>
    <t xml:space="preserve">EFT-7969 </t>
  </si>
  <si>
    <t>PAGO FACT. NO. B1500000350 D/F 27-05-2022 ORDEN DE SERVICIO NO. OS2021-0396, SERVICIO DE ALQUILER DE AUTOBUSES PARA TRANSPORTAR EMPLEADOS DEL INAPA,  D/F 5 DEL MES DE MAYO/2022 CORRESP. AL PERIODO DESDE EL 29 DE ABRIL AL 28 DE MAYO /2022.</t>
  </si>
  <si>
    <t>EFT-7970</t>
  </si>
  <si>
    <t>PAGO FACT. NOS. B1500000129, 130/19-05, 131/02-06-2022, ORDENES DE SERVICIO NOS.OS2021-0869, OS2022-0232, DISTRIBUCION DE AGUA EN DIFERENTES SECTORES Y COMUNIDADES DE LA PROVINCIA SAN CRISTOBAL, CORRESP. A 30 DIAS DE MARZO, 30 DIAS DEL MES DE ABRIL Y 30 DIAS DEL MES DE MAYO/2022.</t>
  </si>
  <si>
    <t>Cuenta Bancaria 160-50003-2</t>
  </si>
  <si>
    <t>Descripcion</t>
  </si>
  <si>
    <t xml:space="preserve">Balance </t>
  </si>
  <si>
    <t>TRANSFERENCIAS INTERNAS</t>
  </si>
  <si>
    <t>DEPOSITO</t>
  </si>
  <si>
    <t>RECIBO DE INGRESO</t>
  </si>
  <si>
    <t>REINTEGRO</t>
  </si>
  <si>
    <t>AVD  EFT. # 2543 ENVIADA AL EXTERIOR POR CAMBIO DE TASA</t>
  </si>
  <si>
    <t>COMISION POR TRANSF.ENVIADA  AL EXTERIOR</t>
  </si>
  <si>
    <t>COMPRA DE TERRENO POR CONCEPTO DE 272.45 METROS CUADRADOS (15MX 18.16M) UBICADO EN EL MUNICIPIO DE CAMBITA GARABITOS, EL PUEBLECITO, QUE SERAN  AFECTADO DEBIDO  A LA CONSTRUCCION DE UNA CISTERNA PARA EL AC. DE CAMBITA PUEBLECITO,  PROV. SAN CRISTOBAL .</t>
  </si>
  <si>
    <t>PAGO COMPENSACION TERRENO A PERPETUIDAD, POR CONCEPTO. DE (126)  METROS CUADRADOS Y DENTRO CONTIENE UNA  MEJORA QUE MIDE  (45)  METROS CUADRADOS, LA MISMA SERA DEMOLIDA PARA USAR EL TERRENO EN EL PASO DE LAS TUBERIAS DE 12"  DE CONDUCCION DE AGUAS NEGRAS  Y LA CONSTRUCCION DE UN REGISTRO,  PARA LA OBRA  AMPLIACION ALCANTARILLADO SANITARIO,  PROV. DUARTE.</t>
  </si>
  <si>
    <t>COMPRA TERRENO, POR CONCEPTO DE 1,600 METROS CUADRADOS, 40MX40M, DENTRO DE LA PARCELA  IDENTIFICADA CON EL NO.  317135557562, MATRICULA NO. 3000525485,  PARA SER UTILIZADO EN LA CONSTRUCCION DE UNA ESTACION DE BOMBEO, PARA EL AC. MULTIPLE DE ANGELINA- LAS GUARANAS, PROV. SANCHEZ RAMIREZ.</t>
  </si>
  <si>
    <t xml:space="preserve">EFT-2530 </t>
  </si>
  <si>
    <t>PAGO FACT. NO. B1500000003/23-05-2022 (CUB. NO.03) DE LOS TRABAJOS LÍNEA DE CONDUCCIÓN 12¨ PVC TRAMO DESDE EST. 1+556 HASTA EST. 2+359, PROV. SANTO DOMINGO - MONTE PLATA, ZONA IV, LOTE IV.</t>
  </si>
  <si>
    <t xml:space="preserve">EFT-2531 </t>
  </si>
  <si>
    <t>PAGO FACT.NO. B1500000013/27-05-2022 (CUB. NO.07) DE LOS TRABAJOS CONSTRUCCIÓN ALCANTARILLADO SANITARIO SABANA YEGUA, ZONA SUR, PROV. AZUA.</t>
  </si>
  <si>
    <t xml:space="preserve">EFT-2532 </t>
  </si>
  <si>
    <t>PAGO FACT. NO.B1500000036/26-05-2022 ( CUB. NO.06) DE LOS TRABAJOS MEJORAMIENTO Y AMPLIACION AC. LA CIENAGA, PROV. BARAHONA.</t>
  </si>
  <si>
    <t>PAGO COMPENSACION DE TERRENO A PERPETUIDAD,  CONTRATO NO. 01/2022,  PORCION DE 3,255.00  METROS CUADRADOS, PARA SER UTILIZADOS EN EL PASO DE LAS TUBERIAS DE CONDUCCION PARA EL AC. MULTIPLE, ESTEBANIA  LAS CHARCAS, PROV. AZUA.</t>
  </si>
  <si>
    <t xml:space="preserve">EFT-2533 </t>
  </si>
  <si>
    <t>PAGO FACT. NO.B1500000019/01-06-2022 (CUB. NO.05 ) DE LOS TRABAJOS DE CONSTRUCCION AC. LA GRANJA, COMO EXTENSION AC. LAS TERRENAS,  PROV.SAMANA.</t>
  </si>
  <si>
    <t xml:space="preserve">EFT-2534 </t>
  </si>
  <si>
    <t>PAGO FACTS. NOS.B1500000197/19-05, 199/31-05-2022, (CUB. NOS.16 Y 17) PARA LOS TRABAJOS CONSTRUCCIÓN MACRO RED DE BANI Y RED DE DISTRIBUCIÓN EL FUNDO, AC. PERAVIA, PROV. PERAVIA.</t>
  </si>
  <si>
    <t>.</t>
  </si>
  <si>
    <t xml:space="preserve">EFT-2535 </t>
  </si>
  <si>
    <t>PAGO FACTS. NOS.B1500000196/18-05, 198/31-05-2022 (CUB. NOS.16 Y 17) DE LOS TRABAJOS DE AMPLIACIÓN Y MEJORAMIENTO REDES DE DISTRIBUCIÓN MATANZA, PAYA, ARROYO HONDO, LOS TUMBAOS Y QUIJA QUIETA Y CARRETÓN AC. MÚLTIPLE PERAVIA, PROV. PERAVIA.</t>
  </si>
  <si>
    <t>PAGO FACT. NO. B1500000155/16-05-2022 (CUB. NO.01) DE LOS TRABAJOS AMPLIACION CAMPO DE POZO LA MATILLA AC. HIGUEY, HABILITACION LABORATORIO REGIONAL DEL ESTE, AC. DE HIGUEY Y MEJORAMIENTO DEL AC. LA OTRA BANDA- EL MACAO, PROV. LA ALTAGRACIA</t>
  </si>
  <si>
    <t xml:space="preserve">EFT-2536 </t>
  </si>
  <si>
    <t>PAGO FACT. NO. B1500000002/06-06-2022 (CUB. NO.02) DE LOS TRABAJOS LÍNEA DE CONDUCCIÓN 12¨ PVC TRAMO DESDE EST. 3+372.40 HASTA EST. 4+388.20, PROVINCIAS SANTO DOMINGO- MONTE PLATA, ZONA IV, LOTE XII.</t>
  </si>
  <si>
    <t xml:space="preserve">EFT-2537 </t>
  </si>
  <si>
    <t>PAGO FACT. NO.B1500000104/06-06-2022 (CUB. NO.09)  DE LOS TRABAJOS AMPLIACION RED DE DISTRIBUCION Y LINEA DE CONDUCCION ZONA NORTE, HATO MAYOR, PROV. HATO MAYOR, LOTE I.</t>
  </si>
  <si>
    <t xml:space="preserve">EFT-2538 </t>
  </si>
  <si>
    <t>PAGO FACT. NO. B1500000026/02-06-2022 (CUB.NO.08) DE LOS TRABAJOS REHABILITACIÓN DEPÓSITO REGULADOR ZONA ALTA Y AMPLIACIÓN DE LA RED DISTRIBUCIÓN A LAS COLINAS, AC. SAN FRANCISCO DE MACORÍS, ZONA III, LOTE XI, PROV. DUARTE.</t>
  </si>
  <si>
    <t xml:space="preserve">EFT-2539 </t>
  </si>
  <si>
    <t>PAGO FACT--. NO. B1500000200/09-06-2022, (CUB. NO.18) PARA LOS TRABAJOS CONSTRUCCIÓN MACRO RED DE BANI Y RED DE DISTRIBUCIÓN EL FUNDO, AC. PERAVIA, PROV.PERAVIA.</t>
  </si>
  <si>
    <t xml:space="preserve">EFT-2540 </t>
  </si>
  <si>
    <t>PAGO FACT. B1500000211/18-04-2022, (CUB. NO.04) DE LOS TRABAJOS CONSTRUCCION ALCANTARILLADO SANITARIO DE MONTE CRISTI (ESTACION DE BOMBEO, ELECTRIFICACION Y LINEA DE IMPULSION)  PROV. MONTE CRISTI.</t>
  </si>
  <si>
    <t>PAGO RETENCION SEGUN LEY 6-86 (1%) DESCONTADO A LOS INGENIEROS CONTRATISTAS, CORRESPONDIENTE AL MES DE MAYO/2022.</t>
  </si>
  <si>
    <t>PAGO RETENCION DEL 1 X 1,000 DESCONTADO A INGENIEROS-CONTRATISTAS SEGUN DECRETO 319/98, CORRESPONDIENTE AL MES DE MAYO/2022.</t>
  </si>
  <si>
    <t xml:space="preserve">EFT-2541 </t>
  </si>
  <si>
    <t>PAGO FACT.A NO. B1500000212/02-06-2022 (CUB.NO.07) DE LOS TRABAJOS CONSTRUCCIÓN ALCANTARILLADO SANITARIO VILLA VASQUEZ, PROV. MONTECRISTI, .</t>
  </si>
  <si>
    <t xml:space="preserve">EFT-2542 </t>
  </si>
  <si>
    <t xml:space="preserve">EFT-2543 </t>
  </si>
  <si>
    <t>PAGO GASTOS ADMINISTRATIVOS POR SERVICIOS DE ÁRBITRAJE EN DEMANDA INTERPUESTA POR EL CONSOCIO ACCIONA AGUA -ABI-KARRAM MORILLA, INGENIEROS ARQUITECTO.</t>
  </si>
  <si>
    <t xml:space="preserve">EFT-2544 </t>
  </si>
  <si>
    <t>PAGO FACT. NO. B1500000201/15-06-2022, (CUB.NO.19) PARA LOS TRABAJOS CONSTRUCCIÓN MACRO RED DE BANI Y RED DE DISTRIBUCIÓN EL FUNDO, AC. PERAVIA, PROV. PERAVIA .</t>
  </si>
  <si>
    <t>RETENCION DEL ITBIS (30%) , DESCONTADO A  INGENIEROS-CONTRATISTAS, SEGUN LEY 253/2012, CORRESPONDIENTE AL MES DE MAYO/2022.</t>
  </si>
  <si>
    <t>PAGO RETENCION DEL ITBIS (18% A PERSONA FISICA), SEGUN LEY 253/12, CORRESPONDIENTE AL MES  DE MAYO/2022.</t>
  </si>
  <si>
    <t>RETENCION DEL 10% DEL ISR, DESCONTADO A HONORARIOS PROFESIONALES, CORRESP. AL MES DE MAYO/2022.</t>
  </si>
  <si>
    <t>RETENCION DEL (2%) DEL ISR  DESCONTADO A COMPRA DE TERRENOS (TRANSFERENCIA DE TITULO) , SEGUN LEY 11/92, CORRESP. AL MES DE MAYO/2022.</t>
  </si>
  <si>
    <t>RETENCIÓN DEL 5% DEL ISR  DESCONTADO A CONTRATISTAS, SEGÚN LEY 253/12, CORRESP. AL MES DE MAYO/2022.</t>
  </si>
  <si>
    <t xml:space="preserve">EFT-2545 </t>
  </si>
  <si>
    <t>PAGO FACT. NO. B1500000037/03-06-2022 (CUB. NO.06) DE LOS TRABAJOS REHABILITACIÓN, EQUIPAMIENTO CAMPO DE POZO E INSTALACIONES DEPÓSITO REGULADOR Y CONSTRUCCIÓN, EDIFICIO COMERCIAL AC. QUISQUEYA, PROV. SAN PEDRO DE MACORÍS.</t>
  </si>
  <si>
    <t xml:space="preserve">EFT-2546 </t>
  </si>
  <si>
    <t>PAGO FACT. NO.B1500000202/17-06-2022 (CUB.NO.18) DE LOS TRABAJOS DE AMPLIACIÓN Y MEJORAMIENTO REDES DE DISTRIBUCIÓN MATANZA, PAYA, ARROYO HONDO, LOS TUMBAOS Y QUIJA QUIETA Y CARRETÓN ACUEDUCTO MÚLTIPLE PERAVIA, PROV.PERAVIA.</t>
  </si>
  <si>
    <t xml:space="preserve">EFT-2547 </t>
  </si>
  <si>
    <t>PAGO FACT. NO. B1500000003/20-06-2022 (CUB.NO.03) DE LOS TRABAJOS DE AMPLIACIÓN RED DE DISTRIBUCIÓN, AC. DUVERGE, A LOS SECTORES LOS ALCARRIZOS Y GUANUMA, PROV. INDEPENDENCIA, LOTE I.</t>
  </si>
  <si>
    <t>PAGO DE 45,727.92 METROS CUADRADOS DE TERRENO DENTRO DE LA DESIGNACION CATASTRAL NO.410240115831 (PARTE) DE VILLA RIVA, PROV. DUARTE, AVALUO NO.0998-22 .</t>
  </si>
  <si>
    <t>PAGO FACT. NO. B150000007/02-05-2022, TRABAJOS DE LEVANTAMIENTOS TOPOGRÁFICO LÍNEA DE CONDUCCIÓN, TRAZADO PARA LÍNEA DE IMPULSIÓN AGUAS CRUDAS, ZONA DE PLANTA DE TRATAMIENTO Y DEPÓSITO REGULADOR, RUTA DE DESAGÜE, LÍNEA DE CONDUCCIÓN Y REDES EN LOS SECTORES EL CARRIL, QUITA SUEÑO. BAJO DE HAINA, BARRIO CONCEPCIÓN, LAGUNA ITABO DEL MUNICIPIO HAINA, PROV. SAN CRISTÓBAL, CORRESP. AL MES DE MARZO/2022 .</t>
  </si>
  <si>
    <t xml:space="preserve">EFT-2548 </t>
  </si>
  <si>
    <t>PAGO FACT. NO.B1500000063/26-05-2022, SERV. DE LEVANTAMIENTO TOPOGRÁFICO GEORREFERENCIADO PARA EL COMPLETIVO DEL AC. MULTIPLE LA YAGUIZA-LOS ALGODONES, PROV. DUARTE Y AC. LA ROMANA, PROV. LA ROMANA, CORRESP. AL MES DE ABRIL/2022 .</t>
  </si>
  <si>
    <t xml:space="preserve">EFT-2549 </t>
  </si>
  <si>
    <t>PAGO FACT. NO.B1500000023/27-06-2022 ( CUB. NO.07 FINAL) DE LOS TRABAJOS MEJORAMIENTO Y AMPLIACION AC. LOS RIOS Y LAS CLAVELINAS, PROV. BAHORUCO.</t>
  </si>
  <si>
    <t>PAGO COMPENSACIÓN DE TERRENO A PERPETUIDAD DE (100), METROS CUADRADO DE TERRENO PARA SER UTILIZADO EN LA CONSTRUCCIÓN DEL POZO SUMERGIBLE NO. 11 PARA AGUA, EN LA COMUNIDAD LOS JOBILLOS DE AZUA, SECCIÓN LOS PARCELEROS, PROV.DE AZUA DE COMPOSTELA, DENTRO DE LA PARCELA NOS.3.31-REF-3-B. 25 Y 29 DEL D.C. NO.8.</t>
  </si>
  <si>
    <t>Cuenta Bancaria 020-500003-7</t>
  </si>
  <si>
    <t xml:space="preserve">                       Descripcion</t>
  </si>
  <si>
    <t>TRANSFERECIAS INTERNAS</t>
  </si>
  <si>
    <t xml:space="preserve"> REINTEGROS </t>
  </si>
  <si>
    <t>PAGO PRESTAMO DE ELECTRODOMESTICO</t>
  </si>
  <si>
    <t>PAGO CORRESP. A LA NÓMINA DEL NIVEL CENTRAL, ACS. PERS. CONTR. E IGUALADO, PERSONAL EN TRÁMITES DE PENSIÓN NC. AC., PERSONAL TEMPORAL, ADICIONAL TEMPORAL ABRIL, CARTA COMP. DE FEBRERO, MARZO Y ABRIL, BONO POR DESEMPEÑO 1 Y 2, MAYO/2022.</t>
  </si>
  <si>
    <t>DESCUENTO FARMACIA MEDICAR GBC, CORRESP. A LAS NÓMINAS DE NIVEL CENTRAL, AC. PERSONAL EN TRÁMITE DE PENSIÓN NC. AC. MAYO/2022.</t>
  </si>
  <si>
    <t>RETENCIÓN SEGURO VOLUNTARIO (NO DIRECTOS) DE LA PÓLIZA NO. 96-95-213782, APLICADAS EN LAS NÓMINAS DE NIVEL CENTRAL, ACS. PERSONAL TRAMITES DE PASIÓN NC Y AC. CONTRATADO E IGUALADO Y PERSONAL TEMPORAL, MAYO/2022</t>
  </si>
  <si>
    <t>DESCUENTO DE ELECTRODOMÉSTICO, CORRESP. A LAS NÓMINAS DE NIVEL CENTRAL Y ACUEDUCTOS MAYO/2022.</t>
  </si>
  <si>
    <t>PAGO RETENCIÓN (RD$25.00) CORRESP. A LAS NÓMINAS NIVEL CENTRAL, ACS. PERS. EN TRAM. DE PENSION, CONT. E IGUALADO, CONT.E IGUALADO II, P/TEMPORAL, CARTA COMPROMISO ADICIONALES CARTA COMPROMISO DE FEBRERO-ABRIL, ADIC., PERSONAL TEMPORAL ABRIL, CANCELADOS CONTRATADO Y CANCELADOS AC. NC. MAYO/2022</t>
  </si>
  <si>
    <t>PAGO RETENCIÓN PENSIÓN ALIMENTARIA LEY-136-03 DE LA NÓMINA DE ACUEDUCTOS CORRESPONDIENTE A MAYO/2022.</t>
  </si>
  <si>
    <t>PAGO RETENCIÓN PENSIÓN ALIMENTARIA LEY-136-03 DE LA NÓMINA DE ACUEDUCTOS MAYO/2022</t>
  </si>
  <si>
    <t>PAGO DESCUENTO VIVIENDA CORRESPONDE A LA NÓMINA DE PERSONAL TRAMITES DE PENSIÓN NC. Y AC. MAYO/2022</t>
  </si>
  <si>
    <t>PAGO RETENCIÓN PENSIÓN ALIMENTARIA LEY-136-03 DE LA NÓMINA DEL NIVEL CENTRAL CORRESP. A MAYO/2022.</t>
  </si>
  <si>
    <t xml:space="preserve">104337 </t>
  </si>
  <si>
    <t>PAGO DESCUENTO VIVIENDA CORRESPONDIENTE A LA NÓMINA DE PERSONAL EN TRÁMITE DE PENSIÓN ABRIL/2022.</t>
  </si>
  <si>
    <t xml:space="preserve">EFT-1461 </t>
  </si>
  <si>
    <t>PAGO DE NÓMINA HORAS EXTRAS CORRESP. AL COMPLETIVO DE MARZO Y EL MES DE ABRIL/2022 ELABORADA EN JUNIO/2022..</t>
  </si>
  <si>
    <t xml:space="preserve">EFT-1462 </t>
  </si>
  <si>
    <t>PAGO BONO POR DESEMPEÑO INDIVIDUAL/2021 ELABORADA EN JUNIO/2022, PARTE 3.</t>
  </si>
  <si>
    <t>Cuenta Bancaria 030-204893-6</t>
  </si>
  <si>
    <t xml:space="preserve">TRANSFERENCIAS </t>
  </si>
  <si>
    <t>AVISO DE DEBITO  ( COMISIONES BANCARIAS)</t>
  </si>
  <si>
    <t>Cuenta Bancaria 720689421</t>
  </si>
  <si>
    <t>NOTA DE CREDITO</t>
  </si>
  <si>
    <t>RETIRO  CTA. CTE PAGO DE COMBUSTIBLE</t>
  </si>
  <si>
    <t>DB PAGO TC</t>
  </si>
  <si>
    <t>COMISION POR TRANSFERENCIA</t>
  </si>
  <si>
    <t>COMISION POR 0.15</t>
  </si>
  <si>
    <t>RETIRO POR COMISION</t>
  </si>
  <si>
    <t>REVERSO DE CREDITO</t>
  </si>
  <si>
    <t>CARGO POR SERVICIOS GENERADOS</t>
  </si>
  <si>
    <t>COMPENSACION POR BALANCE</t>
  </si>
  <si>
    <t>Cuenta Bancaria 040-0003580-4</t>
  </si>
  <si>
    <t>No.ck/transf.</t>
  </si>
  <si>
    <t>AVC</t>
  </si>
  <si>
    <t>TRANSFERENCIA</t>
  </si>
  <si>
    <t>CARGO BALANCE PROMEDIO MINIMO</t>
  </si>
  <si>
    <t xml:space="preserve">   INSTITUTO NACIONAL DE AGUAS POTABLES Y ALCANTARILLADOS (INAPA)</t>
  </si>
  <si>
    <t>Cuenta Bancaria 080-500021-6</t>
  </si>
  <si>
    <t>COMISION  BANCARIA COBRO IMPUESTO 0.15%</t>
  </si>
  <si>
    <t>4623</t>
  </si>
  <si>
    <t>SERV. DE GRUA 39.5 PARA TRABAJOS EN DIVERSOS ACUEDUCTOS, INAPA, S.C.</t>
  </si>
  <si>
    <t>4624</t>
  </si>
  <si>
    <t>REPOSICION FONDO CAJA CHICA DE LA DIVISION ADM. Y FINANCIERA INAPA SAN CRISTOBAL, CORRESPONDIENTE AL PERIODO 27/04/2022 AL 19/05/2022. RECIBOS NO.2653 AL 2698.</t>
  </si>
  <si>
    <t>4625</t>
  </si>
  <si>
    <t>PAGO ALQUILER LOCAL COMERCIAL DE HATILLO, INAPA SAN CRISTOBAL, CORRESPONDIENTE AL MES DE MAYO 2022.</t>
  </si>
  <si>
    <t>4626</t>
  </si>
  <si>
    <t>PAGO ALQUILER LOCAL COMERCIAL DE PALENQUE, INAPA PROV. SAN CRISTOBAL, CORRESPONDIENTE AL MES DE MAYO 2022.</t>
  </si>
  <si>
    <t>4627</t>
  </si>
  <si>
    <t>PAGO ALQUILER LOCAL COMERCIAL DE HAINA, INAPA PROV. SAN CRISTOBAL, CORRESPONDIENTE AL MES DE MAYO 2022.</t>
  </si>
  <si>
    <t>4628</t>
  </si>
  <si>
    <t>PAGO ALQUILER LOCAL COMERCIAL DE VILLA ALTAGRACIA INAPA PROV. SAN CISTOBAL, CORRESPONDIENTE AL MES DE MAYO 2022.</t>
  </si>
  <si>
    <t>4629</t>
  </si>
  <si>
    <t>4630</t>
  </si>
  <si>
    <t>SERV. DE TRANSPORTE IDA Y VUELTA AL PERSONAL DE LA OFICINA COMERCIAL Y DE OPERACIONES, INAPA SAN CRISTOBAL.</t>
  </si>
  <si>
    <t>4631</t>
  </si>
  <si>
    <t>SERV. DE EMBOBINAR MOTOR ELECTRICO VERT. DE 100 HP PERTENECIENTE AL AC. MATA PALOMA, INAPA PROV. SAN CRISTOBAL</t>
  </si>
  <si>
    <t>4632</t>
  </si>
  <si>
    <t>SERV. DE TRANSPORTE IDA Y VUELTA AL PERSONAL DE LA OFICINA COMERCIAL Y DE OPERACIONES, INAPA SAN CRISTOBAL. CORRESP. A MAYO 2022</t>
  </si>
  <si>
    <t>4633</t>
  </si>
  <si>
    <t>SERV. DE RETROPALA 39 HORAS, UTILIZADA EN DIFERENTES LUGARES DE SAN CRISTOBAL, LOS DIAS 5,9,10,11 Y 12 DE MAYO 2022. INAPA PROV. SAN CRISTOBAL.</t>
  </si>
  <si>
    <t>4634</t>
  </si>
  <si>
    <t>SUMINISTRO DE MATERIALES PARA SER USADOS EN LA COLOCACION DE MAYA CICLONICA EN EL AREA DE ALMACEN DE LA PLANTA DE TRATAMIENTO DE AGUAS POTABLES DE INAPA, SAN CRISTOBAL.</t>
  </si>
  <si>
    <t>4635</t>
  </si>
  <si>
    <t>COMPRA DE MATERIALES DE PLOMERIA PARA SER USADO EN LAS EMERGENCIAS QUE SE PREESENTEN EN LOS ACUEDUCTOS DE INAPA PROV. SAN CRISTOIBAL.</t>
  </si>
  <si>
    <t>4636</t>
  </si>
  <si>
    <t>SERV. DE REPARACION DE TRABSFER ELECTRICO DE LA PLANTA DE TRATAMIENTO DE AGUAS POTABLES INAPA, SAN CRISTOBAL.</t>
  </si>
  <si>
    <t>4637</t>
  </si>
  <si>
    <t>SERV. DE REPARACION DE BOMBA DE 60 HP, PERTENECIENTE AL EQUIPO #4 DE PALENQUE, INAPA PROV. SAN CRISTOBAL.</t>
  </si>
  <si>
    <t>4638</t>
  </si>
  <si>
    <t>SERV. DE REBOBINADO Y CAMBIO DE RODAMIENTO A MOTOR DE 75 HP PERTENECIENTE AL EQUIPO #1 DE JUAN BARON PALENQUE, INAPA PROV. SAN CRISTOBAL.</t>
  </si>
  <si>
    <t>4639</t>
  </si>
  <si>
    <t>SERV. DE DESABOLLADURA Y PINTURA DEL CAMION KIA K2700 FICHA 879 UTILIZADA POR EL AREA DE OPERACIONES, INAPA, PROV. SAN CRISTOBAL.</t>
  </si>
  <si>
    <t>4640</t>
  </si>
  <si>
    <t>RETECIONES DEL 5%, 10% DE ISR Y 18%, 30% DE ITBIS A PROVEEDORES DE BIENES Y SERVICIOS, CORRESPONDIENTE AL MES DE MAYO 2022.</t>
  </si>
  <si>
    <t>4641</t>
  </si>
  <si>
    <t>COMPRA DE JUNTAS, COUPLING CODOS Y REDUCCION, PARA SER UTILIZADOS EN LAS EMERGENCIAS QUE SE PRESENTEN EN LOS ACUEDUCTOS DE INA PROV. SAN CRISTOBAL.</t>
  </si>
  <si>
    <t>4642</t>
  </si>
  <si>
    <t>COMPRA DE 30(TREINTA) BRIDAS PARA SER UTILIZADAS EN LA COLOCACION DE VALVULOAS EN DIFERENTES PUNTOS DE LA PROV. SAN CRISTOBAL, INAPA.</t>
  </si>
  <si>
    <t>4643</t>
  </si>
  <si>
    <t>COMPRA DE UNA MOTOBOMBA SUMERGIBLE QUE SERA USADA EN LOS RAMIREZ, HATILLO SAN CRISTOBAL.</t>
  </si>
  <si>
    <t>4644</t>
  </si>
  <si>
    <t>COMPRA DE UNA SUMERGIBLE POTENCIA 40HP, PERTENECIENTE AL EQUIPO DE MADRE VIEJA, INAPA, PROV. SAN CRISTOBAL.</t>
  </si>
  <si>
    <t>4645</t>
  </si>
  <si>
    <t>SERV. DE GRUA 21.50 HORAS, UTILIZADA EN LA INSTALACION, EXTRACION Y CAMBIOS DE EQUIPOS ELECTRICOS EN DIFERENTES ACUEDUCTOS DE SAN CRISTOBAL, LOS DIAS 27,29 DE ABRIL 22 Y 03 MAYO 22.</t>
  </si>
  <si>
    <t>SERV. DE MANTEMIENTO (CAMBIO DE FILTRO Y ACEITE) DE LOS VEHICULOS UTILIZADOS POR LAS DIFERENTES AREAS DE INAPA PROV. SAN CRISTOBAL.</t>
  </si>
  <si>
    <t>SERV. DE CHEQUEO Y REPARACION DE FALLO EN EL MOTOR DEL CAMION KIA K2700 F-879, INAPA, PROV. SAN CRISTOBAL.</t>
  </si>
  <si>
    <t>4648</t>
  </si>
  <si>
    <t>SERV. DE CHEQUEO Y REPARACION DE LA CAMIONETA MITSUBISHI L200 FICHA 1053 UTILIZADA POR EL AREA DE OPERACIONES, INAPA, PROV. SAN CRISTOBAL.</t>
  </si>
  <si>
    <t>4649</t>
  </si>
  <si>
    <t>SERV. DE CHEQUEO Y REPARACION DE LA CAMIONETA NISSAN FRONTIER FICHA-796 UTILIZADA POR EL AREA DE OPERACIONES, INAPA, PROV. SAN CRISTOBAL.</t>
  </si>
  <si>
    <t>4650</t>
  </si>
  <si>
    <t>SERV. DE REBOBINADO Y MANTENIMIENTO DE MOTOR DE TURBINA VERTICAL DE 100HP DEL PO0ZO #1 DE YAGUATE S.C. INAPA, PROV. SAN CRISTOBAL.</t>
  </si>
  <si>
    <t>4651</t>
  </si>
  <si>
    <t>SERV. DE MECANIZADO DE PIEZAS DEL MOTOPR 75HP 460 VAC, 60HC, PERTENECIENTE AL AC. DE JUAN BARON DE PALENQUE, INAPA PROV. SAN CRISTOBAL.</t>
  </si>
  <si>
    <t>4652</t>
  </si>
  <si>
    <t>INCENTIVO POR CUMPLIR CON LAS METAS PAUTADAS Y HABER DESARROLLADO UN PROGRAMA DE ACTIVIDADES COMERCIALES, LAS CUALES DIERON COMO RESULTADO  UN AUMENTO EN LO RECAUDADO DUARANTE EL MES DE MAYO 2022 EN LA PROV. DE SAN CRISTOBAL, ESTA LABOR FUE DESARROLLADA EN EQUIPO.</t>
  </si>
  <si>
    <t>4653</t>
  </si>
  <si>
    <t>COMPRA DE COMBUSTIBLE EN DENOMINACION DE TIECKETS DE 200 PESOS, PARA LOS DIFERENTES VEHICULOS DEL DEPARTAMENTO PROV. INAPA, SAM CRISTOBAL.</t>
  </si>
  <si>
    <t>4654</t>
  </si>
  <si>
    <t xml:space="preserve">REPOSICION FONDO CAJA CHICA DE LA DIVISION ADM. Y FINANCIERA INAPA SAN CRISTOBAL, CORRESP. AL PERIODO 19/05/2022 AL 27/05/2022. </t>
  </si>
  <si>
    <t>Cuenta Bancaria: 010-026300-0</t>
  </si>
  <si>
    <t xml:space="preserve">                Balance Inicial: </t>
  </si>
  <si>
    <t>SUPERVISION DE OBRAS</t>
  </si>
  <si>
    <t xml:space="preserve">EFT-80 </t>
  </si>
  <si>
    <t>PAGO FACT. NO.B1500000130/30-05-2022 (CUB. NO.02 ) DE LOS TRABAJOS CONSTRUCCION ACUEDUCTO CAÑADA CIMARRONA,  PROVINCIA AZUA.</t>
  </si>
  <si>
    <t>EFT-81</t>
  </si>
  <si>
    <t>PAGO FACT. NOS. B1500001553, 54, 55, 56, 58/15-05-2022 CONTRATOS NOS. 6395, 6396, 6397, 6398, 6415, CONSUMO ENERGÉTICO DE LAS LOCALIDADES ARROYO SULDIDO, AGUA SABROSA, LA BARBACOA, LAS COLONIAS RANCHO ESPAÑOL, PROVINCIA SAMANÁ, CORRESP. AL MES DE MAYO/2022.</t>
  </si>
  <si>
    <t>EFT-82</t>
  </si>
  <si>
    <t>PAGO FACT. NOS. B1500005115/30-04 , 5240, 5241, 5243, 5244, 5246, 5227, 5261, 5262, 5263, 5264, 5265, 5266, 5267, 5268/31-05-2022, CONTRATOS NOS. 1007252, 53, 54, 55, 1008357, 1010178, 3002610, 1015536, 1015537, 1015538, 1015539, 1015540, 1015541, 1015542, 1015543, CONSUMO ENERGETICO CORRESP. AL MES DE MAYO/2022.</t>
  </si>
  <si>
    <t>EFT-83</t>
  </si>
  <si>
    <t>PAGO FACT. NO.B1500000002/18-05-2022 (CUB. NO. 02) DE LOS TRABAJOS TERMINACION ALCANTARILLADO SANITARIO JUAN DOLIO Y GUAYACANES PARTE B, PROVINCIA  SAN PEDRO DE MACORIS.</t>
  </si>
  <si>
    <t>EFT-84</t>
  </si>
  <si>
    <t>PAGO FACT. NO.B1500170341/28-05-2022, CUENTA NO.709494508, SERVICIOS TELEFONICOS E INTERNET, CORRESP. AL MES DE MAYO/2022.</t>
  </si>
  <si>
    <t>EFT-85</t>
  </si>
  <si>
    <t>PAGO FACT. NO. B1500169673/28-05-2022 (721621338) SERVICIO DE LAS FLOTAS GENERAL INAPA, CORRESP. AL MES DE MAYO/2022.</t>
  </si>
  <si>
    <t>EFT-86</t>
  </si>
  <si>
    <t>AVANCE INICIAL 20% AL CONTRATO NO. 029/2022, PARA LOS TRABAJOS CONSTRUCCIÓN SISTEMA DE SANEAMIENTO ARROYO GURABO Y SU ENTORNO, MUNICIPIO SANTIAGO, PROVINCIA SANTIAGO. LOTE 3.</t>
  </si>
  <si>
    <t>EFT-87</t>
  </si>
  <si>
    <t>PAGO FACT. NO. B1500170344/28-05-2022 (775717370) SERVICIO DE FLOTAS INAPA, PROV. SAN CRISTOBAL, CORRESP. AL MES DE MAYO/2022.</t>
  </si>
  <si>
    <t>EFT-88</t>
  </si>
  <si>
    <t>PAGO FACT. NO. B1500170342/28-05-2022 (CUENTA NO.744281798), SERVICIO DE INTERNET BANDA ANCHA DE LA DIRECCION EJECUTIVA, SUB-DIRECTORES, DIRECCION DE TRATAMIENTO, COMUNICACION Y PRENSA, DIRECCION ADMINISTRATIVA, DIRECCION DE OPERACIONES, DIRECCION DE SUPERV. Y FISCALIZACION DE OBRAS Y DE LA PROV. SAN PEDRO DE MACORIS, CORRESP. AL MES DE MAYO/2022.</t>
  </si>
  <si>
    <t>EFT-89</t>
  </si>
  <si>
    <t>PAGO FACT. NO. B1500040703/05-06-2022, CUENTA NO.86082876, POR SERVICIO DE LAS FLOTAS DE INAPA, CORRESP. A LA FACTURACIÓN DEL 01- AL 31 DE MAYO/2022.</t>
  </si>
  <si>
    <t>EFT-90</t>
  </si>
  <si>
    <t>PAGO FACT. NO. B1500040705/05-06-2022, CUENTA NO.86115926, POR SERVICIO DE INTERNET MOVIL FLY BOX, CORRESPONDIENTE A LA FACTURACIÓN DESDE EL 01- AL 31 DE MAYO/2022.</t>
  </si>
  <si>
    <t>EFT-91</t>
  </si>
  <si>
    <t>PAGO FACT. NOS.B1500034102 (CODIGO DE SISTEMA NO.77100), 34169  (6091) 01-06-2022, SERVICIOS RECOGIDA DE BASURA EN EL NIVEL CENTRAL Y OFICINAS  ACUEDUCTOS RURALES, CORRESP. AL PERIODO DESDE EL 01 AL 30 DE JUNIO/2022.</t>
  </si>
  <si>
    <t>EFT-92</t>
  </si>
  <si>
    <t>PAGO FACT. NO. B1500039980/15-05-2022, CUENTA NO.4236435, POR SERVICIO DE INTERNET PRINCIPAL 200 MBPS Y TELECABLE, CORRESP. AL PERIODO DEL 11-04-2022 AL 10-05-2022.</t>
  </si>
  <si>
    <t>EFT-93</t>
  </si>
  <si>
    <t>PAGO FACT. NOS. B1500039863/05-05, 40742/05-06-2022, CUENTA NO.86797963, CORRESP. AL SERVICIO DE USO GPS DEL INAPA FACTURACIÓN DESDE EL 01 AL 30 DE ABRIL Y DESDE EL 01 AL 31 DE MAYO/2022.</t>
  </si>
  <si>
    <t>EFT-94</t>
  </si>
  <si>
    <t>PAGO FACT. NO. B1500040713/05-06-2022, CUENTA NO.86273266, POR SERVICIO DE USO INTERNET MÓVIL TABLET, ASIGNADO AL DEPTO. DE CATASTRO AL USUARIO DEL INAPA, CORRESP. A LA FACTURACIÓN DESDE EL 01 AL 31 DE MAYO/2022.</t>
  </si>
  <si>
    <t>EFT-95</t>
  </si>
  <si>
    <t>PAGO FACT. NOS. B1500023435, 23441/01-06-2022, PÓLIZA NO.30-93-015147, SERVICIOS PLAN MASTER INTERNACIONAL AL SERVIDOR VIGENTE Y SUS DEPENDIENTES DIRECTOS (CÓNYUGE E HIJOS), CORRESP. AL MES DE JUNIO/2022.</t>
  </si>
  <si>
    <t>EFT-96</t>
  </si>
  <si>
    <t>PAGO FACT. NOS. B1500001535, 1536, 1537, 1538, 1539/31-05-2022, CONTRATOS NOS. 1178,1179, 1180, 1181, 3066, SERVICIO ENERGÉTICO A NUESTRAS INSTALACIONES EN BAYAHIBE, PROVINCIA LA ROMANA, CORRESP. AL MES DE MAYO/2022.</t>
  </si>
  <si>
    <t>EFT-97</t>
  </si>
  <si>
    <t>PAGO FACT. NOS. B1500000194/23, 195/27, 196/31-05-2022 ( NOTA DE CREDITO B0400071929) ORDEN DE COMPRA OC2021-0206, ADQUISICIÓN DE SUSTANCIAS QUÍMICAS (123,253.69 CLORO GAS DE 2,000 LBS), PARA SER UTILIZADOS EN TODOS LOS ACUEDUCTOS DEL INAPA, 13 AVO. ABONO AL CONTRATO 025/2021 ADENDA NO.1/2022 D/F 4 DEL MES DE FEBRERO/2022.</t>
  </si>
  <si>
    <t>EFT-98</t>
  </si>
  <si>
    <t>PAGO FACT. NO. B1500034965/12-05-2022, SERVICIOS ODONTOLÓGICOS AL SERVIDOR VIGENTE Y SUS DEPENDIENTES DIRECTOS (CÓNYUGE E HIJOS) AFILIADOS A SENASA CORRESP. AL MES DE JUNIO/2022.</t>
  </si>
  <si>
    <t>EFT-99</t>
  </si>
  <si>
    <t>PAGO FACT. DE CONSUMO ENERGETICO EN LA ZONA ESTE DEL PAIS CORRESP. AL MES DE MAYO/2022.</t>
  </si>
  <si>
    <t>EFT-100</t>
  </si>
  <si>
    <t>PAGO FACT. NO. B1500000005/23-05-2022, (CUB. NO.01)  DE LOS TRABAJOS DE AMPLIACIÓN ACUEDUCTO MÚLTIPLE PERALVILLO - LA PLACETA, REHABILITACIÓN PLANTA POTABILIZADORA DE FILTRACIÓN RÁPIDA 50 LPS ACUEDUCTO YAMASA, REHABILITACIÓN PLANTA POTABILIZADORA FILTRACIÓN LENTA  ACUEDUCTO CENTRO BOYA, CONSTRUCCIÓN ACUEDUCTO MÚLTIPLE MAJAGUAL, PROVINCIA MONTE PLATA.-</t>
  </si>
  <si>
    <t>EFT-101</t>
  </si>
  <si>
    <t>AVANCE INICIAL 20% AL CONTRATO NO. 044/2022, PARA LOS TRABAJOS DE AMPLIACIÓN RED DE DISTRIBUCIÓN ACUEDUCTO CONSUELO, PROVINCIA SAN PEDRO DE MACORÍS, ZONA VI.</t>
  </si>
  <si>
    <t>EFT-102</t>
  </si>
  <si>
    <t>PAGO FACT. NO.B1500000017/06-06-2022 ( CUBICACION NO.01) DE LOS TRABAJOS DE AMPLIACIÓN DE REDES BARRIO NUEVO, ACUEDUCTO MÚLTIPLE RAMON SANTANA, PROVINCIA SAN PEDRO DE MACORÍS, ZONA VI.</t>
  </si>
  <si>
    <t>EFT-103</t>
  </si>
  <si>
    <t>PAGO FACT. NOS B1500144427/04,144429/09, 145232/11, 145235/16, 145236/20, 145238/24-05-2022, ORDEN DE COMPRA OC2021-0188 ADQUISICIÓN DE (559 UNIDADES) DE BOTELLONES DE AGUA, PARA SER UTILIZADOS EN LOS DIFERENTES DEPARTAMENTOS DE LA INSTITUCIÓN.</t>
  </si>
  <si>
    <t>EFT-104</t>
  </si>
  <si>
    <t>PAGO FACT. NO.B1500006409/20-05-2022  SERVICIOS A EMPLEADOS VIGENTES Y EN TRAMITE DE PENSION, CORRESP. AL MES DE JUNIO/2022.</t>
  </si>
  <si>
    <t>EFT-105</t>
  </si>
  <si>
    <t>PAGO FACT. NO. B1500000155/30-05-2022, ALQUILER LOCAL COMERCIAL EN VILLA ELISA, MUNICIPIO GUAYUBIN, PROVINCIA MONTECRISTI, CORRESP. AL MES MAYO/2022.</t>
  </si>
  <si>
    <t>EFT-106</t>
  </si>
  <si>
    <t>PAGO FACT. DE CONSUMO ENERGETICO EN LA ZONA SUR DEL PAIS CORRESP. AL MES DE MAYO/2022.</t>
  </si>
  <si>
    <t>EFT-107</t>
  </si>
  <si>
    <t>PAGO FACT. NO.B1500000003/20-06-2022 (CUBICACIÓN NO.02) DE LOS TRABAJOS AMPLIACION ACUEDUCTO AZUA, NUEVO CAMPO DE POZOS, PROVINCIA AZUA, ZONA II.</t>
  </si>
  <si>
    <t>EFT-108</t>
  </si>
  <si>
    <t>PAGO FACT. NO. B1500000106/17-06-2022 CUB. NO.01, PARA LOS TRABAJOS AMPLIACIÓN ACUEDUCTO MICHES A ZONAS TURÍSTICAS, (OBRA DE TOMA RIO YEGUADA) MUNICIPIO MICHES, PROVINCIA EL SEIBÓ, ZONA VI.</t>
  </si>
  <si>
    <t>EFT-109</t>
  </si>
  <si>
    <t>PAGO FACT. NO. B1500000001/17-06-2022 CUB. NO. 01, PARA LOS TRABAJOS AMPLIACIÓN ACUEDUCTO MICHES A ZONAS TURÍSTICAS, (OBRA DE TOMA RIO JOVERO) MUNICIPIO MICHE, PROVINCIA EL SEIBÓ, ZONA VI.</t>
  </si>
  <si>
    <t>EFT-110</t>
  </si>
  <si>
    <t>PAGO FACT. NO.B1500000109/18-06-2022 (CUB. NO.01) PARA LOS TRABAJOS DE AMPLIACIÓN ACUEDUCTO MAIMÓN, LÍNEA DE ADUCCIÓN PIEDRA BLANCA, PROVINCIA MONSEÑOR NOUEL, ZONA V.</t>
  </si>
  <si>
    <t>EFT-111</t>
  </si>
  <si>
    <t>PAGO FACT. NO. B1500000107/17-06-2022 (CUB. NO.01) DE LOS TRABAJOS DE AMPLIACIÓN ACUEDUCTO DE LAS MATAS DE FARFÁN, PROVINCIA SAN JUAN, ZONA II.</t>
  </si>
  <si>
    <t>EFT-112</t>
  </si>
  <si>
    <t>PAGO FACT. NO.B1500023695/01-06-2022, SERVICIOS MEDICOS A EMPLEADOS VIGENTES Y EN TRÁMITE DE PENSIÓN, CONJUNTAMENTE CON SUS DEPENDIENTES DIRECTOS, (CÓNYUGES, HIJOS E HIJASTROS), CORRESP. AL MES DE JUNIO/2022.</t>
  </si>
  <si>
    <t>EFT-113</t>
  </si>
  <si>
    <t>PAGO FACT. NO. B1500000006/24-05-2022 CUB. NO. 1 DE LOS TRABAJOS DE AMPLIACIÓN ACUEDUCTO MÚLTIPLE DE YABONICO Y REHABILITACIÓN ACUEDUCTO EL CORBANO, PROVINCIA SAN JUAN, ZONA II.</t>
  </si>
  <si>
    <t>EFT-114</t>
  </si>
  <si>
    <t>PAGO FACT. NO. B1500000243/21-06-2022 (CUB. NO.03) DE LOS TRABAJOS MEJORAMIENTO ALCANTARILLADOS SANITARIOS: CASTILLO, PIMENTEL, VILLA RIVAS Y SAN FRANCISCO DE MACORÍS (VILLA VERDE Y VISTA DEL VALLE, 1RA. ETAPA) PROVINCIA DUARTE.</t>
  </si>
  <si>
    <t>EFT-115</t>
  </si>
  <si>
    <t>PAGO FACT. NO. B1500040877/15-06-2022, CUENTA NO.4236435, POR SERVICIO DE INTERNET PRINCIPAL 200 MBPS Y TELECABLE, CORRESP. AL PERIODO DEL 11-05-2022 AL 10-06-2022.</t>
  </si>
  <si>
    <t>EFT-116</t>
  </si>
  <si>
    <t>PAGO FACT. NO.B1500000111/01-06-2022, USO DE 80 SIM CARD PARA SER UTILIZADOS EN LOS MEDIDORES DE PRESION DE AGUA DE LA PLANTA DE TRATAMIENTO DE LA PROV. SAN CRISTOBAL DEL INAPA, CORRESP. AL MES DE JUNIO/2022.</t>
  </si>
  <si>
    <t>EFT-117</t>
  </si>
  <si>
    <t>PAGO FACT. NO. B1500000127/05-05-20222, ORDEN DE SERVICIO OS2022-0174, SERVICIO DE NOTARIO PARA EL ACTO DE APERTURA DE LA LICITACION PUBLICA NACIONAL  NO. INAPA-CCC-LPN-2022-0010 OFERTAS TÉCNICAS (SOBRE A) PARA LA "REHABILITACION ACUEDUCTO MULTIPLES SABANA IGLESIA-LOS RANCHOS DE BABOSICO-EL FLAIRE Y BAITOA-LA LIMA (FASE A), PROVINCIA SANTIAGO,  ZONA V".</t>
  </si>
  <si>
    <t>EFT-118</t>
  </si>
  <si>
    <t>PAGO FACT. NO. B1500000128/12-05-20222, ORDEN DE SERVICIO OS2022-0183, SERVICIO DE NOTARIO PARA EL ACTO DE APERTURA DEL PROCESO DE LA COMPARACIÓN DE PRECIOS NO. INAPA-CCC-CP-2022-0019 OFERTAS TÉCNICAS (SOBRE A) PARA LA "ADQUISICION DE TURBIDIMETRO PARA SER UTILIZADOS EN LOS ACUEDUCTOS Y PLANTAS DE AGUAS RESIDUALES DEL INAPA".</t>
  </si>
  <si>
    <t>EFT-119</t>
  </si>
  <si>
    <t>PAGO FACT. NO.B1500000025/10-05-2022, ALQUILER LOCAL COMERCIAL EN EL MUNICIPIO SAN FRANCISCO DE MACORIS, PROVINCIA DUARTE,, CORRESP. AL MES DE MAYO/2022.</t>
  </si>
  <si>
    <t>EFT-120</t>
  </si>
  <si>
    <t>PAGO FACT. NO. B1500000316/23-05-2022 ORDEN DE COMPRA NO. OC2022-0058, ADQUISICIÓN DE SEIS (06) GRABADORA DE VOZ DIGITALES, QUE SERÁN UTILIZADAS EN LAS LABORES QUE REALIZA DIARIAMENTE LA DIVISIÓN DE PRENSA Y PUBLICIDAD.</t>
  </si>
  <si>
    <t>EFT-121</t>
  </si>
  <si>
    <t>PAGO FACT. NO. B1500000179/23-05-2022 ORDEN DE COMPRA OC2021-0240, ADQUISICION DE TUBERIAS PARA SER UTILIZADAS EN LOS ACUEDUCTOS Y PLANTAS DE TRATAMIENTOS.</t>
  </si>
  <si>
    <t>EFT-122</t>
  </si>
  <si>
    <t>AVANCE DEL 20% AL CONTRATO NO.019/2022 ORDEN DE COMPRA OC2022-0078, ADQUISICIÓN DE TUBOS Y TUBERÍAS DE ACERO Y PVC PARA SER UTILIZADOS EN TODOS LOS ACUEDUCTOS DEL INAPA.</t>
  </si>
  <si>
    <t>EFT-123</t>
  </si>
  <si>
    <t>EFT-124</t>
  </si>
  <si>
    <t>PAGO FACT. DE CONSUMO ENERGETICO EN LA ZONA NORTE DEL PAIS CORRESP. AL MES DE MAYO/2022.</t>
  </si>
  <si>
    <t>EFT-125</t>
  </si>
  <si>
    <t>PAGO FACT. NO. B1500000069/27-06-2022 (CUB. NO.02) DE LOS TRABAJOS REHABILITACIÓN DEPOSITO METÁLICO, ACUEDUCTO MÚLTIPLE DUVERGE- LA COLONIA VENGAN A VER, PROVINCIA INDEPENDENCIA, ZONA VIII.</t>
  </si>
  <si>
    <t>EFT-126</t>
  </si>
  <si>
    <t>PAGO FACT. NO.B1500000003/17-06-2022 (CUB. NO. 03) DE LOS TRABAJOS TERMINACION ALCANTARILLADO SANITARIO JUAN DOLIO Y GUAYACANES PARTE B, PROVINCIA  SAN PEDRO DE MACORIS.</t>
  </si>
  <si>
    <t>EFT-127</t>
  </si>
  <si>
    <t>PAGO NÓMINA DE ACUEDUCTO  PROGRAMA 11 Y APORTES A LA SEGURIDAD SOCIAL CORRESP. AL MES DE JUNIO/2022.</t>
  </si>
  <si>
    <t>EFT-128</t>
  </si>
  <si>
    <t>PAGO DE NÓMINA NIVEL CENTRAL PROGRAMA 01 Y APORTES PATRONALES A LA SEGURIDAD SOCIAL CORRESP. AL MES DE JUNIO/2022.</t>
  </si>
  <si>
    <t>EFT-129</t>
  </si>
  <si>
    <t>PAGO NÓMINA DEL NIVEL CENTRAL PROGRAMA 03 Y APORTES A LA SEGURIDAD SOCIAL CORRESP. AL MES DE JUNIO/2022.</t>
  </si>
  <si>
    <t>EFT-130</t>
  </si>
  <si>
    <t>PAGO DE NÓMINA PERSONAL TEMPORAL  PROGRAMA 01 Y APORTES PATRONALES A LA SEGURIDAD SOCIAL CORRESP. AL MES DE JUNIO/2022.</t>
  </si>
  <si>
    <t>EFT-131</t>
  </si>
  <si>
    <t>PAGO DE NÓMINA PERSONAL TEMPORAL  PROGRAMA 03 Y APORTES PATRONALES A LA SEGURIDAD SOCIAL CORRESP. AL MES DE JUNIO/2022.</t>
  </si>
  <si>
    <t>EFT-132</t>
  </si>
  <si>
    <t>PAGO DE NÓMINA NIVEL CENTRAL PROGRAMA 11 Y APORTES PATRONALES A LA SEGURIDAD SOCIAL CORRESP. AL MES DE JUNIO/2022.</t>
  </si>
  <si>
    <t>EFT-133</t>
  </si>
  <si>
    <t>PAGO DE NÓMINA ACUEDUCTOS PROGRAMA 13 Y APORTES PATRONALES A LA SEGURIDAD SOCIAL CORRESP. AL MES DE JUNIO/2022.</t>
  </si>
  <si>
    <t>EFT-134</t>
  </si>
  <si>
    <t>PAGO DE NÓMINA ACUEDUCTOS PROGRAMA 01 Y APORTES PATRONALES A LA SEGURIDAD SOCIAL CORRESP. AL MES DE JUNIO/2022.</t>
  </si>
  <si>
    <t>EFT-135</t>
  </si>
  <si>
    <t>PAGO DE NÓMINA ACUEDUCTOS PROGRAMA 03 Y APORTES PATRONALES A LA SEGURIDAD SOCIAL CORRESP. AL MES DE JUNIO/2022.</t>
  </si>
  <si>
    <t>EFT-136</t>
  </si>
  <si>
    <t>PAGO DE NÓMINA NIVEL CENTRAL PROGRAMA 13 Y APORTES PATRONALES A LA SEGURIDAD SOCIAL  CORRESP. AL MES DE JUNIO/2022.</t>
  </si>
  <si>
    <t>EFT-137</t>
  </si>
  <si>
    <t>PAGO DE NÓMINA PERSONAL TEMPORAL  PROGRAMA 11 Y APORTES PATRONALES A LA SEGURIDAD SOCIAL CORRESP. AL MES DE JUNIO/2022.</t>
  </si>
  <si>
    <t>EFT-138</t>
  </si>
  <si>
    <t>PAGO DE NÓMINA PERSONAL TEMPORAL PROGRAMA 13 Y APORTES PATRONALES A LA SEGURIDAD SOCIAL CORRESP. AL MES DE JUNIO/2022.</t>
  </si>
  <si>
    <t>EFT-139</t>
  </si>
  <si>
    <t>PAGO FACT. NO. B1500000007/23-06-2022 (CUB. NO.2) DE LOS TRABAJOS DE AMPLIACIÓN ACUEDUCTO MÚLTIPLE DE YABONICO Y REHABILITACIÓN ACUEDUCTO EL CORBANO, PROVINCIA SAN JUAN, ZONA II.</t>
  </si>
  <si>
    <t>EFT-140</t>
  </si>
  <si>
    <t>PAGO FACT. NO. B1500000001/04-04-2022 (CUB. NO.01)  DE LOS TRABAJOS DE REDES VILLA PROGRESO PERIFERIA, PROVINCIA EL SEIBO.</t>
  </si>
  <si>
    <t>EFT-141</t>
  </si>
  <si>
    <t>PAGO FACT. NOS. B1500001591, 1592, 1593, 1594, 1596/15-06-2022 CONTRATOS NOS. 6395, 6396, 6397, 6398, 6415, CONSUMO ENERGÉTICO DE LAS LOCALIDADES ARROYO SULDIDO, AGUA SABROSA, LA BARBACOA, LAS COLONIAS RANCHO ESPAÑOL, PROVINCIA SAMANÁ, CORRESP. AL MES DE JUNIO/2022.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</si>
</sst>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11C0A]dd\-mmm\-yy"/>
    <numFmt numFmtId="165" formatCode="[$-11C0A]dd/mm/yyyy"/>
    <numFmt numFmtId="166" formatCode="[$-11C0A]#,##0.00;\-#,##0.00"/>
    <numFmt numFmtId="167" formatCode="_(&quot;RD$&quot;* #,##0.00_);_(&quot;RD$&quot;* \(#,##0.00\);_(&quot;RD$&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color rgb="FFFF0000"/>
      <name val="Calibri"/>
      <family val="2"/>
      <scheme val="minor"/>
    </font>
    <font>
      <sz val="8"/>
      <color indexed="10"/>
      <name val="Calibri"/>
      <family val="2"/>
      <scheme val="minor"/>
    </font>
    <font>
      <sz val="9"/>
      <color indexed="8"/>
      <name val="Arial"/>
      <family val="2"/>
    </font>
    <font>
      <sz val="8"/>
      <color indexed="8"/>
      <name val="Arial"/>
      <family val="2"/>
    </font>
    <font>
      <sz val="8"/>
      <name val="Calibri"/>
      <family val="2"/>
      <scheme val="minor"/>
    </font>
    <font>
      <b/>
      <sz val="8"/>
      <color indexed="8"/>
      <name val="Calibri"/>
      <family val="2"/>
      <scheme val="minor"/>
    </font>
    <font>
      <sz val="9"/>
      <color theme="1"/>
      <name val="Calibri"/>
      <family val="2"/>
      <scheme val="minor"/>
    </font>
    <font>
      <sz val="11"/>
      <name val="Calibri"/>
      <family val="2"/>
      <scheme val="minor"/>
    </font>
    <font>
      <sz val="11"/>
      <color indexed="8"/>
      <name val="Calibri"/>
      <family val="2"/>
      <scheme val="minor"/>
    </font>
    <font>
      <sz val="8"/>
      <color rgb="FF000000"/>
      <name val="Calibri"/>
      <family val="2"/>
    </font>
    <font>
      <sz val="12"/>
      <color theme="1"/>
      <name val="Calibri"/>
      <family val="2"/>
      <scheme val="minor"/>
    </font>
    <font>
      <b/>
      <sz val="11"/>
      <color rgb="FF000000"/>
      <name val="Calibri"/>
      <family val="2"/>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FF"/>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theme="1"/>
      </bottom>
      <diagonal/>
    </border>
  </borders>
  <cellStyleXfs count="2">
    <xf numFmtId="0" fontId="0" fillId="0" borderId="0"/>
    <xf numFmtId="43" fontId="1" fillId="0" borderId="0" applyFont="0" applyFill="0" applyBorder="0" applyAlignment="0" applyProtection="0"/>
  </cellStyleXfs>
  <cellXfs count="211">
    <xf numFmtId="0" fontId="0" fillId="0" borderId="0" xfId="0"/>
    <xf numFmtId="0" fontId="3" fillId="0" borderId="0" xfId="0" applyFont="1" applyBorder="1"/>
    <xf numFmtId="0" fontId="3" fillId="0" borderId="0" xfId="0" applyFont="1"/>
    <xf numFmtId="0" fontId="0" fillId="0" borderId="0" xfId="0" applyFont="1" applyAlignment="1">
      <alignment vertical="center"/>
    </xf>
    <xf numFmtId="0" fontId="0" fillId="0" borderId="0" xfId="0" applyFont="1" applyAlignment="1">
      <alignment horizontal="left"/>
    </xf>
    <xf numFmtId="0" fontId="0" fillId="0" borderId="0" xfId="0" applyFont="1"/>
    <xf numFmtId="0" fontId="0" fillId="0" borderId="0" xfId="0" applyFont="1" applyAlignment="1">
      <alignment horizontal="center"/>
    </xf>
    <xf numFmtId="0" fontId="0" fillId="0" borderId="0" xfId="0" applyFont="1" applyAlignment="1">
      <alignment horizontal="right"/>
    </xf>
    <xf numFmtId="0" fontId="0" fillId="0" borderId="0" xfId="0" applyFont="1" applyAlignment="1"/>
    <xf numFmtId="14" fontId="3" fillId="0" borderId="0" xfId="0" applyNumberFormat="1" applyFont="1" applyBorder="1"/>
    <xf numFmtId="4" fontId="4" fillId="2" borderId="4" xfId="0" applyNumberFormat="1" applyFont="1" applyFill="1" applyBorder="1" applyAlignment="1"/>
    <xf numFmtId="0" fontId="4" fillId="2" borderId="5" xfId="0" applyFont="1" applyFill="1" applyBorder="1" applyAlignment="1">
      <alignment horizontal="center" vertical="center"/>
    </xf>
    <xf numFmtId="164" fontId="5" fillId="0" borderId="5" xfId="0" applyNumberFormat="1" applyFont="1" applyBorder="1" applyAlignment="1" applyProtection="1">
      <alignment horizontal="left" wrapText="1"/>
      <protection locked="0"/>
    </xf>
    <xf numFmtId="0" fontId="6" fillId="3" borderId="5" xfId="0" applyFont="1" applyFill="1" applyBorder="1" applyAlignment="1">
      <alignment horizontal="left" wrapText="1"/>
    </xf>
    <xf numFmtId="0" fontId="6" fillId="3" borderId="5" xfId="0" applyFont="1" applyFill="1" applyBorder="1" applyAlignment="1">
      <alignment horizontal="left"/>
    </xf>
    <xf numFmtId="4" fontId="3" fillId="0" borderId="5" xfId="0" applyNumberFormat="1" applyFont="1" applyBorder="1" applyAlignment="1">
      <alignment horizontal="right"/>
    </xf>
    <xf numFmtId="4" fontId="3" fillId="0" borderId="5" xfId="0" applyNumberFormat="1" applyFont="1" applyBorder="1" applyAlignment="1"/>
    <xf numFmtId="0" fontId="6" fillId="0" borderId="5" xfId="0" applyFont="1" applyBorder="1" applyAlignment="1">
      <alignment horizontal="left"/>
    </xf>
    <xf numFmtId="43" fontId="5" fillId="3" borderId="0" xfId="1" applyFont="1" applyFill="1" applyBorder="1" applyAlignment="1">
      <alignment horizontal="right"/>
    </xf>
    <xf numFmtId="0" fontId="7" fillId="3" borderId="5" xfId="0" applyFont="1" applyFill="1" applyBorder="1" applyAlignment="1">
      <alignment horizontal="left"/>
    </xf>
    <xf numFmtId="4" fontId="3" fillId="0" borderId="5" xfId="0" applyNumberFormat="1" applyFont="1" applyBorder="1" applyAlignment="1">
      <alignment horizontal="right" wrapText="1"/>
    </xf>
    <xf numFmtId="4" fontId="3" fillId="0" borderId="5" xfId="0" applyNumberFormat="1" applyFont="1" applyBorder="1" applyAlignment="1">
      <alignment horizontal="left"/>
    </xf>
    <xf numFmtId="164" fontId="5" fillId="0" borderId="5" xfId="0" applyNumberFormat="1" applyFont="1" applyFill="1" applyBorder="1" applyAlignment="1" applyProtection="1">
      <alignment horizontal="left" wrapText="1"/>
      <protection locked="0"/>
    </xf>
    <xf numFmtId="0" fontId="6" fillId="0" borderId="5" xfId="0" applyFont="1" applyFill="1" applyBorder="1" applyAlignment="1">
      <alignment horizontal="left" wrapText="1"/>
    </xf>
    <xf numFmtId="0" fontId="6" fillId="0" borderId="5" xfId="0" applyFont="1" applyFill="1" applyBorder="1" applyAlignment="1">
      <alignment horizontal="left"/>
    </xf>
    <xf numFmtId="4" fontId="3" fillId="0" borderId="5" xfId="0" applyNumberFormat="1" applyFont="1" applyFill="1" applyBorder="1" applyAlignment="1">
      <alignment horizontal="left"/>
    </xf>
    <xf numFmtId="4" fontId="3" fillId="0" borderId="5" xfId="0" applyNumberFormat="1" applyFont="1" applyFill="1" applyBorder="1" applyAlignment="1">
      <alignment horizontal="right"/>
    </xf>
    <xf numFmtId="0" fontId="3" fillId="0" borderId="0" xfId="0" applyFont="1" applyFill="1" applyBorder="1"/>
    <xf numFmtId="0" fontId="3" fillId="0" borderId="0" xfId="0" applyFont="1" applyFill="1"/>
    <xf numFmtId="4" fontId="8" fillId="0" borderId="5" xfId="0" applyNumberFormat="1" applyFont="1" applyFill="1" applyBorder="1" applyAlignment="1">
      <alignment horizontal="right"/>
    </xf>
    <xf numFmtId="0" fontId="7" fillId="0" borderId="5" xfId="0" applyFont="1" applyFill="1" applyBorder="1" applyAlignment="1">
      <alignment horizontal="left"/>
    </xf>
    <xf numFmtId="165" fontId="5" fillId="0" borderId="6" xfId="0" applyNumberFormat="1" applyFont="1" applyBorder="1" applyAlignment="1" applyProtection="1">
      <alignment horizontal="left" wrapText="1" readingOrder="1"/>
      <protection locked="0"/>
    </xf>
    <xf numFmtId="0" fontId="5" fillId="0" borderId="6" xfId="0" applyFont="1" applyBorder="1" applyAlignment="1" applyProtection="1">
      <alignment horizontal="left" wrapText="1" readingOrder="1"/>
      <protection locked="0"/>
    </xf>
    <xf numFmtId="0" fontId="5" fillId="0" borderId="6" xfId="0" applyFont="1" applyBorder="1" applyAlignment="1" applyProtection="1">
      <alignment vertical="top" wrapText="1" readingOrder="1"/>
      <protection locked="0"/>
    </xf>
    <xf numFmtId="0" fontId="9" fillId="0" borderId="7" xfId="0" applyFont="1" applyFill="1" applyBorder="1" applyAlignment="1" applyProtection="1">
      <alignment horizontal="left" wrapText="1"/>
      <protection locked="0"/>
    </xf>
    <xf numFmtId="166" fontId="5" fillId="0" borderId="6" xfId="0" applyNumberFormat="1" applyFont="1" applyBorder="1" applyAlignment="1" applyProtection="1">
      <alignment horizontal="right" wrapText="1" readingOrder="1"/>
      <protection locked="0"/>
    </xf>
    <xf numFmtId="0" fontId="9" fillId="0" borderId="0" xfId="0" applyFont="1" applyFill="1" applyBorder="1" applyAlignment="1">
      <alignment wrapText="1"/>
    </xf>
    <xf numFmtId="0" fontId="9" fillId="0" borderId="3" xfId="0" applyFont="1" applyFill="1" applyBorder="1" applyAlignment="1">
      <alignment wrapText="1"/>
    </xf>
    <xf numFmtId="0" fontId="9" fillId="0" borderId="5" xfId="0" applyFont="1" applyFill="1" applyBorder="1" applyAlignment="1">
      <alignment wrapText="1"/>
    </xf>
    <xf numFmtId="0" fontId="9" fillId="0" borderId="5" xfId="0" applyFont="1" applyFill="1" applyBorder="1" applyAlignment="1" applyProtection="1">
      <alignment horizontal="left" wrapText="1" readingOrder="1"/>
      <protection locked="0"/>
    </xf>
    <xf numFmtId="0" fontId="9" fillId="0" borderId="5" xfId="0" applyFont="1" applyFill="1" applyBorder="1" applyAlignment="1" applyProtection="1">
      <alignment horizontal="left" wrapText="1"/>
      <protection locked="0"/>
    </xf>
    <xf numFmtId="0" fontId="9" fillId="0" borderId="4" xfId="0" applyFont="1" applyFill="1" applyBorder="1" applyAlignment="1" applyProtection="1">
      <alignment horizontal="left" wrapText="1"/>
      <protection locked="0"/>
    </xf>
    <xf numFmtId="166" fontId="5" fillId="0" borderId="5" xfId="0" applyNumberFormat="1" applyFont="1" applyBorder="1" applyAlignment="1" applyProtection="1">
      <alignment horizontal="right" wrapText="1" readingOrder="1"/>
      <protection locked="0"/>
    </xf>
    <xf numFmtId="0" fontId="9" fillId="3" borderId="5" xfId="0" applyFont="1" applyFill="1" applyBorder="1" applyAlignment="1" applyProtection="1">
      <alignment horizontal="left" wrapText="1"/>
      <protection locked="0"/>
    </xf>
    <xf numFmtId="0" fontId="9" fillId="3" borderId="0" xfId="0" applyFont="1" applyFill="1" applyBorder="1" applyAlignment="1">
      <alignment wrapText="1"/>
    </xf>
    <xf numFmtId="0" fontId="9" fillId="0" borderId="5" xfId="0" applyFont="1" applyBorder="1" applyAlignment="1" applyProtection="1">
      <alignment horizontal="left" wrapText="1"/>
      <protection locked="0"/>
    </xf>
    <xf numFmtId="0" fontId="9" fillId="0" borderId="0" xfId="0" applyFont="1" applyBorder="1" applyAlignment="1">
      <alignment wrapText="1"/>
    </xf>
    <xf numFmtId="0" fontId="9" fillId="0" borderId="4" xfId="0" applyFont="1" applyBorder="1" applyAlignment="1" applyProtection="1">
      <alignment horizontal="left" wrapText="1"/>
      <protection locked="0"/>
    </xf>
    <xf numFmtId="0" fontId="9" fillId="0" borderId="7" xfId="0" applyFont="1" applyBorder="1" applyAlignment="1" applyProtection="1">
      <alignment horizontal="left" wrapText="1"/>
      <protection locked="0"/>
    </xf>
    <xf numFmtId="165" fontId="5" fillId="0" borderId="0" xfId="0" applyNumberFormat="1" applyFont="1" applyBorder="1" applyAlignment="1" applyProtection="1">
      <alignment horizontal="left" wrapText="1" readingOrder="1"/>
      <protection locked="0"/>
    </xf>
    <xf numFmtId="0" fontId="12" fillId="0" borderId="0" xfId="0" applyFont="1" applyBorder="1" applyAlignment="1" applyProtection="1">
      <alignment horizontal="left" vertical="top" wrapText="1" readingOrder="1"/>
      <protection locked="0"/>
    </xf>
    <xf numFmtId="0" fontId="5" fillId="0" borderId="0" xfId="0" applyFont="1" applyBorder="1" applyAlignment="1" applyProtection="1">
      <alignment wrapText="1" readingOrder="1"/>
      <protection locked="0"/>
    </xf>
    <xf numFmtId="0" fontId="9" fillId="0" borderId="0" xfId="0" applyFont="1" applyBorder="1" applyAlignment="1" applyProtection="1">
      <alignment horizontal="left" wrapText="1"/>
      <protection locked="0"/>
    </xf>
    <xf numFmtId="166" fontId="5" fillId="0" borderId="0" xfId="0" applyNumberFormat="1" applyFont="1" applyBorder="1" applyAlignment="1" applyProtection="1">
      <alignment horizontal="right" wrapText="1" readingOrder="1"/>
      <protection locked="0"/>
    </xf>
    <xf numFmtId="4" fontId="3" fillId="0" borderId="0" xfId="0" applyNumberFormat="1" applyFont="1" applyBorder="1" applyAlignment="1"/>
    <xf numFmtId="0" fontId="3" fillId="0" borderId="0" xfId="0" applyFont="1" applyBorder="1" applyAlignment="1">
      <alignment wrapText="1" readingOrder="1"/>
    </xf>
    <xf numFmtId="0" fontId="3" fillId="0" borderId="0" xfId="0" applyFont="1" applyAlignment="1">
      <alignment wrapText="1" readingOrder="1"/>
    </xf>
    <xf numFmtId="4" fontId="6" fillId="2" borderId="7" xfId="0" applyNumberFormat="1" applyFont="1" applyFill="1" applyBorder="1" applyAlignment="1">
      <alignment readingOrder="1"/>
    </xf>
    <xf numFmtId="0" fontId="6" fillId="2" borderId="5" xfId="0" applyFont="1" applyFill="1" applyBorder="1" applyAlignment="1">
      <alignment vertical="center" readingOrder="1"/>
    </xf>
    <xf numFmtId="0" fontId="6" fillId="2" borderId="5" xfId="0" applyFont="1" applyFill="1" applyBorder="1" applyAlignment="1"/>
    <xf numFmtId="4" fontId="6" fillId="2" borderId="5" xfId="0" applyNumberFormat="1" applyFont="1" applyFill="1" applyBorder="1" applyAlignment="1">
      <alignment readingOrder="1"/>
    </xf>
    <xf numFmtId="0" fontId="4" fillId="2" borderId="5" xfId="0" applyFont="1" applyFill="1" applyBorder="1" applyAlignment="1">
      <alignment horizontal="center" vertical="center" readingOrder="1"/>
    </xf>
    <xf numFmtId="14" fontId="7" fillId="3" borderId="5" xfId="0" applyNumberFormat="1" applyFont="1" applyFill="1" applyBorder="1" applyAlignment="1">
      <alignment horizontal="left" readingOrder="1"/>
    </xf>
    <xf numFmtId="0" fontId="7" fillId="3" borderId="5" xfId="0" applyFont="1" applyFill="1" applyBorder="1" applyAlignment="1">
      <alignment horizontal="left" readingOrder="1"/>
    </xf>
    <xf numFmtId="4" fontId="13" fillId="3" borderId="5" xfId="0" applyNumberFormat="1" applyFont="1" applyFill="1" applyBorder="1" applyAlignment="1">
      <alignment horizontal="right" readingOrder="1"/>
    </xf>
    <xf numFmtId="4" fontId="13" fillId="3" borderId="5" xfId="0" applyNumberFormat="1" applyFont="1" applyFill="1" applyBorder="1" applyAlignment="1">
      <alignment readingOrder="1"/>
    </xf>
    <xf numFmtId="4" fontId="8" fillId="0" borderId="5" xfId="0" applyNumberFormat="1" applyFont="1" applyBorder="1" applyAlignment="1">
      <alignment horizontal="right" readingOrder="1"/>
    </xf>
    <xf numFmtId="164" fontId="13" fillId="0" borderId="5" xfId="0" applyNumberFormat="1" applyFont="1" applyBorder="1" applyAlignment="1" applyProtection="1">
      <alignment horizontal="left" readingOrder="1"/>
      <protection locked="0"/>
    </xf>
    <xf numFmtId="0" fontId="5" fillId="0" borderId="5" xfId="0" applyFont="1" applyBorder="1" applyAlignment="1" applyProtection="1">
      <alignment horizontal="left"/>
      <protection locked="0"/>
    </xf>
    <xf numFmtId="4" fontId="13" fillId="3" borderId="5" xfId="0" applyNumberFormat="1" applyFont="1" applyFill="1" applyBorder="1" applyAlignment="1">
      <alignment horizontal="center" readingOrder="1"/>
    </xf>
    <xf numFmtId="4" fontId="13" fillId="3" borderId="5" xfId="0" applyNumberFormat="1" applyFont="1" applyFill="1" applyBorder="1" applyAlignment="1">
      <alignment horizontal="right" wrapText="1" readingOrder="1"/>
    </xf>
    <xf numFmtId="165" fontId="13" fillId="0" borderId="5" xfId="0" applyNumberFormat="1" applyFont="1" applyBorder="1" applyAlignment="1" applyProtection="1">
      <alignment horizontal="left" readingOrder="1"/>
      <protection locked="0"/>
    </xf>
    <xf numFmtId="0" fontId="6" fillId="3" borderId="5" xfId="0" applyFont="1" applyFill="1" applyBorder="1" applyAlignment="1">
      <alignment horizontal="left" readingOrder="1"/>
    </xf>
    <xf numFmtId="4" fontId="8" fillId="0" borderId="5" xfId="0" applyNumberFormat="1" applyFont="1" applyBorder="1" applyAlignment="1">
      <alignment horizontal="right" vertical="top" readingOrder="1"/>
    </xf>
    <xf numFmtId="0" fontId="7" fillId="0" borderId="5" xfId="0" applyFont="1" applyBorder="1" applyAlignment="1">
      <alignment horizontal="left" readingOrder="1"/>
    </xf>
    <xf numFmtId="4" fontId="8" fillId="0" borderId="5" xfId="0" applyNumberFormat="1" applyFont="1" applyBorder="1" applyAlignment="1">
      <alignment horizontal="right" wrapText="1" readingOrder="1"/>
    </xf>
    <xf numFmtId="165" fontId="5" fillId="0" borderId="14" xfId="0" applyNumberFormat="1" applyFont="1" applyBorder="1" applyAlignment="1" applyProtection="1">
      <alignment horizontal="left" wrapText="1" readingOrder="1"/>
      <protection locked="0"/>
    </xf>
    <xf numFmtId="0" fontId="13" fillId="0" borderId="4" xfId="0" applyFont="1" applyBorder="1" applyAlignment="1" applyProtection="1">
      <alignment horizontal="left" readingOrder="1"/>
      <protection locked="0"/>
    </xf>
    <xf numFmtId="0" fontId="13" fillId="0" borderId="5" xfId="0" applyFont="1" applyBorder="1" applyAlignment="1" applyProtection="1">
      <alignment horizontal="left" readingOrder="1"/>
      <protection locked="0"/>
    </xf>
    <xf numFmtId="0" fontId="3" fillId="0" borderId="0" xfId="0" applyFont="1" applyBorder="1" applyAlignment="1">
      <alignment vertical="top" wrapText="1" readingOrder="1"/>
    </xf>
    <xf numFmtId="0" fontId="13" fillId="0" borderId="7" xfId="0" applyFont="1" applyBorder="1" applyAlignment="1" applyProtection="1">
      <alignment horizontal="left" readingOrder="1"/>
      <protection locked="0"/>
    </xf>
    <xf numFmtId="0" fontId="13" fillId="0" borderId="5" xfId="0" applyFont="1" applyBorder="1" applyAlignment="1" applyProtection="1">
      <alignment horizontal="left" wrapText="1" readingOrder="1"/>
      <protection locked="0"/>
    </xf>
    <xf numFmtId="165" fontId="5" fillId="0" borderId="5" xfId="0" applyNumberFormat="1" applyFont="1" applyBorder="1" applyAlignment="1" applyProtection="1">
      <alignment horizontal="left" wrapText="1" readingOrder="1"/>
      <protection locked="0"/>
    </xf>
    <xf numFmtId="0" fontId="5" fillId="0" borderId="15" xfId="0" applyFont="1" applyBorder="1" applyAlignment="1" applyProtection="1">
      <alignment horizontal="left" wrapText="1" readingOrder="1"/>
      <protection locked="0"/>
    </xf>
    <xf numFmtId="165" fontId="5" fillId="0" borderId="16" xfId="0" applyNumberFormat="1" applyFont="1" applyBorder="1" applyAlignment="1" applyProtection="1">
      <alignment horizontal="left" wrapText="1" readingOrder="1"/>
      <protection locked="0"/>
    </xf>
    <xf numFmtId="0" fontId="13" fillId="0" borderId="4" xfId="0" applyFont="1" applyBorder="1" applyAlignment="1" applyProtection="1">
      <alignment horizontal="left" wrapText="1" readingOrder="1"/>
      <protection locked="0"/>
    </xf>
    <xf numFmtId="165" fontId="5" fillId="0" borderId="17" xfId="0" applyNumberFormat="1" applyFont="1" applyBorder="1" applyAlignment="1" applyProtection="1">
      <alignment horizontal="left" wrapText="1" readingOrder="1"/>
      <protection locked="0"/>
    </xf>
    <xf numFmtId="0" fontId="5" fillId="0" borderId="14" xfId="0" applyFont="1" applyBorder="1" applyAlignment="1" applyProtection="1">
      <alignment horizontal="left" wrapText="1" readingOrder="1"/>
      <protection locked="0"/>
    </xf>
    <xf numFmtId="0" fontId="5" fillId="0" borderId="14" xfId="0" applyFont="1" applyBorder="1" applyAlignment="1" applyProtection="1">
      <alignment vertical="top" wrapText="1" readingOrder="1"/>
      <protection locked="0"/>
    </xf>
    <xf numFmtId="0" fontId="5" fillId="0" borderId="5" xfId="0" applyFont="1" applyBorder="1" applyAlignment="1" applyProtection="1">
      <alignment horizontal="left" wrapText="1" readingOrder="1"/>
      <protection locked="0"/>
    </xf>
    <xf numFmtId="0" fontId="5" fillId="0" borderId="5" xfId="0" applyFont="1" applyBorder="1" applyAlignment="1" applyProtection="1">
      <alignment vertical="top" wrapText="1" readingOrder="1"/>
      <protection locked="0"/>
    </xf>
    <xf numFmtId="0" fontId="13" fillId="0" borderId="7" xfId="0" applyFont="1" applyBorder="1" applyAlignment="1" applyProtection="1">
      <alignment horizontal="left" wrapText="1" readingOrder="1"/>
      <protection locked="0"/>
    </xf>
    <xf numFmtId="0" fontId="5" fillId="0" borderId="5" xfId="0" applyFont="1" applyBorder="1" applyAlignment="1" applyProtection="1">
      <alignment horizontal="left" vertical="top" wrapText="1" readingOrder="1"/>
      <protection locked="0"/>
    </xf>
    <xf numFmtId="0" fontId="13" fillId="0" borderId="18" xfId="0" applyFont="1" applyBorder="1" applyAlignment="1" applyProtection="1">
      <alignment horizontal="left" wrapText="1" readingOrder="1"/>
      <protection locked="0"/>
    </xf>
    <xf numFmtId="165" fontId="13" fillId="0" borderId="5" xfId="0" applyNumberFormat="1" applyFont="1" applyBorder="1" applyAlignment="1" applyProtection="1">
      <alignment horizontal="left" wrapText="1"/>
      <protection locked="0"/>
    </xf>
    <xf numFmtId="14" fontId="8" fillId="4" borderId="0" xfId="0" applyNumberFormat="1" applyFont="1" applyFill="1" applyBorder="1" applyAlignment="1">
      <alignment horizontal="left" wrapText="1" readingOrder="1"/>
    </xf>
    <xf numFmtId="0" fontId="5" fillId="0" borderId="0" xfId="0" applyFont="1" applyBorder="1" applyAlignment="1" applyProtection="1">
      <alignment horizontal="left" wrapText="1" readingOrder="1"/>
      <protection locked="0"/>
    </xf>
    <xf numFmtId="0" fontId="5" fillId="0" borderId="0" xfId="0" applyFont="1" applyBorder="1" applyAlignment="1" applyProtection="1">
      <alignment vertical="top" wrapText="1" readingOrder="1"/>
      <protection locked="0"/>
    </xf>
    <xf numFmtId="0" fontId="13" fillId="0" borderId="0" xfId="0" applyFont="1" applyBorder="1" applyAlignment="1" applyProtection="1">
      <alignment horizontal="left" wrapText="1" readingOrder="1"/>
      <protection locked="0"/>
    </xf>
    <xf numFmtId="4" fontId="13" fillId="3" borderId="0" xfId="0" applyNumberFormat="1" applyFont="1" applyFill="1" applyBorder="1" applyAlignment="1">
      <alignment readingOrder="1"/>
    </xf>
    <xf numFmtId="165" fontId="13" fillId="0" borderId="0" xfId="0" applyNumberFormat="1" applyFont="1" applyBorder="1" applyAlignment="1" applyProtection="1">
      <alignment horizontal="left" wrapText="1"/>
      <protection locked="0"/>
    </xf>
    <xf numFmtId="4" fontId="4" fillId="2" borderId="5" xfId="0" applyNumberFormat="1" applyFont="1" applyFill="1" applyBorder="1" applyAlignment="1"/>
    <xf numFmtId="0" fontId="6" fillId="0" borderId="5" xfId="0" applyFont="1" applyFill="1" applyBorder="1" applyAlignment="1">
      <alignment horizontal="center" vertical="center"/>
    </xf>
    <xf numFmtId="0" fontId="6" fillId="0" borderId="5" xfId="0" applyFont="1" applyFill="1" applyBorder="1" applyAlignment="1">
      <alignment vertical="center"/>
    </xf>
    <xf numFmtId="43" fontId="13" fillId="0" borderId="5" xfId="1" applyFont="1" applyFill="1" applyBorder="1" applyAlignment="1">
      <alignment horizontal="center"/>
    </xf>
    <xf numFmtId="0" fontId="3" fillId="0" borderId="5" xfId="0" applyFont="1" applyFill="1" applyBorder="1" applyAlignment="1">
      <alignment horizontal="right"/>
    </xf>
    <xf numFmtId="43" fontId="3" fillId="0" borderId="5" xfId="0" applyNumberFormat="1" applyFont="1" applyFill="1" applyBorder="1" applyAlignment="1"/>
    <xf numFmtId="4" fontId="13" fillId="0" borderId="5" xfId="0" applyNumberFormat="1" applyFont="1" applyBorder="1" applyAlignment="1">
      <alignment horizontal="right"/>
    </xf>
    <xf numFmtId="4" fontId="8" fillId="0" borderId="5" xfId="0" applyNumberFormat="1" applyFont="1" applyBorder="1" applyAlignment="1">
      <alignment horizontal="right"/>
    </xf>
    <xf numFmtId="0" fontId="7" fillId="0" borderId="5" xfId="0" applyFont="1" applyBorder="1" applyAlignment="1">
      <alignment horizontal="left"/>
    </xf>
    <xf numFmtId="0" fontId="3" fillId="3" borderId="5" xfId="0" applyFont="1" applyFill="1" applyBorder="1" applyAlignment="1">
      <alignment horizontal="left" wrapText="1"/>
    </xf>
    <xf numFmtId="0" fontId="5" fillId="0" borderId="5" xfId="0" applyFont="1" applyBorder="1" applyAlignment="1" applyProtection="1">
      <alignment horizontal="left" wrapText="1"/>
      <protection locked="0"/>
    </xf>
    <xf numFmtId="0" fontId="14" fillId="0" borderId="5" xfId="0" applyFont="1" applyBorder="1" applyAlignment="1" applyProtection="1">
      <alignment horizontal="left" wrapText="1" readingOrder="1"/>
      <protection locked="0"/>
    </xf>
    <xf numFmtId="0" fontId="5" fillId="0" borderId="6" xfId="0" applyNumberFormat="1" applyFont="1" applyBorder="1" applyAlignment="1" applyProtection="1">
      <alignment horizontal="left" wrapText="1" readingOrder="1"/>
      <protection locked="0"/>
    </xf>
    <xf numFmtId="43" fontId="3" fillId="0" borderId="0" xfId="0" applyNumberFormat="1" applyFont="1" applyFill="1" applyBorder="1" applyAlignment="1"/>
    <xf numFmtId="0" fontId="0" fillId="0" borderId="0" xfId="0" applyFont="1" applyBorder="1"/>
    <xf numFmtId="0" fontId="11" fillId="0" borderId="0" xfId="0" applyFont="1" applyBorder="1" applyAlignment="1" applyProtection="1">
      <alignment vertical="top" wrapText="1" readingOrder="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3" fillId="0" borderId="5" xfId="0" applyFont="1" applyBorder="1" applyAlignment="1">
      <alignment horizontal="left"/>
    </xf>
    <xf numFmtId="39" fontId="3" fillId="0" borderId="5" xfId="1" applyNumberFormat="1" applyFont="1" applyBorder="1" applyAlignment="1">
      <alignment horizontal="right"/>
    </xf>
    <xf numFmtId="43" fontId="3" fillId="0" borderId="5" xfId="1" applyFont="1" applyBorder="1" applyAlignment="1"/>
    <xf numFmtId="164" fontId="13" fillId="0" borderId="5" xfId="0" applyNumberFormat="1" applyFont="1" applyBorder="1" applyAlignment="1" applyProtection="1">
      <alignment horizontal="left" wrapText="1"/>
      <protection locked="0"/>
    </xf>
    <xf numFmtId="164" fontId="13" fillId="0" borderId="0" xfId="0" applyNumberFormat="1" applyFont="1" applyBorder="1" applyAlignment="1" applyProtection="1">
      <alignment horizontal="left" wrapText="1"/>
      <protection locked="0"/>
    </xf>
    <xf numFmtId="0" fontId="3" fillId="0" borderId="0" xfId="0" applyFont="1" applyBorder="1" applyAlignment="1">
      <alignment horizontal="left"/>
    </xf>
    <xf numFmtId="0" fontId="6" fillId="3" borderId="0" xfId="0" applyFont="1" applyFill="1" applyBorder="1" applyAlignment="1">
      <alignment horizontal="left"/>
    </xf>
    <xf numFmtId="4" fontId="3" fillId="0" borderId="0" xfId="0" applyNumberFormat="1" applyFont="1" applyBorder="1" applyAlignment="1">
      <alignment horizontal="left"/>
    </xf>
    <xf numFmtId="4" fontId="8" fillId="0" borderId="0" xfId="0" applyNumberFormat="1" applyFont="1" applyBorder="1" applyAlignment="1">
      <alignment horizontal="right"/>
    </xf>
    <xf numFmtId="43" fontId="3" fillId="0" borderId="0" xfId="1" applyFont="1" applyBorder="1" applyAlignment="1"/>
    <xf numFmtId="0" fontId="0" fillId="0" borderId="0" xfId="0" applyFont="1" applyAlignment="1">
      <alignment horizontal="left" vertical="center"/>
    </xf>
    <xf numFmtId="166" fontId="5" fillId="0" borderId="5" xfId="0" applyNumberFormat="1" applyFont="1" applyBorder="1" applyAlignment="1" applyProtection="1">
      <alignment horizontal="right" wrapText="1"/>
      <protection locked="0"/>
    </xf>
    <xf numFmtId="4" fontId="3" fillId="0" borderId="0" xfId="0" applyNumberFormat="1" applyFont="1" applyBorder="1" applyAlignment="1">
      <alignment horizontal="right"/>
    </xf>
    <xf numFmtId="166" fontId="5" fillId="0" borderId="14" xfId="0" applyNumberFormat="1" applyFont="1" applyBorder="1" applyAlignment="1" applyProtection="1">
      <alignment horizontal="right" wrapText="1" readingOrder="1"/>
      <protection locked="0"/>
    </xf>
    <xf numFmtId="0" fontId="15" fillId="0" borderId="0" xfId="0" applyFont="1" applyBorder="1"/>
    <xf numFmtId="0" fontId="15" fillId="0" borderId="0" xfId="0" applyFont="1"/>
    <xf numFmtId="49" fontId="3" fillId="3" borderId="0" xfId="0" quotePrefix="1" applyNumberFormat="1" applyFont="1" applyFill="1" applyBorder="1" applyAlignment="1">
      <alignment horizontal="left"/>
    </xf>
    <xf numFmtId="0" fontId="6" fillId="3" borderId="0" xfId="0" applyFont="1" applyFill="1" applyBorder="1" applyAlignment="1">
      <alignment horizontal="left" wrapText="1"/>
    </xf>
    <xf numFmtId="39" fontId="3" fillId="0" borderId="0" xfId="1" applyNumberFormat="1" applyFont="1" applyBorder="1" applyAlignment="1">
      <alignment horizontal="center"/>
    </xf>
    <xf numFmtId="39" fontId="3" fillId="0" borderId="0" xfId="1" applyNumberFormat="1" applyFont="1" applyBorder="1" applyAlignment="1">
      <alignment horizontal="right"/>
    </xf>
    <xf numFmtId="0" fontId="5" fillId="0" borderId="0" xfId="0" applyFont="1" applyBorder="1" applyAlignment="1" applyProtection="1">
      <alignment horizontal="left" wrapText="1"/>
      <protection locked="0"/>
    </xf>
    <xf numFmtId="0" fontId="5" fillId="3" borderId="0" xfId="0" applyFont="1" applyFill="1" applyBorder="1" applyAlignment="1" applyProtection="1">
      <alignment horizontal="left" wrapText="1" readingOrder="1"/>
      <protection locked="0"/>
    </xf>
    <xf numFmtId="4" fontId="3" fillId="0" borderId="0" xfId="0" applyNumberFormat="1" applyFont="1" applyBorder="1" applyAlignment="1">
      <alignment horizontal="center" wrapText="1"/>
    </xf>
    <xf numFmtId="166" fontId="5" fillId="0" borderId="0" xfId="0" applyNumberFormat="1" applyFont="1" applyBorder="1" applyAlignment="1" applyProtection="1">
      <alignment horizontal="right" wrapText="1"/>
      <protection locked="0"/>
    </xf>
    <xf numFmtId="4" fontId="3" fillId="0" borderId="0" xfId="0" applyNumberFormat="1" applyFont="1" applyBorder="1" applyAlignment="1">
      <alignment wrapText="1"/>
    </xf>
    <xf numFmtId="164" fontId="16" fillId="0" borderId="0" xfId="0" applyNumberFormat="1" applyFont="1" applyBorder="1" applyAlignment="1" applyProtection="1">
      <alignment horizontal="left" wrapText="1"/>
      <protection locked="0"/>
    </xf>
    <xf numFmtId="0" fontId="17" fillId="0" borderId="0" xfId="0" applyFont="1" applyBorder="1" applyAlignment="1" applyProtection="1">
      <alignment horizontal="left" wrapText="1"/>
      <protection locked="0"/>
    </xf>
    <xf numFmtId="0" fontId="17" fillId="3" borderId="0" xfId="0" applyFont="1" applyFill="1" applyBorder="1" applyAlignment="1" applyProtection="1">
      <alignment horizontal="left" wrapText="1" readingOrder="1"/>
      <protection locked="0"/>
    </xf>
    <xf numFmtId="4" fontId="0" fillId="0" borderId="0" xfId="0" applyNumberFormat="1" applyFont="1" applyBorder="1" applyAlignment="1">
      <alignment horizontal="center" wrapText="1"/>
    </xf>
    <xf numFmtId="166" fontId="17" fillId="0" borderId="0" xfId="0" applyNumberFormat="1" applyFont="1" applyBorder="1" applyAlignment="1" applyProtection="1">
      <alignment horizontal="right" wrapText="1"/>
      <protection locked="0"/>
    </xf>
    <xf numFmtId="4" fontId="0" fillId="0" borderId="0" xfId="0" applyNumberFormat="1" applyFont="1" applyBorder="1" applyAlignment="1">
      <alignment wrapText="1"/>
    </xf>
    <xf numFmtId="166" fontId="14" fillId="0" borderId="5" xfId="0" applyNumberFormat="1" applyFont="1" applyBorder="1" applyAlignment="1" applyProtection="1">
      <alignment horizontal="right" wrapText="1"/>
      <protection locked="0"/>
    </xf>
    <xf numFmtId="14" fontId="8" fillId="0" borderId="0" xfId="0" applyNumberFormat="1" applyFont="1" applyBorder="1" applyAlignment="1">
      <alignment horizontal="left"/>
    </xf>
    <xf numFmtId="0" fontId="8" fillId="0" borderId="0" xfId="0" applyFont="1" applyBorder="1" applyAlignment="1">
      <alignment horizontal="left"/>
    </xf>
    <xf numFmtId="0" fontId="8" fillId="0" borderId="0" xfId="0" applyFont="1" applyBorder="1" applyAlignment="1">
      <alignment vertical="top" wrapText="1"/>
    </xf>
    <xf numFmtId="0" fontId="3" fillId="0" borderId="0" xfId="0" applyFont="1" applyBorder="1" applyAlignment="1">
      <alignment horizontal="center"/>
    </xf>
    <xf numFmtId="0" fontId="3" fillId="0" borderId="0" xfId="0" applyFont="1" applyBorder="1" applyAlignment="1"/>
    <xf numFmtId="14" fontId="18" fillId="0" borderId="0" xfId="0" applyNumberFormat="1" applyFont="1" applyBorder="1" applyAlignment="1">
      <alignment horizontal="left" wrapText="1"/>
    </xf>
    <xf numFmtId="49" fontId="19" fillId="3" borderId="0" xfId="0" applyNumberFormat="1" applyFont="1" applyFill="1" applyBorder="1" applyAlignment="1">
      <alignment horizontal="center"/>
    </xf>
    <xf numFmtId="0" fontId="18" fillId="0" borderId="0" xfId="0" applyFont="1" applyBorder="1" applyAlignment="1">
      <alignment vertical="top"/>
    </xf>
    <xf numFmtId="4" fontId="18" fillId="0" borderId="0" xfId="0" applyNumberFormat="1" applyFont="1" applyBorder="1" applyAlignment="1">
      <alignment horizontal="right"/>
    </xf>
    <xf numFmtId="43" fontId="3" fillId="3" borderId="19" xfId="1" applyFont="1" applyFill="1" applyBorder="1"/>
    <xf numFmtId="49" fontId="3" fillId="3" borderId="20" xfId="0" applyNumberFormat="1" applyFont="1" applyFill="1" applyBorder="1" applyAlignment="1">
      <alignment horizontal="left"/>
    </xf>
    <xf numFmtId="0" fontId="3" fillId="3" borderId="21" xfId="0" applyFont="1" applyFill="1" applyBorder="1" applyAlignment="1">
      <alignment vertical="top" wrapText="1"/>
    </xf>
    <xf numFmtId="43" fontId="3" fillId="3" borderId="22" xfId="1" applyFont="1" applyFill="1" applyBorder="1" applyAlignment="1">
      <alignment horizontal="right" wrapText="1"/>
    </xf>
    <xf numFmtId="0" fontId="13" fillId="3" borderId="5" xfId="0" applyFont="1" applyFill="1" applyBorder="1" applyAlignment="1">
      <alignment vertical="top" wrapText="1"/>
    </xf>
    <xf numFmtId="43" fontId="3" fillId="3" borderId="21" xfId="1" applyFont="1" applyFill="1" applyBorder="1" applyAlignment="1">
      <alignment horizontal="right" wrapText="1"/>
    </xf>
    <xf numFmtId="0" fontId="3" fillId="0" borderId="5" xfId="0" applyFont="1" applyFill="1" applyBorder="1" applyAlignment="1">
      <alignment horizontal="center"/>
    </xf>
    <xf numFmtId="167" fontId="3" fillId="0" borderId="19" xfId="0" applyNumberFormat="1" applyFont="1" applyFill="1" applyBorder="1"/>
    <xf numFmtId="0" fontId="3" fillId="3" borderId="20" xfId="0" applyNumberFormat="1" applyFont="1" applyFill="1" applyBorder="1" applyAlignment="1">
      <alignment horizontal="left"/>
    </xf>
    <xf numFmtId="0" fontId="9" fillId="0" borderId="0" xfId="0" applyFont="1" applyBorder="1"/>
    <xf numFmtId="14" fontId="3" fillId="0" borderId="21" xfId="0" applyNumberFormat="1" applyFont="1" applyFill="1" applyBorder="1" applyAlignment="1">
      <alignment horizontal="left"/>
    </xf>
    <xf numFmtId="0" fontId="3" fillId="0" borderId="5" xfId="0" applyFont="1" applyFill="1" applyBorder="1" applyAlignment="1">
      <alignment horizontal="center" wrapText="1"/>
    </xf>
    <xf numFmtId="4" fontId="4" fillId="2" borderId="5" xfId="0" applyNumberFormat="1" applyFont="1" applyFill="1" applyBorder="1" applyAlignment="1">
      <alignment horizontal="right"/>
    </xf>
    <xf numFmtId="14" fontId="5" fillId="0" borderId="5" xfId="0" applyNumberFormat="1" applyFont="1" applyBorder="1" applyAlignment="1" applyProtection="1">
      <alignment horizontal="left" wrapText="1"/>
      <protection locked="0"/>
    </xf>
    <xf numFmtId="0" fontId="5" fillId="0" borderId="16" xfId="0" applyFont="1" applyBorder="1" applyAlignment="1" applyProtection="1">
      <alignment wrapText="1" readingOrder="1"/>
      <protection locked="0"/>
    </xf>
    <xf numFmtId="0" fontId="5" fillId="0" borderId="16" xfId="0" applyFont="1" applyBorder="1" applyAlignment="1" applyProtection="1">
      <alignment vertical="top" wrapText="1" readingOrder="1"/>
      <protection locked="0"/>
    </xf>
    <xf numFmtId="4" fontId="3" fillId="0" borderId="7" xfId="0" applyNumberFormat="1" applyFont="1" applyBorder="1" applyAlignment="1">
      <alignment horizontal="center" wrapText="1"/>
    </xf>
    <xf numFmtId="166" fontId="5" fillId="0" borderId="16" xfId="0" applyNumberFormat="1" applyFont="1" applyBorder="1" applyAlignment="1" applyProtection="1">
      <alignment horizontal="right" wrapText="1" readingOrder="1"/>
      <protection locked="0"/>
    </xf>
    <xf numFmtId="0" fontId="5" fillId="0" borderId="6" xfId="0" applyFont="1" applyBorder="1" applyAlignment="1" applyProtection="1">
      <alignment wrapText="1" readingOrder="1"/>
      <protection locked="0"/>
    </xf>
    <xf numFmtId="4" fontId="3" fillId="0" borderId="5" xfId="0" applyNumberFormat="1" applyFont="1" applyFill="1" applyBorder="1" applyAlignment="1">
      <alignment horizontal="center" wrapText="1"/>
    </xf>
    <xf numFmtId="4" fontId="3" fillId="0" borderId="7" xfId="0" applyNumberFormat="1" applyFont="1" applyBorder="1" applyAlignment="1"/>
    <xf numFmtId="4" fontId="3" fillId="0" borderId="18" xfId="0" applyNumberFormat="1" applyFont="1" applyFill="1" applyBorder="1" applyAlignment="1">
      <alignment horizontal="center" wrapText="1"/>
    </xf>
    <xf numFmtId="4" fontId="3" fillId="0" borderId="4" xfId="0" applyNumberFormat="1" applyFont="1" applyFill="1" applyBorder="1" applyAlignment="1">
      <alignment horizontal="center" wrapText="1"/>
    </xf>
    <xf numFmtId="4" fontId="3" fillId="0" borderId="5" xfId="0" applyNumberFormat="1" applyFont="1" applyBorder="1" applyAlignment="1">
      <alignment horizontal="center" wrapText="1"/>
    </xf>
    <xf numFmtId="4" fontId="3" fillId="0" borderId="4" xfId="0" applyNumberFormat="1" applyFont="1" applyBorder="1" applyAlignment="1">
      <alignment horizontal="center" wrapText="1"/>
    </xf>
    <xf numFmtId="0" fontId="3" fillId="0" borderId="5" xfId="0" applyFont="1" applyBorder="1" applyAlignment="1">
      <alignment horizontal="center"/>
    </xf>
    <xf numFmtId="0" fontId="3" fillId="0" borderId="4" xfId="0" applyFont="1" applyBorder="1" applyAlignment="1">
      <alignment horizontal="center"/>
    </xf>
    <xf numFmtId="0" fontId="3" fillId="0" borderId="5" xfId="0" applyFont="1" applyBorder="1"/>
    <xf numFmtId="0" fontId="3" fillId="0" borderId="4" xfId="0" applyFont="1" applyBorder="1"/>
    <xf numFmtId="0" fontId="5" fillId="0" borderId="14" xfId="0" applyFont="1" applyBorder="1" applyAlignment="1" applyProtection="1">
      <alignment wrapText="1" readingOrder="1"/>
      <protection locked="0"/>
    </xf>
    <xf numFmtId="0" fontId="5" fillId="0" borderId="5" xfId="0" applyFont="1" applyBorder="1" applyAlignment="1" applyProtection="1">
      <alignment wrapText="1" readingOrder="1"/>
      <protection locked="0"/>
    </xf>
    <xf numFmtId="0" fontId="2" fillId="0" borderId="0" xfId="0" applyFont="1" applyAlignment="1">
      <alignment horizontal="center"/>
    </xf>
    <xf numFmtId="0" fontId="2" fillId="0" borderId="0" xfId="0" applyFont="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4" fontId="20" fillId="0" borderId="0" xfId="0" applyNumberFormat="1" applyFont="1" applyBorder="1" applyAlignment="1">
      <alignment horizontal="center"/>
    </xf>
    <xf numFmtId="0" fontId="4" fillId="2" borderId="5" xfId="0" applyFont="1" applyFill="1" applyBorder="1" applyAlignment="1">
      <alignment horizontal="center" vertical="center"/>
    </xf>
    <xf numFmtId="0" fontId="4" fillId="2" borderId="8" xfId="0" applyFont="1" applyFill="1" applyBorder="1" applyAlignment="1">
      <alignment horizontal="center" readingOrder="1"/>
    </xf>
    <xf numFmtId="0" fontId="4" fillId="2" borderId="9" xfId="0" applyFont="1" applyFill="1" applyBorder="1" applyAlignment="1">
      <alignment horizontal="center" readingOrder="1"/>
    </xf>
    <xf numFmtId="0" fontId="4" fillId="2" borderId="10" xfId="0" applyFont="1" applyFill="1" applyBorder="1" applyAlignment="1">
      <alignment horizontal="center" readingOrder="1"/>
    </xf>
    <xf numFmtId="0" fontId="4" fillId="2" borderId="11" xfId="0" applyFont="1" applyFill="1" applyBorder="1" applyAlignment="1">
      <alignment horizontal="center" readingOrder="1"/>
    </xf>
    <xf numFmtId="0" fontId="4" fillId="2" borderId="12" xfId="0" applyFont="1" applyFill="1" applyBorder="1" applyAlignment="1">
      <alignment horizontal="center" readingOrder="1"/>
    </xf>
    <xf numFmtId="0" fontId="4" fillId="2" borderId="13" xfId="0" applyFont="1" applyFill="1" applyBorder="1" applyAlignment="1">
      <alignment horizontal="center" readingOrder="1"/>
    </xf>
    <xf numFmtId="0" fontId="4" fillId="2" borderId="7" xfId="0" applyFont="1" applyFill="1" applyBorder="1" applyAlignment="1">
      <alignment horizontal="center" vertical="center" readingOrder="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836740</xdr:colOff>
      <xdr:row>3</xdr:row>
      <xdr:rowOff>66675</xdr:rowOff>
    </xdr:to>
    <xdr:pic>
      <xdr:nvPicPr>
        <xdr:cNvPr id="2" name="2 Imagen" descr="Resultado de imagen para logo de inapa">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731964" cy="561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416</xdr:row>
      <xdr:rowOff>95250</xdr:rowOff>
    </xdr:from>
    <xdr:ext cx="733424" cy="710683"/>
    <xdr:pic>
      <xdr:nvPicPr>
        <xdr:cNvPr id="3" name="2 Imagen" descr="Resultado de imagen para logo de inapa">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197510400"/>
          <a:ext cx="733424" cy="7106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161925</xdr:colOff>
      <xdr:row>505</xdr:row>
      <xdr:rowOff>85726</xdr:rowOff>
    </xdr:from>
    <xdr:ext cx="714375" cy="591415"/>
    <xdr:pic>
      <xdr:nvPicPr>
        <xdr:cNvPr id="4" name="2 Imagen" descr="Resultado de imagen para logo de inapa">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42975" y="216693751"/>
          <a:ext cx="714375" cy="5914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228601</xdr:colOff>
      <xdr:row>536</xdr:row>
      <xdr:rowOff>0</xdr:rowOff>
    </xdr:from>
    <xdr:ext cx="724835" cy="600075"/>
    <xdr:pic>
      <xdr:nvPicPr>
        <xdr:cNvPr id="5" name="2 Imagen" descr="Resultado de imagen para logo de inapa">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1" y="222513525"/>
          <a:ext cx="724835" cy="6000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469</xdr:row>
      <xdr:rowOff>38101</xdr:rowOff>
    </xdr:from>
    <xdr:ext cx="697914" cy="676274"/>
    <xdr:pic>
      <xdr:nvPicPr>
        <xdr:cNvPr id="6" name="2 Imagen" descr="Resultado de imagen para logo de inapa">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23926" y="210045301"/>
          <a:ext cx="697914" cy="6762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257176</xdr:colOff>
      <xdr:row>484</xdr:row>
      <xdr:rowOff>47626</xdr:rowOff>
    </xdr:from>
    <xdr:ext cx="695324" cy="673764"/>
    <xdr:pic>
      <xdr:nvPicPr>
        <xdr:cNvPr id="7" name="2 Imagen" descr="Resultado de imagen para logo de inapa">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38226" y="212807551"/>
          <a:ext cx="695324" cy="6737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209551</xdr:colOff>
      <xdr:row>356</xdr:row>
      <xdr:rowOff>114301</xdr:rowOff>
    </xdr:from>
    <xdr:ext cx="762000" cy="716380"/>
    <xdr:pic>
      <xdr:nvPicPr>
        <xdr:cNvPr id="8" name="2 Imagen" descr="Resultado de imagen para logo de inapa">
          <a:extLst>
            <a:ext uri="{FF2B5EF4-FFF2-40B4-BE49-F238E27FC236}">
              <a16:creationId xmlns:a16="http://schemas.microsoft.com/office/drawing/2014/main" id="{00000000-0008-0000-11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90601" y="172916851"/>
          <a:ext cx="762000" cy="7163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942976</xdr:colOff>
      <xdr:row>701</xdr:row>
      <xdr:rowOff>133352</xdr:rowOff>
    </xdr:from>
    <xdr:to>
      <xdr:col>3</xdr:col>
      <xdr:colOff>467990</xdr:colOff>
      <xdr:row>708</xdr:row>
      <xdr:rowOff>38100</xdr:rowOff>
    </xdr:to>
    <xdr:pic>
      <xdr:nvPicPr>
        <xdr:cNvPr id="9" name="Imagen 8">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8"/>
        <a:stretch>
          <a:fillRect/>
        </a:stretch>
      </xdr:blipFill>
      <xdr:spPr>
        <a:xfrm>
          <a:off x="2809876" y="283159202"/>
          <a:ext cx="2934964" cy="971548"/>
        </a:xfrm>
        <a:prstGeom prst="rect">
          <a:avLst/>
        </a:prstGeom>
      </xdr:spPr>
    </xdr:pic>
    <xdr:clientData/>
  </xdr:twoCellAnchor>
  <xdr:oneCellAnchor>
    <xdr:from>
      <xdr:col>1</xdr:col>
      <xdr:colOff>200025</xdr:colOff>
      <xdr:row>629</xdr:row>
      <xdr:rowOff>114301</xdr:rowOff>
    </xdr:from>
    <xdr:ext cx="733425" cy="607186"/>
    <xdr:pic>
      <xdr:nvPicPr>
        <xdr:cNvPr id="10" name="2 Imagen" descr="Resultado de imagen para logo de inapa">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981075" y="247592851"/>
          <a:ext cx="733425" cy="6071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23"/>
  <sheetViews>
    <sheetView tabSelected="1" workbookViewId="0">
      <selection activeCell="I640" sqref="I640"/>
    </sheetView>
  </sheetViews>
  <sheetFormatPr baseColWidth="10" defaultRowHeight="11.25" x14ac:dyDescent="0.2"/>
  <cols>
    <col min="1" max="1" width="11.7109375" style="2" customWidth="1"/>
    <col min="2" max="2" width="16.28515625" style="118" customWidth="1"/>
    <col min="3" max="3" width="51.140625" style="2" customWidth="1"/>
    <col min="4" max="4" width="14.7109375" style="119" customWidth="1"/>
    <col min="5" max="5" width="16.85546875" style="120" customWidth="1"/>
    <col min="6" max="6" width="16" style="121" customWidth="1"/>
    <col min="7" max="7" width="11.42578125" style="1"/>
    <col min="8" max="8" width="13" style="1" bestFit="1" customWidth="1"/>
    <col min="9" max="60" width="11.42578125" style="1"/>
    <col min="61" max="16384" width="11.42578125" style="2"/>
  </cols>
  <sheetData>
    <row r="1" spans="1:60" ht="15" x14ac:dyDescent="0.25">
      <c r="A1" s="194" t="s">
        <v>0</v>
      </c>
      <c r="B1" s="194"/>
      <c r="C1" s="194"/>
      <c r="D1" s="194"/>
      <c r="E1" s="194"/>
      <c r="F1" s="194"/>
    </row>
    <row r="2" spans="1:60" ht="15" x14ac:dyDescent="0.25">
      <c r="A2" s="194" t="s">
        <v>1</v>
      </c>
      <c r="B2" s="194"/>
      <c r="C2" s="194"/>
      <c r="D2" s="194"/>
      <c r="E2" s="194"/>
      <c r="F2" s="194"/>
    </row>
    <row r="3" spans="1:60" ht="15" customHeight="1" x14ac:dyDescent="0.25">
      <c r="A3" s="195" t="s">
        <v>2</v>
      </c>
      <c r="B3" s="195"/>
      <c r="C3" s="195"/>
      <c r="D3" s="195"/>
      <c r="E3" s="195"/>
      <c r="F3" s="195"/>
    </row>
    <row r="4" spans="1:60" ht="15" customHeight="1" x14ac:dyDescent="0.25">
      <c r="A4" s="195" t="s">
        <v>3</v>
      </c>
      <c r="B4" s="195"/>
      <c r="C4" s="195"/>
      <c r="D4" s="195"/>
      <c r="E4" s="195"/>
      <c r="F4" s="195"/>
    </row>
    <row r="5" spans="1:60" ht="15" x14ac:dyDescent="0.25">
      <c r="A5" s="3"/>
      <c r="B5" s="4"/>
      <c r="C5" s="5"/>
      <c r="D5" s="6"/>
      <c r="E5" s="7"/>
      <c r="F5" s="8"/>
      <c r="G5" s="9"/>
    </row>
    <row r="6" spans="1:60" ht="15" customHeight="1" x14ac:dyDescent="0.2">
      <c r="A6" s="208" t="s">
        <v>4</v>
      </c>
      <c r="B6" s="209"/>
      <c r="C6" s="209"/>
      <c r="D6" s="209"/>
      <c r="E6" s="209"/>
      <c r="F6" s="210"/>
      <c r="G6" s="9"/>
    </row>
    <row r="7" spans="1:60" ht="15" customHeight="1" x14ac:dyDescent="0.2">
      <c r="A7" s="208" t="s">
        <v>5</v>
      </c>
      <c r="B7" s="209"/>
      <c r="C7" s="209"/>
      <c r="D7" s="209"/>
      <c r="E7" s="210"/>
      <c r="F7" s="10">
        <v>102120775.68000001</v>
      </c>
    </row>
    <row r="8" spans="1:60" ht="12" x14ac:dyDescent="0.2">
      <c r="A8" s="11" t="s">
        <v>6</v>
      </c>
      <c r="B8" s="11" t="s">
        <v>7</v>
      </c>
      <c r="C8" s="11" t="s">
        <v>8</v>
      </c>
      <c r="D8" s="11" t="s">
        <v>9</v>
      </c>
      <c r="E8" s="11" t="s">
        <v>10</v>
      </c>
      <c r="F8" s="11" t="s">
        <v>11</v>
      </c>
    </row>
    <row r="9" spans="1:60" ht="15" customHeight="1" x14ac:dyDescent="0.2">
      <c r="A9" s="12"/>
      <c r="B9" s="13"/>
      <c r="C9" s="14" t="s">
        <v>12</v>
      </c>
      <c r="D9" s="15">
        <v>58146006.490000002</v>
      </c>
      <c r="E9" s="15"/>
      <c r="F9" s="16">
        <f>F7+D9</f>
        <v>160266782.17000002</v>
      </c>
    </row>
    <row r="10" spans="1:60" ht="15" customHeight="1" x14ac:dyDescent="0.2">
      <c r="A10" s="12"/>
      <c r="B10" s="13"/>
      <c r="C10" s="17" t="s">
        <v>13</v>
      </c>
      <c r="D10" s="15">
        <v>9419630.9600000009</v>
      </c>
      <c r="E10" s="15"/>
      <c r="F10" s="16">
        <f>F9+D10</f>
        <v>169686413.13000003</v>
      </c>
    </row>
    <row r="11" spans="1:60" ht="15" customHeight="1" x14ac:dyDescent="0.2">
      <c r="A11" s="12"/>
      <c r="B11" s="13"/>
      <c r="C11" s="14" t="s">
        <v>14</v>
      </c>
      <c r="D11" s="18"/>
      <c r="E11" s="15"/>
      <c r="F11" s="16">
        <f>F10+D11</f>
        <v>169686413.13000003</v>
      </c>
    </row>
    <row r="12" spans="1:60" ht="15" customHeight="1" x14ac:dyDescent="0.2">
      <c r="A12" s="12"/>
      <c r="B12" s="13"/>
      <c r="C12" s="19" t="s">
        <v>15</v>
      </c>
      <c r="D12" s="20">
        <v>243954.3</v>
      </c>
      <c r="E12" s="20"/>
      <c r="F12" s="16">
        <f>F11+D12</f>
        <v>169930367.43000004</v>
      </c>
    </row>
    <row r="13" spans="1:60" ht="15" customHeight="1" x14ac:dyDescent="0.2">
      <c r="A13" s="12"/>
      <c r="B13" s="13"/>
      <c r="C13" s="17" t="s">
        <v>13</v>
      </c>
      <c r="D13" s="21"/>
      <c r="E13" s="15">
        <v>1416000</v>
      </c>
      <c r="F13" s="16">
        <f>F12-E13</f>
        <v>168514367.43000004</v>
      </c>
    </row>
    <row r="14" spans="1:60" s="28" customFormat="1" ht="15" customHeight="1" x14ac:dyDescent="0.2">
      <c r="A14" s="22"/>
      <c r="B14" s="23"/>
      <c r="C14" s="24" t="s">
        <v>16</v>
      </c>
      <c r="D14" s="25"/>
      <c r="E14" s="26">
        <v>8540</v>
      </c>
      <c r="F14" s="16">
        <f>F13-E14</f>
        <v>168505827.43000004</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row>
    <row r="15" spans="1:60" s="28" customFormat="1" ht="15" customHeight="1" x14ac:dyDescent="0.2">
      <c r="A15" s="22"/>
      <c r="B15" s="23"/>
      <c r="C15" s="24" t="s">
        <v>17</v>
      </c>
      <c r="D15" s="25"/>
      <c r="E15" s="29">
        <v>99350.32</v>
      </c>
      <c r="F15" s="16">
        <f t="shared" ref="F15:F23" si="0">F14-E15</f>
        <v>168406477.11000004</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row>
    <row r="16" spans="1:60" s="28" customFormat="1" ht="14.25" customHeight="1" x14ac:dyDescent="0.2">
      <c r="A16" s="22"/>
      <c r="B16" s="23"/>
      <c r="C16" s="30" t="s">
        <v>18</v>
      </c>
      <c r="D16" s="25"/>
      <c r="E16" s="29">
        <v>43970.12</v>
      </c>
      <c r="F16" s="16">
        <f t="shared" si="0"/>
        <v>168362506.99000004</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row>
    <row r="17" spans="1:61" s="28" customFormat="1" ht="15" customHeight="1" x14ac:dyDescent="0.2">
      <c r="A17" s="22"/>
      <c r="B17" s="23"/>
      <c r="C17" s="30" t="s">
        <v>19</v>
      </c>
      <c r="D17" s="25"/>
      <c r="E17" s="29">
        <v>400</v>
      </c>
      <c r="F17" s="16">
        <f t="shared" si="0"/>
        <v>168362106.99000004</v>
      </c>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row>
    <row r="18" spans="1:61" s="28" customFormat="1" ht="15" customHeight="1" x14ac:dyDescent="0.2">
      <c r="A18" s="22"/>
      <c r="B18" s="23"/>
      <c r="C18" s="24" t="s">
        <v>20</v>
      </c>
      <c r="D18" s="25"/>
      <c r="E18" s="29">
        <v>2500</v>
      </c>
      <c r="F18" s="16">
        <f t="shared" si="0"/>
        <v>168359606.99000004</v>
      </c>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row>
    <row r="19" spans="1:61" s="28" customFormat="1" ht="15" customHeight="1" x14ac:dyDescent="0.2">
      <c r="A19" s="22"/>
      <c r="B19" s="23"/>
      <c r="C19" s="24" t="s">
        <v>21</v>
      </c>
      <c r="D19" s="25"/>
      <c r="E19" s="29">
        <v>175</v>
      </c>
      <c r="F19" s="16">
        <f t="shared" si="0"/>
        <v>168359431.99000004</v>
      </c>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row>
    <row r="20" spans="1:61" s="28" customFormat="1" ht="15" customHeight="1" x14ac:dyDescent="0.2">
      <c r="A20" s="22"/>
      <c r="B20" s="23"/>
      <c r="C20" s="24" t="s">
        <v>22</v>
      </c>
      <c r="D20" s="25"/>
      <c r="E20" s="29">
        <v>1750</v>
      </c>
      <c r="F20" s="16">
        <f t="shared" si="0"/>
        <v>168357681.99000004</v>
      </c>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row>
    <row r="21" spans="1:61" s="28" customFormat="1" ht="15" customHeight="1" x14ac:dyDescent="0.2">
      <c r="A21" s="22"/>
      <c r="B21" s="23"/>
      <c r="C21" s="30" t="s">
        <v>23</v>
      </c>
      <c r="D21" s="25"/>
      <c r="E21" s="29">
        <v>100</v>
      </c>
      <c r="F21" s="16">
        <f t="shared" si="0"/>
        <v>168357581.99000004</v>
      </c>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row>
    <row r="22" spans="1:61" s="28" customFormat="1" ht="17.25" customHeight="1" x14ac:dyDescent="0.2">
      <c r="A22" s="22"/>
      <c r="B22" s="23"/>
      <c r="C22" s="30" t="s">
        <v>24</v>
      </c>
      <c r="D22" s="25"/>
      <c r="E22" s="29">
        <v>600</v>
      </c>
      <c r="F22" s="16">
        <f t="shared" si="0"/>
        <v>168356981.99000004</v>
      </c>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row r="23" spans="1:61" s="28" customFormat="1" ht="17.25" customHeight="1" x14ac:dyDescent="0.2">
      <c r="A23" s="22"/>
      <c r="B23" s="23"/>
      <c r="C23" s="30" t="s">
        <v>25</v>
      </c>
      <c r="D23" s="25"/>
      <c r="E23" s="29">
        <v>30000</v>
      </c>
      <c r="F23" s="16">
        <f t="shared" si="0"/>
        <v>168326981.99000004</v>
      </c>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row r="24" spans="1:61" s="38" customFormat="1" ht="38.25" customHeight="1" x14ac:dyDescent="0.2">
      <c r="A24" s="31">
        <v>44713</v>
      </c>
      <c r="B24" s="32">
        <v>62874</v>
      </c>
      <c r="C24" s="33" t="s">
        <v>26</v>
      </c>
      <c r="D24" s="34"/>
      <c r="E24" s="35">
        <v>149859.91</v>
      </c>
      <c r="F24" s="16">
        <f>F23-E24</f>
        <v>168177122.08000004</v>
      </c>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7"/>
    </row>
    <row r="25" spans="1:61" s="36" customFormat="1" ht="40.5" customHeight="1" x14ac:dyDescent="0.2">
      <c r="A25" s="31">
        <v>44713</v>
      </c>
      <c r="B25" s="32">
        <v>62875</v>
      </c>
      <c r="C25" s="33" t="s">
        <v>27</v>
      </c>
      <c r="D25" s="39"/>
      <c r="E25" s="35">
        <v>26765.11</v>
      </c>
      <c r="F25" s="16">
        <f t="shared" ref="F25:F88" si="1">F24-E25</f>
        <v>168150356.97000003</v>
      </c>
    </row>
    <row r="26" spans="1:61" s="36" customFormat="1" ht="33" customHeight="1" x14ac:dyDescent="0.2">
      <c r="A26" s="31">
        <v>44713</v>
      </c>
      <c r="B26" s="32">
        <v>62876</v>
      </c>
      <c r="C26" s="33" t="s">
        <v>28</v>
      </c>
      <c r="D26" s="40"/>
      <c r="E26" s="35">
        <v>4153.21</v>
      </c>
      <c r="F26" s="16">
        <f t="shared" si="1"/>
        <v>168146203.76000002</v>
      </c>
    </row>
    <row r="27" spans="1:61" s="36" customFormat="1" ht="41.25" customHeight="1" x14ac:dyDescent="0.2">
      <c r="A27" s="31">
        <v>44713</v>
      </c>
      <c r="B27" s="32">
        <v>62877</v>
      </c>
      <c r="C27" s="33" t="s">
        <v>29</v>
      </c>
      <c r="D27" s="40"/>
      <c r="E27" s="35">
        <v>27688.05</v>
      </c>
      <c r="F27" s="16">
        <f t="shared" si="1"/>
        <v>168118515.71000001</v>
      </c>
    </row>
    <row r="28" spans="1:61" s="36" customFormat="1" ht="94.5" customHeight="1" x14ac:dyDescent="0.2">
      <c r="A28" s="31">
        <v>44713</v>
      </c>
      <c r="B28" s="32">
        <v>62878</v>
      </c>
      <c r="C28" s="33" t="s">
        <v>30</v>
      </c>
      <c r="D28" s="40"/>
      <c r="E28" s="35">
        <v>50000</v>
      </c>
      <c r="F28" s="16">
        <f t="shared" si="1"/>
        <v>168068515.71000001</v>
      </c>
    </row>
    <row r="29" spans="1:61" s="36" customFormat="1" ht="40.5" customHeight="1" x14ac:dyDescent="0.2">
      <c r="A29" s="31">
        <v>44713</v>
      </c>
      <c r="B29" s="32">
        <v>62879</v>
      </c>
      <c r="C29" s="33" t="s">
        <v>31</v>
      </c>
      <c r="D29" s="40"/>
      <c r="E29" s="35">
        <v>11915.24</v>
      </c>
      <c r="F29" s="16">
        <f t="shared" si="1"/>
        <v>168056600.47</v>
      </c>
    </row>
    <row r="30" spans="1:61" s="36" customFormat="1" ht="75" customHeight="1" x14ac:dyDescent="0.2">
      <c r="A30" s="31">
        <v>44713</v>
      </c>
      <c r="B30" s="32" t="s">
        <v>32</v>
      </c>
      <c r="C30" s="33" t="s">
        <v>33</v>
      </c>
      <c r="D30" s="40"/>
      <c r="E30" s="35">
        <v>63280</v>
      </c>
      <c r="F30" s="16">
        <f t="shared" si="1"/>
        <v>167993320.47</v>
      </c>
    </row>
    <row r="31" spans="1:61" s="36" customFormat="1" ht="54" customHeight="1" x14ac:dyDescent="0.2">
      <c r="A31" s="31">
        <v>44713</v>
      </c>
      <c r="B31" s="32" t="s">
        <v>34</v>
      </c>
      <c r="C31" s="33" t="s">
        <v>35</v>
      </c>
      <c r="D31" s="40"/>
      <c r="E31" s="35">
        <v>101460</v>
      </c>
      <c r="F31" s="16">
        <f t="shared" si="1"/>
        <v>167891860.47</v>
      </c>
    </row>
    <row r="32" spans="1:61" s="36" customFormat="1" ht="83.25" customHeight="1" x14ac:dyDescent="0.2">
      <c r="A32" s="31">
        <v>44713</v>
      </c>
      <c r="B32" s="32" t="s">
        <v>36</v>
      </c>
      <c r="C32" s="33" t="s">
        <v>37</v>
      </c>
      <c r="D32" s="40"/>
      <c r="E32" s="35">
        <v>27000</v>
      </c>
      <c r="F32" s="16">
        <f t="shared" si="1"/>
        <v>167864860.47</v>
      </c>
    </row>
    <row r="33" spans="1:6" s="36" customFormat="1" ht="40.5" customHeight="1" x14ac:dyDescent="0.2">
      <c r="A33" s="31">
        <v>44713</v>
      </c>
      <c r="B33" s="32" t="s">
        <v>38</v>
      </c>
      <c r="C33" s="33" t="s">
        <v>39</v>
      </c>
      <c r="D33" s="40"/>
      <c r="E33" s="35">
        <v>471775</v>
      </c>
      <c r="F33" s="16">
        <f t="shared" si="1"/>
        <v>167393085.47</v>
      </c>
    </row>
    <row r="34" spans="1:6" s="36" customFormat="1" ht="64.5" customHeight="1" x14ac:dyDescent="0.2">
      <c r="A34" s="31">
        <v>44714</v>
      </c>
      <c r="B34" s="32">
        <v>62880</v>
      </c>
      <c r="C34" s="33" t="s">
        <v>40</v>
      </c>
      <c r="D34" s="40"/>
      <c r="E34" s="35">
        <v>27000</v>
      </c>
      <c r="F34" s="16">
        <f t="shared" si="1"/>
        <v>167366085.47</v>
      </c>
    </row>
    <row r="35" spans="1:6" s="36" customFormat="1" ht="21" customHeight="1" x14ac:dyDescent="0.2">
      <c r="A35" s="31">
        <v>44714</v>
      </c>
      <c r="B35" s="32">
        <v>62881</v>
      </c>
      <c r="C35" s="33" t="s">
        <v>41</v>
      </c>
      <c r="D35" s="40"/>
      <c r="E35" s="35">
        <v>0</v>
      </c>
      <c r="F35" s="16">
        <f t="shared" si="1"/>
        <v>167366085.47</v>
      </c>
    </row>
    <row r="36" spans="1:6" s="36" customFormat="1" ht="20.25" customHeight="1" x14ac:dyDescent="0.2">
      <c r="A36" s="31">
        <v>44714</v>
      </c>
      <c r="B36" s="32">
        <v>62882</v>
      </c>
      <c r="C36" s="33" t="s">
        <v>41</v>
      </c>
      <c r="D36" s="40"/>
      <c r="E36" s="35">
        <v>0</v>
      </c>
      <c r="F36" s="16">
        <f t="shared" si="1"/>
        <v>167366085.47</v>
      </c>
    </row>
    <row r="37" spans="1:6" s="36" customFormat="1" ht="43.5" customHeight="1" x14ac:dyDescent="0.2">
      <c r="A37" s="31">
        <v>44714</v>
      </c>
      <c r="B37" s="32">
        <v>62883</v>
      </c>
      <c r="C37" s="33" t="s">
        <v>42</v>
      </c>
      <c r="D37" s="40"/>
      <c r="E37" s="35">
        <v>327830.74</v>
      </c>
      <c r="F37" s="16">
        <f t="shared" si="1"/>
        <v>167038254.72999999</v>
      </c>
    </row>
    <row r="38" spans="1:6" s="36" customFormat="1" ht="33" customHeight="1" x14ac:dyDescent="0.2">
      <c r="A38" s="31">
        <v>44714</v>
      </c>
      <c r="B38" s="32" t="s">
        <v>43</v>
      </c>
      <c r="C38" s="33" t="s">
        <v>44</v>
      </c>
      <c r="D38" s="40"/>
      <c r="E38" s="35">
        <v>137555.85999999999</v>
      </c>
      <c r="F38" s="16">
        <f t="shared" si="1"/>
        <v>166900698.86999997</v>
      </c>
    </row>
    <row r="39" spans="1:6" s="36" customFormat="1" ht="31.5" customHeight="1" x14ac:dyDescent="0.2">
      <c r="A39" s="31">
        <v>44714</v>
      </c>
      <c r="B39" s="32" t="s">
        <v>45</v>
      </c>
      <c r="C39" s="33" t="s">
        <v>46</v>
      </c>
      <c r="D39" s="40"/>
      <c r="E39" s="35">
        <v>1800</v>
      </c>
      <c r="F39" s="16">
        <f t="shared" si="1"/>
        <v>166898898.86999997</v>
      </c>
    </row>
    <row r="40" spans="1:6" s="36" customFormat="1" ht="34.5" customHeight="1" x14ac:dyDescent="0.2">
      <c r="A40" s="31">
        <v>44714</v>
      </c>
      <c r="B40" s="32" t="s">
        <v>47</v>
      </c>
      <c r="C40" s="33" t="s">
        <v>48</v>
      </c>
      <c r="D40" s="40"/>
      <c r="E40" s="35">
        <v>105787.34</v>
      </c>
      <c r="F40" s="16">
        <f t="shared" si="1"/>
        <v>166793111.52999997</v>
      </c>
    </row>
    <row r="41" spans="1:6" s="36" customFormat="1" ht="33.75" customHeight="1" x14ac:dyDescent="0.2">
      <c r="A41" s="31">
        <v>44714</v>
      </c>
      <c r="B41" s="32" t="s">
        <v>49</v>
      </c>
      <c r="C41" s="33" t="s">
        <v>50</v>
      </c>
      <c r="D41" s="40"/>
      <c r="E41" s="35">
        <v>197330.68</v>
      </c>
      <c r="F41" s="16">
        <f t="shared" si="1"/>
        <v>166595780.84999996</v>
      </c>
    </row>
    <row r="42" spans="1:6" s="36" customFormat="1" ht="32.25" customHeight="1" x14ac:dyDescent="0.2">
      <c r="A42" s="31">
        <v>44714</v>
      </c>
      <c r="B42" s="32" t="s">
        <v>51</v>
      </c>
      <c r="C42" s="33" t="s">
        <v>52</v>
      </c>
      <c r="D42" s="40"/>
      <c r="E42" s="35">
        <v>270171.73</v>
      </c>
      <c r="F42" s="16">
        <f t="shared" si="1"/>
        <v>166325609.11999997</v>
      </c>
    </row>
    <row r="43" spans="1:6" s="36" customFormat="1" ht="64.5" customHeight="1" x14ac:dyDescent="0.2">
      <c r="A43" s="31">
        <v>44714</v>
      </c>
      <c r="B43" s="32" t="s">
        <v>53</v>
      </c>
      <c r="C43" s="33" t="s">
        <v>54</v>
      </c>
      <c r="D43" s="40"/>
      <c r="E43" s="35">
        <v>27000</v>
      </c>
      <c r="F43" s="16">
        <f t="shared" si="1"/>
        <v>166298609.11999997</v>
      </c>
    </row>
    <row r="44" spans="1:6" s="36" customFormat="1" ht="66.75" customHeight="1" x14ac:dyDescent="0.2">
      <c r="A44" s="31">
        <v>44714</v>
      </c>
      <c r="B44" s="32" t="s">
        <v>55</v>
      </c>
      <c r="C44" s="33" t="s">
        <v>56</v>
      </c>
      <c r="D44" s="40"/>
      <c r="E44" s="35">
        <v>23166923.129999999</v>
      </c>
      <c r="F44" s="16">
        <f t="shared" si="1"/>
        <v>143131685.98999998</v>
      </c>
    </row>
    <row r="45" spans="1:6" s="36" customFormat="1" ht="25.5" customHeight="1" x14ac:dyDescent="0.2">
      <c r="A45" s="31">
        <v>44715</v>
      </c>
      <c r="B45" s="32">
        <v>62884</v>
      </c>
      <c r="C45" s="33" t="s">
        <v>41</v>
      </c>
      <c r="D45" s="40"/>
      <c r="E45" s="35">
        <v>0</v>
      </c>
      <c r="F45" s="16">
        <f t="shared" si="1"/>
        <v>143131685.98999998</v>
      </c>
    </row>
    <row r="46" spans="1:6" s="36" customFormat="1" ht="43.5" customHeight="1" x14ac:dyDescent="0.2">
      <c r="A46" s="31">
        <v>44715</v>
      </c>
      <c r="B46" s="32">
        <v>62885</v>
      </c>
      <c r="C46" s="33" t="s">
        <v>57</v>
      </c>
      <c r="D46" s="40"/>
      <c r="E46" s="35">
        <v>1065220.8</v>
      </c>
      <c r="F46" s="16">
        <f t="shared" si="1"/>
        <v>142066465.18999997</v>
      </c>
    </row>
    <row r="47" spans="1:6" s="36" customFormat="1" ht="41.25" customHeight="1" x14ac:dyDescent="0.2">
      <c r="A47" s="31">
        <v>44715</v>
      </c>
      <c r="B47" s="32">
        <v>62886</v>
      </c>
      <c r="C47" s="33" t="s">
        <v>58</v>
      </c>
      <c r="D47" s="40"/>
      <c r="E47" s="35">
        <v>294956.56</v>
      </c>
      <c r="F47" s="16">
        <f t="shared" si="1"/>
        <v>141771508.62999997</v>
      </c>
    </row>
    <row r="48" spans="1:6" s="36" customFormat="1" ht="41.25" customHeight="1" x14ac:dyDescent="0.2">
      <c r="A48" s="31">
        <v>44715</v>
      </c>
      <c r="B48" s="32">
        <v>62887</v>
      </c>
      <c r="C48" s="33" t="s">
        <v>59</v>
      </c>
      <c r="D48" s="41"/>
      <c r="E48" s="35">
        <v>239503.88</v>
      </c>
      <c r="F48" s="16">
        <f t="shared" si="1"/>
        <v>141532004.74999997</v>
      </c>
    </row>
    <row r="49" spans="1:6" s="36" customFormat="1" ht="42.75" customHeight="1" x14ac:dyDescent="0.2">
      <c r="A49" s="31">
        <v>44715</v>
      </c>
      <c r="B49" s="32">
        <v>62888</v>
      </c>
      <c r="C49" s="33" t="s">
        <v>60</v>
      </c>
      <c r="D49" s="40"/>
      <c r="E49" s="35">
        <v>12000</v>
      </c>
      <c r="F49" s="16">
        <f t="shared" si="1"/>
        <v>141520004.74999997</v>
      </c>
    </row>
    <row r="50" spans="1:6" s="36" customFormat="1" ht="40.5" customHeight="1" x14ac:dyDescent="0.2">
      <c r="A50" s="31">
        <v>44715</v>
      </c>
      <c r="B50" s="32">
        <v>62889</v>
      </c>
      <c r="C50" s="33" t="s">
        <v>61</v>
      </c>
      <c r="D50" s="40"/>
      <c r="E50" s="35">
        <v>415376.09</v>
      </c>
      <c r="F50" s="16">
        <f t="shared" si="1"/>
        <v>141104628.65999997</v>
      </c>
    </row>
    <row r="51" spans="1:6" s="36" customFormat="1" ht="42.75" customHeight="1" x14ac:dyDescent="0.2">
      <c r="A51" s="31">
        <v>44715</v>
      </c>
      <c r="B51" s="32">
        <v>62890</v>
      </c>
      <c r="C51" s="33" t="s">
        <v>62</v>
      </c>
      <c r="D51" s="40"/>
      <c r="E51" s="35">
        <v>461876.71</v>
      </c>
      <c r="F51" s="16">
        <f t="shared" si="1"/>
        <v>140642751.94999996</v>
      </c>
    </row>
    <row r="52" spans="1:6" s="36" customFormat="1" ht="45" customHeight="1" x14ac:dyDescent="0.2">
      <c r="A52" s="31">
        <v>44715</v>
      </c>
      <c r="B52" s="32">
        <v>62891</v>
      </c>
      <c r="C52" s="33" t="s">
        <v>63</v>
      </c>
      <c r="D52" s="40"/>
      <c r="E52" s="35">
        <v>409838.48</v>
      </c>
      <c r="F52" s="16">
        <f t="shared" si="1"/>
        <v>140232913.46999997</v>
      </c>
    </row>
    <row r="53" spans="1:6" s="36" customFormat="1" ht="50.25" customHeight="1" x14ac:dyDescent="0.2">
      <c r="A53" s="31">
        <v>44715</v>
      </c>
      <c r="B53" s="32">
        <v>62892</v>
      </c>
      <c r="C53" s="33" t="s">
        <v>64</v>
      </c>
      <c r="D53" s="40"/>
      <c r="E53" s="35">
        <v>45450</v>
      </c>
      <c r="F53" s="16">
        <f t="shared" si="1"/>
        <v>140187463.46999997</v>
      </c>
    </row>
    <row r="54" spans="1:6" s="36" customFormat="1" ht="41.25" customHeight="1" x14ac:dyDescent="0.2">
      <c r="A54" s="31">
        <v>44715</v>
      </c>
      <c r="B54" s="32">
        <v>62893</v>
      </c>
      <c r="C54" s="33" t="s">
        <v>65</v>
      </c>
      <c r="D54" s="40"/>
      <c r="E54" s="35">
        <v>16000</v>
      </c>
      <c r="F54" s="16">
        <f t="shared" si="1"/>
        <v>140171463.46999997</v>
      </c>
    </row>
    <row r="55" spans="1:6" s="36" customFormat="1" ht="42" customHeight="1" x14ac:dyDescent="0.2">
      <c r="A55" s="31">
        <v>44715</v>
      </c>
      <c r="B55" s="32">
        <v>62894</v>
      </c>
      <c r="C55" s="33" t="s">
        <v>66</v>
      </c>
      <c r="D55" s="40"/>
      <c r="E55" s="35">
        <v>297166.2</v>
      </c>
      <c r="F55" s="16">
        <f t="shared" si="1"/>
        <v>139874297.26999998</v>
      </c>
    </row>
    <row r="56" spans="1:6" s="36" customFormat="1" ht="30" customHeight="1" x14ac:dyDescent="0.2">
      <c r="A56" s="31">
        <v>44715</v>
      </c>
      <c r="B56" s="32" t="s">
        <v>67</v>
      </c>
      <c r="C56" s="33" t="s">
        <v>68</v>
      </c>
      <c r="D56" s="40"/>
      <c r="E56" s="35">
        <v>340908.32</v>
      </c>
      <c r="F56" s="16">
        <f t="shared" si="1"/>
        <v>139533388.94999999</v>
      </c>
    </row>
    <row r="57" spans="1:6" s="36" customFormat="1" ht="30" customHeight="1" x14ac:dyDescent="0.2">
      <c r="A57" s="31">
        <v>44715</v>
      </c>
      <c r="B57" s="32" t="s">
        <v>69</v>
      </c>
      <c r="C57" s="33" t="s">
        <v>70</v>
      </c>
      <c r="D57" s="40"/>
      <c r="E57" s="35">
        <v>16918.759999999998</v>
      </c>
      <c r="F57" s="16">
        <f t="shared" si="1"/>
        <v>139516470.19</v>
      </c>
    </row>
    <row r="58" spans="1:6" s="36" customFormat="1" ht="30.75" customHeight="1" x14ac:dyDescent="0.2">
      <c r="A58" s="31">
        <v>44715</v>
      </c>
      <c r="B58" s="32" t="s">
        <v>71</v>
      </c>
      <c r="C58" s="33" t="s">
        <v>72</v>
      </c>
      <c r="D58" s="40"/>
      <c r="E58" s="35">
        <v>577275.63</v>
      </c>
      <c r="F58" s="16">
        <f t="shared" si="1"/>
        <v>138939194.56</v>
      </c>
    </row>
    <row r="59" spans="1:6" s="36" customFormat="1" ht="33" customHeight="1" x14ac:dyDescent="0.2">
      <c r="A59" s="31">
        <v>44715</v>
      </c>
      <c r="B59" s="32" t="s">
        <v>73</v>
      </c>
      <c r="C59" s="33" t="s">
        <v>74</v>
      </c>
      <c r="D59" s="40"/>
      <c r="E59" s="35">
        <v>10300</v>
      </c>
      <c r="F59" s="16">
        <f t="shared" si="1"/>
        <v>138928894.56</v>
      </c>
    </row>
    <row r="60" spans="1:6" s="36" customFormat="1" ht="33.75" customHeight="1" x14ac:dyDescent="0.2">
      <c r="A60" s="31">
        <v>44715</v>
      </c>
      <c r="B60" s="32" t="s">
        <v>75</v>
      </c>
      <c r="C60" s="33" t="s">
        <v>76</v>
      </c>
      <c r="D60" s="40"/>
      <c r="E60" s="35">
        <v>408621.74</v>
      </c>
      <c r="F60" s="16">
        <f t="shared" si="1"/>
        <v>138520272.81999999</v>
      </c>
    </row>
    <row r="61" spans="1:6" s="36" customFormat="1" ht="33.75" customHeight="1" x14ac:dyDescent="0.2">
      <c r="A61" s="31">
        <v>44715</v>
      </c>
      <c r="B61" s="32" t="s">
        <v>77</v>
      </c>
      <c r="C61" s="33" t="s">
        <v>78</v>
      </c>
      <c r="D61" s="40"/>
      <c r="E61" s="35">
        <v>693661.87</v>
      </c>
      <c r="F61" s="16">
        <f t="shared" si="1"/>
        <v>137826610.94999999</v>
      </c>
    </row>
    <row r="62" spans="1:6" s="36" customFormat="1" ht="40.5" customHeight="1" x14ac:dyDescent="0.2">
      <c r="A62" s="31">
        <v>44715</v>
      </c>
      <c r="B62" s="32" t="s">
        <v>79</v>
      </c>
      <c r="C62" s="33" t="s">
        <v>80</v>
      </c>
      <c r="D62" s="40"/>
      <c r="E62" s="35">
        <v>13500</v>
      </c>
      <c r="F62" s="16">
        <f t="shared" si="1"/>
        <v>137813110.94999999</v>
      </c>
    </row>
    <row r="63" spans="1:6" s="36" customFormat="1" ht="50.25" customHeight="1" x14ac:dyDescent="0.2">
      <c r="A63" s="31">
        <v>44715</v>
      </c>
      <c r="B63" s="32" t="s">
        <v>81</v>
      </c>
      <c r="C63" s="33" t="s">
        <v>82</v>
      </c>
      <c r="D63" s="34"/>
      <c r="E63" s="35">
        <v>131052.5</v>
      </c>
      <c r="F63" s="16">
        <f t="shared" si="1"/>
        <v>137682058.44999999</v>
      </c>
    </row>
    <row r="64" spans="1:6" s="36" customFormat="1" ht="39" customHeight="1" x14ac:dyDescent="0.2">
      <c r="A64" s="31">
        <v>44718</v>
      </c>
      <c r="B64" s="32">
        <v>62895</v>
      </c>
      <c r="C64" s="33" t="s">
        <v>83</v>
      </c>
      <c r="D64" s="40"/>
      <c r="E64" s="35">
        <v>119876.04</v>
      </c>
      <c r="F64" s="16">
        <f t="shared" si="1"/>
        <v>137562182.41</v>
      </c>
    </row>
    <row r="65" spans="1:6" s="36" customFormat="1" ht="55.5" customHeight="1" x14ac:dyDescent="0.2">
      <c r="A65" s="31">
        <v>44718</v>
      </c>
      <c r="B65" s="32">
        <v>62896</v>
      </c>
      <c r="C65" s="33" t="s">
        <v>84</v>
      </c>
      <c r="D65" s="40"/>
      <c r="E65" s="35">
        <v>398983.47</v>
      </c>
      <c r="F65" s="16">
        <f t="shared" si="1"/>
        <v>137163198.94</v>
      </c>
    </row>
    <row r="66" spans="1:6" s="36" customFormat="1" ht="32.25" customHeight="1" x14ac:dyDescent="0.2">
      <c r="A66" s="31">
        <v>44718</v>
      </c>
      <c r="B66" s="32">
        <v>62897</v>
      </c>
      <c r="C66" s="33" t="s">
        <v>85</v>
      </c>
      <c r="D66" s="40"/>
      <c r="E66" s="35">
        <v>48155.83</v>
      </c>
      <c r="F66" s="16">
        <f t="shared" si="1"/>
        <v>137115043.10999998</v>
      </c>
    </row>
    <row r="67" spans="1:6" s="36" customFormat="1" ht="32.25" customHeight="1" x14ac:dyDescent="0.2">
      <c r="A67" s="31">
        <v>44718</v>
      </c>
      <c r="B67" s="32">
        <v>62898</v>
      </c>
      <c r="C67" s="33" t="s">
        <v>86</v>
      </c>
      <c r="D67" s="40"/>
      <c r="E67" s="35">
        <v>60029.23</v>
      </c>
      <c r="F67" s="16">
        <f t="shared" si="1"/>
        <v>137055013.88</v>
      </c>
    </row>
    <row r="68" spans="1:6" s="36" customFormat="1" ht="49.5" customHeight="1" x14ac:dyDescent="0.2">
      <c r="A68" s="31">
        <v>44718</v>
      </c>
      <c r="B68" s="32">
        <v>62899</v>
      </c>
      <c r="C68" s="33" t="s">
        <v>87</v>
      </c>
      <c r="D68" s="40"/>
      <c r="E68" s="35">
        <v>14683.21</v>
      </c>
      <c r="F68" s="16">
        <f t="shared" si="1"/>
        <v>137040330.66999999</v>
      </c>
    </row>
    <row r="69" spans="1:6" s="36" customFormat="1" ht="42.75" customHeight="1" x14ac:dyDescent="0.2">
      <c r="A69" s="31">
        <v>44718</v>
      </c>
      <c r="B69" s="32">
        <v>62900</v>
      </c>
      <c r="C69" s="33" t="s">
        <v>88</v>
      </c>
      <c r="D69" s="40"/>
      <c r="E69" s="35">
        <v>13500</v>
      </c>
      <c r="F69" s="16">
        <f t="shared" si="1"/>
        <v>137026830.66999999</v>
      </c>
    </row>
    <row r="70" spans="1:6" s="36" customFormat="1" ht="47.25" customHeight="1" x14ac:dyDescent="0.2">
      <c r="A70" s="31">
        <v>44718</v>
      </c>
      <c r="B70" s="32">
        <v>62901</v>
      </c>
      <c r="C70" s="33" t="s">
        <v>89</v>
      </c>
      <c r="D70" s="40"/>
      <c r="E70" s="35">
        <v>21600</v>
      </c>
      <c r="F70" s="16">
        <f t="shared" si="1"/>
        <v>137005230.66999999</v>
      </c>
    </row>
    <row r="71" spans="1:6" s="36" customFormat="1" ht="36" customHeight="1" x14ac:dyDescent="0.2">
      <c r="A71" s="31">
        <v>44718</v>
      </c>
      <c r="B71" s="32">
        <v>62902</v>
      </c>
      <c r="C71" s="33" t="s">
        <v>90</v>
      </c>
      <c r="D71" s="40"/>
      <c r="E71" s="35">
        <v>16650</v>
      </c>
      <c r="F71" s="16">
        <f t="shared" si="1"/>
        <v>136988580.66999999</v>
      </c>
    </row>
    <row r="72" spans="1:6" s="36" customFormat="1" ht="63.75" customHeight="1" x14ac:dyDescent="0.2">
      <c r="A72" s="31">
        <v>44718</v>
      </c>
      <c r="B72" s="32" t="s">
        <v>91</v>
      </c>
      <c r="C72" s="33" t="s">
        <v>92</v>
      </c>
      <c r="D72" s="40"/>
      <c r="E72" s="35">
        <v>27000</v>
      </c>
      <c r="F72" s="16">
        <f t="shared" si="1"/>
        <v>136961580.66999999</v>
      </c>
    </row>
    <row r="73" spans="1:6" s="36" customFormat="1" ht="43.5" customHeight="1" x14ac:dyDescent="0.2">
      <c r="A73" s="31">
        <v>44718</v>
      </c>
      <c r="B73" s="32" t="s">
        <v>93</v>
      </c>
      <c r="C73" s="33" t="s">
        <v>94</v>
      </c>
      <c r="D73" s="40"/>
      <c r="E73" s="35">
        <v>1647.97</v>
      </c>
      <c r="F73" s="16">
        <f t="shared" si="1"/>
        <v>136959932.69999999</v>
      </c>
    </row>
    <row r="74" spans="1:6" s="36" customFormat="1" ht="62.25" customHeight="1" x14ac:dyDescent="0.2">
      <c r="A74" s="31">
        <v>44718</v>
      </c>
      <c r="B74" s="32" t="s">
        <v>95</v>
      </c>
      <c r="C74" s="33" t="s">
        <v>96</v>
      </c>
      <c r="D74" s="40"/>
      <c r="E74" s="35">
        <v>27000</v>
      </c>
      <c r="F74" s="16">
        <f t="shared" si="1"/>
        <v>136932932.69999999</v>
      </c>
    </row>
    <row r="75" spans="1:6" s="36" customFormat="1" ht="42.75" customHeight="1" x14ac:dyDescent="0.2">
      <c r="A75" s="31">
        <v>44718</v>
      </c>
      <c r="B75" s="32" t="s">
        <v>97</v>
      </c>
      <c r="C75" s="33" t="s">
        <v>98</v>
      </c>
      <c r="D75" s="40"/>
      <c r="E75" s="35">
        <v>18450</v>
      </c>
      <c r="F75" s="16">
        <f t="shared" si="1"/>
        <v>136914482.69999999</v>
      </c>
    </row>
    <row r="76" spans="1:6" s="36" customFormat="1" ht="72.75" customHeight="1" x14ac:dyDescent="0.2">
      <c r="A76" s="31">
        <v>44718</v>
      </c>
      <c r="B76" s="32" t="s">
        <v>99</v>
      </c>
      <c r="C76" s="33" t="s">
        <v>100</v>
      </c>
      <c r="D76" s="40"/>
      <c r="E76" s="35">
        <v>27000</v>
      </c>
      <c r="F76" s="16">
        <f t="shared" si="1"/>
        <v>136887482.69999999</v>
      </c>
    </row>
    <row r="77" spans="1:6" s="36" customFormat="1" ht="54" customHeight="1" x14ac:dyDescent="0.2">
      <c r="A77" s="31">
        <v>44718</v>
      </c>
      <c r="B77" s="32" t="s">
        <v>101</v>
      </c>
      <c r="C77" s="33" t="s">
        <v>102</v>
      </c>
      <c r="D77" s="40"/>
      <c r="E77" s="35">
        <v>28080</v>
      </c>
      <c r="F77" s="16">
        <f t="shared" si="1"/>
        <v>136859402.69999999</v>
      </c>
    </row>
    <row r="78" spans="1:6" s="36" customFormat="1" ht="45" customHeight="1" x14ac:dyDescent="0.2">
      <c r="A78" s="31">
        <v>44719</v>
      </c>
      <c r="B78" s="32">
        <v>62903</v>
      </c>
      <c r="C78" s="33" t="s">
        <v>103</v>
      </c>
      <c r="D78" s="40"/>
      <c r="E78" s="35">
        <v>9000</v>
      </c>
      <c r="F78" s="16">
        <f t="shared" si="1"/>
        <v>136850402.69999999</v>
      </c>
    </row>
    <row r="79" spans="1:6" s="36" customFormat="1" ht="63.75" customHeight="1" x14ac:dyDescent="0.2">
      <c r="A79" s="31">
        <v>44719</v>
      </c>
      <c r="B79" s="32">
        <v>62904</v>
      </c>
      <c r="C79" s="33" t="s">
        <v>104</v>
      </c>
      <c r="D79" s="40"/>
      <c r="E79" s="35">
        <v>339000</v>
      </c>
      <c r="F79" s="16">
        <f t="shared" si="1"/>
        <v>136511402.69999999</v>
      </c>
    </row>
    <row r="80" spans="1:6" s="36" customFormat="1" ht="27.75" customHeight="1" x14ac:dyDescent="0.2">
      <c r="A80" s="31">
        <v>44719</v>
      </c>
      <c r="B80" s="32">
        <v>62905</v>
      </c>
      <c r="C80" s="33" t="s">
        <v>105</v>
      </c>
      <c r="D80" s="40"/>
      <c r="E80" s="35">
        <v>5400</v>
      </c>
      <c r="F80" s="16">
        <f t="shared" si="1"/>
        <v>136506002.69999999</v>
      </c>
    </row>
    <row r="81" spans="1:6" s="36" customFormat="1" ht="42" customHeight="1" x14ac:dyDescent="0.2">
      <c r="A81" s="31">
        <v>44719</v>
      </c>
      <c r="B81" s="32">
        <v>62906</v>
      </c>
      <c r="C81" s="33" t="s">
        <v>106</v>
      </c>
      <c r="D81" s="40"/>
      <c r="E81" s="35">
        <v>6300</v>
      </c>
      <c r="F81" s="16">
        <f t="shared" si="1"/>
        <v>136499702.69999999</v>
      </c>
    </row>
    <row r="82" spans="1:6" s="36" customFormat="1" ht="17.25" customHeight="1" x14ac:dyDescent="0.2">
      <c r="A82" s="31">
        <v>44719</v>
      </c>
      <c r="B82" s="32">
        <v>62907</v>
      </c>
      <c r="C82" s="33" t="s">
        <v>41</v>
      </c>
      <c r="D82" s="40"/>
      <c r="E82" s="35">
        <v>0</v>
      </c>
      <c r="F82" s="16">
        <f t="shared" si="1"/>
        <v>136499702.69999999</v>
      </c>
    </row>
    <row r="83" spans="1:6" s="36" customFormat="1" ht="14.25" customHeight="1" x14ac:dyDescent="0.2">
      <c r="A83" s="31">
        <v>44719</v>
      </c>
      <c r="B83" s="32">
        <v>62908</v>
      </c>
      <c r="C83" s="33" t="s">
        <v>41</v>
      </c>
      <c r="D83" s="40"/>
      <c r="E83" s="35">
        <v>0</v>
      </c>
      <c r="F83" s="16">
        <f t="shared" si="1"/>
        <v>136499702.69999999</v>
      </c>
    </row>
    <row r="84" spans="1:6" s="36" customFormat="1" ht="18.75" customHeight="1" x14ac:dyDescent="0.2">
      <c r="A84" s="31">
        <v>44719</v>
      </c>
      <c r="B84" s="32">
        <v>62909</v>
      </c>
      <c r="C84" s="33" t="s">
        <v>41</v>
      </c>
      <c r="D84" s="40"/>
      <c r="E84" s="35">
        <v>0</v>
      </c>
      <c r="F84" s="16">
        <f t="shared" si="1"/>
        <v>136499702.69999999</v>
      </c>
    </row>
    <row r="85" spans="1:6" s="36" customFormat="1" ht="33" customHeight="1" x14ac:dyDescent="0.2">
      <c r="A85" s="31">
        <v>44719</v>
      </c>
      <c r="B85" s="32">
        <v>62910</v>
      </c>
      <c r="C85" s="33" t="s">
        <v>107</v>
      </c>
      <c r="D85" s="40"/>
      <c r="E85" s="35">
        <v>7110</v>
      </c>
      <c r="F85" s="16">
        <f t="shared" si="1"/>
        <v>136492592.69999999</v>
      </c>
    </row>
    <row r="86" spans="1:6" s="36" customFormat="1" ht="41.25" customHeight="1" x14ac:dyDescent="0.2">
      <c r="A86" s="31">
        <v>44719</v>
      </c>
      <c r="B86" s="32">
        <v>62911</v>
      </c>
      <c r="C86" s="33" t="s">
        <v>108</v>
      </c>
      <c r="D86" s="40"/>
      <c r="E86" s="35">
        <v>10080</v>
      </c>
      <c r="F86" s="16">
        <f t="shared" si="1"/>
        <v>136482512.69999999</v>
      </c>
    </row>
    <row r="87" spans="1:6" s="36" customFormat="1" ht="18" customHeight="1" x14ac:dyDescent="0.2">
      <c r="A87" s="31">
        <v>44719</v>
      </c>
      <c r="B87" s="32">
        <v>62912</v>
      </c>
      <c r="C87" s="33" t="s">
        <v>41</v>
      </c>
      <c r="D87" s="40"/>
      <c r="E87" s="35">
        <v>0</v>
      </c>
      <c r="F87" s="16">
        <f t="shared" si="1"/>
        <v>136482512.69999999</v>
      </c>
    </row>
    <row r="88" spans="1:6" s="36" customFormat="1" ht="16.5" customHeight="1" x14ac:dyDescent="0.2">
      <c r="A88" s="31">
        <v>44719</v>
      </c>
      <c r="B88" s="32">
        <v>62913</v>
      </c>
      <c r="C88" s="33" t="s">
        <v>41</v>
      </c>
      <c r="D88" s="40"/>
      <c r="E88" s="35">
        <v>0</v>
      </c>
      <c r="F88" s="16">
        <f t="shared" si="1"/>
        <v>136482512.69999999</v>
      </c>
    </row>
    <row r="89" spans="1:6" s="36" customFormat="1" ht="59.25" customHeight="1" x14ac:dyDescent="0.2">
      <c r="A89" s="31">
        <v>44719</v>
      </c>
      <c r="B89" s="32">
        <v>62914</v>
      </c>
      <c r="C89" s="33" t="s">
        <v>109</v>
      </c>
      <c r="D89" s="40"/>
      <c r="E89" s="35">
        <v>42660</v>
      </c>
      <c r="F89" s="16">
        <f t="shared" ref="F89:F152" si="2">F88-E89</f>
        <v>136439852.69999999</v>
      </c>
    </row>
    <row r="90" spans="1:6" s="36" customFormat="1" ht="38.25" customHeight="1" x14ac:dyDescent="0.2">
      <c r="A90" s="31">
        <v>44719</v>
      </c>
      <c r="B90" s="32">
        <v>62915</v>
      </c>
      <c r="C90" s="33" t="s">
        <v>110</v>
      </c>
      <c r="D90" s="40"/>
      <c r="E90" s="35">
        <v>2825</v>
      </c>
      <c r="F90" s="16">
        <f t="shared" si="2"/>
        <v>136437027.69999999</v>
      </c>
    </row>
    <row r="91" spans="1:6" s="36" customFormat="1" ht="29.25" customHeight="1" x14ac:dyDescent="0.2">
      <c r="A91" s="31">
        <v>44719</v>
      </c>
      <c r="B91" s="32">
        <v>62916</v>
      </c>
      <c r="C91" s="33" t="s">
        <v>111</v>
      </c>
      <c r="D91" s="40"/>
      <c r="E91" s="35">
        <v>2490</v>
      </c>
      <c r="F91" s="16">
        <f t="shared" si="2"/>
        <v>136434537.69999999</v>
      </c>
    </row>
    <row r="92" spans="1:6" s="36" customFormat="1" ht="41.25" customHeight="1" x14ac:dyDescent="0.2">
      <c r="A92" s="31">
        <v>44719</v>
      </c>
      <c r="B92" s="32">
        <v>62917</v>
      </c>
      <c r="C92" s="33" t="s">
        <v>112</v>
      </c>
      <c r="D92" s="40"/>
      <c r="E92" s="35">
        <v>59362.43</v>
      </c>
      <c r="F92" s="16">
        <f t="shared" si="2"/>
        <v>136375175.26999998</v>
      </c>
    </row>
    <row r="93" spans="1:6" s="36" customFormat="1" ht="24.75" customHeight="1" x14ac:dyDescent="0.2">
      <c r="A93" s="31">
        <v>44719</v>
      </c>
      <c r="B93" s="32">
        <v>62918</v>
      </c>
      <c r="C93" s="33" t="s">
        <v>41</v>
      </c>
      <c r="D93" s="40"/>
      <c r="E93" s="35">
        <v>0</v>
      </c>
      <c r="F93" s="16">
        <f t="shared" si="2"/>
        <v>136375175.26999998</v>
      </c>
    </row>
    <row r="94" spans="1:6" s="36" customFormat="1" ht="42" customHeight="1" x14ac:dyDescent="0.2">
      <c r="A94" s="31">
        <v>44719</v>
      </c>
      <c r="B94" s="32">
        <v>62919</v>
      </c>
      <c r="C94" s="33" t="s">
        <v>113</v>
      </c>
      <c r="D94" s="40"/>
      <c r="E94" s="35">
        <v>10800</v>
      </c>
      <c r="F94" s="16">
        <f t="shared" si="2"/>
        <v>136364375.26999998</v>
      </c>
    </row>
    <row r="95" spans="1:6" s="36" customFormat="1" ht="40.5" customHeight="1" x14ac:dyDescent="0.2">
      <c r="A95" s="31">
        <v>44719</v>
      </c>
      <c r="B95" s="32">
        <v>62920</v>
      </c>
      <c r="C95" s="33" t="s">
        <v>114</v>
      </c>
      <c r="D95" s="40"/>
      <c r="E95" s="35">
        <v>5340</v>
      </c>
      <c r="F95" s="16">
        <f t="shared" si="2"/>
        <v>136359035.26999998</v>
      </c>
    </row>
    <row r="96" spans="1:6" s="36" customFormat="1" ht="33.75" customHeight="1" x14ac:dyDescent="0.2">
      <c r="A96" s="31">
        <v>44719</v>
      </c>
      <c r="B96" s="32">
        <v>62921</v>
      </c>
      <c r="C96" s="33" t="s">
        <v>115</v>
      </c>
      <c r="D96" s="40"/>
      <c r="E96" s="35">
        <v>5400</v>
      </c>
      <c r="F96" s="16">
        <f t="shared" si="2"/>
        <v>136353635.26999998</v>
      </c>
    </row>
    <row r="97" spans="1:6" s="36" customFormat="1" ht="30.75" customHeight="1" x14ac:dyDescent="0.2">
      <c r="A97" s="31">
        <v>44719</v>
      </c>
      <c r="B97" s="32">
        <v>62922</v>
      </c>
      <c r="C97" s="33" t="s">
        <v>116</v>
      </c>
      <c r="D97" s="40"/>
      <c r="E97" s="35">
        <v>9000</v>
      </c>
      <c r="F97" s="16">
        <f t="shared" si="2"/>
        <v>136344635.26999998</v>
      </c>
    </row>
    <row r="98" spans="1:6" s="36" customFormat="1" ht="17.25" customHeight="1" x14ac:dyDescent="0.2">
      <c r="A98" s="31">
        <v>44719</v>
      </c>
      <c r="B98" s="32">
        <v>62923</v>
      </c>
      <c r="C98" s="33" t="s">
        <v>41</v>
      </c>
      <c r="D98" s="40"/>
      <c r="E98" s="35">
        <v>0</v>
      </c>
      <c r="F98" s="16">
        <f t="shared" si="2"/>
        <v>136344635.26999998</v>
      </c>
    </row>
    <row r="99" spans="1:6" s="36" customFormat="1" ht="39.75" customHeight="1" x14ac:dyDescent="0.2">
      <c r="A99" s="31">
        <v>44719</v>
      </c>
      <c r="B99" s="32">
        <v>62924</v>
      </c>
      <c r="C99" s="33" t="s">
        <v>117</v>
      </c>
      <c r="D99" s="40"/>
      <c r="E99" s="35">
        <v>4500</v>
      </c>
      <c r="F99" s="16">
        <f t="shared" si="2"/>
        <v>136340135.26999998</v>
      </c>
    </row>
    <row r="100" spans="1:6" s="36" customFormat="1" ht="51.75" customHeight="1" x14ac:dyDescent="0.2">
      <c r="A100" s="31">
        <v>44719</v>
      </c>
      <c r="B100" s="32" t="s">
        <v>118</v>
      </c>
      <c r="C100" s="33" t="s">
        <v>119</v>
      </c>
      <c r="D100" s="40"/>
      <c r="E100" s="35">
        <v>126825</v>
      </c>
      <c r="F100" s="16">
        <f t="shared" si="2"/>
        <v>136213310.26999998</v>
      </c>
    </row>
    <row r="101" spans="1:6" s="36" customFormat="1" ht="42" customHeight="1" x14ac:dyDescent="0.2">
      <c r="A101" s="31">
        <v>44719</v>
      </c>
      <c r="B101" s="32" t="s">
        <v>120</v>
      </c>
      <c r="C101" s="33" t="s">
        <v>121</v>
      </c>
      <c r="D101" s="40"/>
      <c r="E101" s="35">
        <v>5850</v>
      </c>
      <c r="F101" s="16">
        <f t="shared" si="2"/>
        <v>136207460.26999998</v>
      </c>
    </row>
    <row r="102" spans="1:6" s="36" customFormat="1" ht="63.75" customHeight="1" x14ac:dyDescent="0.2">
      <c r="A102" s="31">
        <v>44719</v>
      </c>
      <c r="B102" s="32" t="s">
        <v>122</v>
      </c>
      <c r="C102" s="33" t="s">
        <v>123</v>
      </c>
      <c r="D102" s="40"/>
      <c r="E102" s="35">
        <v>27000</v>
      </c>
      <c r="F102" s="16">
        <f t="shared" si="2"/>
        <v>136180460.26999998</v>
      </c>
    </row>
    <row r="103" spans="1:6" s="36" customFormat="1" ht="32.25" customHeight="1" x14ac:dyDescent="0.2">
      <c r="A103" s="31">
        <v>44719</v>
      </c>
      <c r="B103" s="32" t="s">
        <v>124</v>
      </c>
      <c r="C103" s="33" t="s">
        <v>125</v>
      </c>
      <c r="D103" s="40"/>
      <c r="E103" s="35">
        <v>1679800.77</v>
      </c>
      <c r="F103" s="16">
        <f t="shared" si="2"/>
        <v>134500659.49999997</v>
      </c>
    </row>
    <row r="104" spans="1:6" s="36" customFormat="1" ht="30.75" customHeight="1" x14ac:dyDescent="0.2">
      <c r="A104" s="31">
        <v>44719</v>
      </c>
      <c r="B104" s="32" t="s">
        <v>126</v>
      </c>
      <c r="C104" s="33" t="s">
        <v>127</v>
      </c>
      <c r="D104" s="40"/>
      <c r="E104" s="35">
        <v>706485.88</v>
      </c>
      <c r="F104" s="16">
        <f t="shared" si="2"/>
        <v>133794173.61999997</v>
      </c>
    </row>
    <row r="105" spans="1:6" s="36" customFormat="1" ht="61.5" customHeight="1" x14ac:dyDescent="0.2">
      <c r="A105" s="31">
        <v>44719</v>
      </c>
      <c r="B105" s="32" t="s">
        <v>128</v>
      </c>
      <c r="C105" s="33" t="s">
        <v>129</v>
      </c>
      <c r="D105" s="40"/>
      <c r="E105" s="35">
        <v>53831.25</v>
      </c>
      <c r="F105" s="16">
        <f t="shared" si="2"/>
        <v>133740342.36999997</v>
      </c>
    </row>
    <row r="106" spans="1:6" s="36" customFormat="1" ht="45.75" customHeight="1" x14ac:dyDescent="0.2">
      <c r="A106" s="31">
        <v>44719</v>
      </c>
      <c r="B106" s="32" t="s">
        <v>130</v>
      </c>
      <c r="C106" s="33" t="s">
        <v>131</v>
      </c>
      <c r="D106" s="40"/>
      <c r="E106" s="35">
        <v>5850</v>
      </c>
      <c r="F106" s="16">
        <f t="shared" si="2"/>
        <v>133734492.36999997</v>
      </c>
    </row>
    <row r="107" spans="1:6" s="36" customFormat="1" ht="43.5" customHeight="1" x14ac:dyDescent="0.2">
      <c r="A107" s="31">
        <v>44720</v>
      </c>
      <c r="B107" s="32">
        <v>62925</v>
      </c>
      <c r="C107" s="33" t="s">
        <v>132</v>
      </c>
      <c r="D107" s="40"/>
      <c r="E107" s="35">
        <v>15930</v>
      </c>
      <c r="F107" s="16">
        <f t="shared" si="2"/>
        <v>133718562.36999997</v>
      </c>
    </row>
    <row r="108" spans="1:6" s="36" customFormat="1" ht="33" customHeight="1" x14ac:dyDescent="0.2">
      <c r="A108" s="31">
        <v>44720</v>
      </c>
      <c r="B108" s="32">
        <v>62926</v>
      </c>
      <c r="C108" s="33" t="s">
        <v>133</v>
      </c>
      <c r="D108" s="40"/>
      <c r="E108" s="35">
        <v>5400</v>
      </c>
      <c r="F108" s="16">
        <f t="shared" si="2"/>
        <v>133713162.36999997</v>
      </c>
    </row>
    <row r="109" spans="1:6" s="36" customFormat="1" ht="42.75" customHeight="1" x14ac:dyDescent="0.2">
      <c r="A109" s="31">
        <v>44720</v>
      </c>
      <c r="B109" s="32">
        <v>62927</v>
      </c>
      <c r="C109" s="33" t="s">
        <v>134</v>
      </c>
      <c r="D109" s="40"/>
      <c r="E109" s="35">
        <v>9000</v>
      </c>
      <c r="F109" s="16">
        <f t="shared" si="2"/>
        <v>133704162.36999997</v>
      </c>
    </row>
    <row r="110" spans="1:6" s="36" customFormat="1" ht="19.5" customHeight="1" x14ac:dyDescent="0.2">
      <c r="A110" s="31">
        <v>44720</v>
      </c>
      <c r="B110" s="32">
        <v>62928</v>
      </c>
      <c r="C110" s="33" t="s">
        <v>41</v>
      </c>
      <c r="D110" s="40"/>
      <c r="E110" s="35">
        <v>0</v>
      </c>
      <c r="F110" s="16">
        <f t="shared" si="2"/>
        <v>133704162.36999997</v>
      </c>
    </row>
    <row r="111" spans="1:6" s="36" customFormat="1" ht="18.75" customHeight="1" x14ac:dyDescent="0.2">
      <c r="A111" s="31">
        <v>44720</v>
      </c>
      <c r="B111" s="32">
        <v>62929</v>
      </c>
      <c r="C111" s="33" t="s">
        <v>41</v>
      </c>
      <c r="D111" s="40"/>
      <c r="E111" s="35">
        <v>0</v>
      </c>
      <c r="F111" s="16">
        <f t="shared" si="2"/>
        <v>133704162.36999997</v>
      </c>
    </row>
    <row r="112" spans="1:6" s="36" customFormat="1" ht="15.75" customHeight="1" x14ac:dyDescent="0.2">
      <c r="A112" s="31">
        <v>44720</v>
      </c>
      <c r="B112" s="32">
        <v>62930</v>
      </c>
      <c r="C112" s="33" t="s">
        <v>41</v>
      </c>
      <c r="D112" s="40"/>
      <c r="E112" s="35">
        <v>0</v>
      </c>
      <c r="F112" s="16">
        <f t="shared" si="2"/>
        <v>133704162.36999997</v>
      </c>
    </row>
    <row r="113" spans="1:6" s="36" customFormat="1" ht="42.75" customHeight="1" x14ac:dyDescent="0.2">
      <c r="A113" s="31">
        <v>44720</v>
      </c>
      <c r="B113" s="32">
        <v>62931</v>
      </c>
      <c r="C113" s="33" t="s">
        <v>135</v>
      </c>
      <c r="D113" s="40"/>
      <c r="E113" s="35">
        <v>5103</v>
      </c>
      <c r="F113" s="16">
        <f t="shared" si="2"/>
        <v>133699059.36999997</v>
      </c>
    </row>
    <row r="114" spans="1:6" s="36" customFormat="1" ht="38.25" customHeight="1" x14ac:dyDescent="0.2">
      <c r="A114" s="31">
        <v>44720</v>
      </c>
      <c r="B114" s="32">
        <v>62932</v>
      </c>
      <c r="C114" s="33" t="s">
        <v>136</v>
      </c>
      <c r="D114" s="40"/>
      <c r="E114" s="35">
        <v>4050</v>
      </c>
      <c r="F114" s="16">
        <f t="shared" si="2"/>
        <v>133695009.36999997</v>
      </c>
    </row>
    <row r="115" spans="1:6" s="36" customFormat="1" ht="41.25" customHeight="1" x14ac:dyDescent="0.2">
      <c r="A115" s="31">
        <v>44720</v>
      </c>
      <c r="B115" s="32">
        <v>62933</v>
      </c>
      <c r="C115" s="33" t="s">
        <v>137</v>
      </c>
      <c r="D115" s="40"/>
      <c r="E115" s="35">
        <v>200000</v>
      </c>
      <c r="F115" s="16">
        <f t="shared" si="2"/>
        <v>133495009.36999997</v>
      </c>
    </row>
    <row r="116" spans="1:6" s="36" customFormat="1" ht="42.75" customHeight="1" x14ac:dyDescent="0.2">
      <c r="A116" s="31">
        <v>44720</v>
      </c>
      <c r="B116" s="32">
        <v>62934</v>
      </c>
      <c r="C116" s="33" t="s">
        <v>138</v>
      </c>
      <c r="D116" s="40"/>
      <c r="E116" s="35">
        <v>11979</v>
      </c>
      <c r="F116" s="16">
        <f t="shared" si="2"/>
        <v>133483030.36999997</v>
      </c>
    </row>
    <row r="117" spans="1:6" s="36" customFormat="1" ht="51.75" customHeight="1" x14ac:dyDescent="0.2">
      <c r="A117" s="31">
        <v>44720</v>
      </c>
      <c r="B117" s="32">
        <v>62935</v>
      </c>
      <c r="C117" s="33" t="s">
        <v>139</v>
      </c>
      <c r="D117" s="40"/>
      <c r="E117" s="35">
        <v>474395.29</v>
      </c>
      <c r="F117" s="16">
        <f t="shared" si="2"/>
        <v>133008635.07999997</v>
      </c>
    </row>
    <row r="118" spans="1:6" s="36" customFormat="1" ht="63" customHeight="1" x14ac:dyDescent="0.2">
      <c r="A118" s="31">
        <v>44720</v>
      </c>
      <c r="B118" s="32">
        <v>62936</v>
      </c>
      <c r="C118" s="33" t="s">
        <v>140</v>
      </c>
      <c r="D118" s="40"/>
      <c r="E118" s="35">
        <v>328100.46000000002</v>
      </c>
      <c r="F118" s="16">
        <f t="shared" si="2"/>
        <v>132680534.61999997</v>
      </c>
    </row>
    <row r="119" spans="1:6" s="36" customFormat="1" ht="30.75" customHeight="1" x14ac:dyDescent="0.2">
      <c r="A119" s="31">
        <v>44720</v>
      </c>
      <c r="B119" s="32" t="s">
        <v>141</v>
      </c>
      <c r="C119" s="33" t="s">
        <v>142</v>
      </c>
      <c r="D119" s="40"/>
      <c r="E119" s="35">
        <v>6750</v>
      </c>
      <c r="F119" s="16">
        <f t="shared" si="2"/>
        <v>132673784.61999997</v>
      </c>
    </row>
    <row r="120" spans="1:6" s="36" customFormat="1" ht="40.5" customHeight="1" x14ac:dyDescent="0.2">
      <c r="A120" s="31">
        <v>44720</v>
      </c>
      <c r="B120" s="32" t="s">
        <v>143</v>
      </c>
      <c r="C120" s="33" t="s">
        <v>144</v>
      </c>
      <c r="D120" s="42"/>
      <c r="E120" s="35">
        <v>20070</v>
      </c>
      <c r="F120" s="16">
        <f t="shared" si="2"/>
        <v>132653714.61999997</v>
      </c>
    </row>
    <row r="121" spans="1:6" s="36" customFormat="1" ht="54" customHeight="1" x14ac:dyDescent="0.2">
      <c r="A121" s="31">
        <v>44720</v>
      </c>
      <c r="B121" s="32" t="s">
        <v>145</v>
      </c>
      <c r="C121" s="33" t="s">
        <v>146</v>
      </c>
      <c r="D121" s="40"/>
      <c r="E121" s="35">
        <v>97232.5</v>
      </c>
      <c r="F121" s="16">
        <f t="shared" si="2"/>
        <v>132556482.11999997</v>
      </c>
    </row>
    <row r="122" spans="1:6" s="36" customFormat="1" ht="42" customHeight="1" x14ac:dyDescent="0.2">
      <c r="A122" s="31">
        <v>44720</v>
      </c>
      <c r="B122" s="32" t="s">
        <v>147</v>
      </c>
      <c r="C122" s="33" t="s">
        <v>148</v>
      </c>
      <c r="D122" s="40"/>
      <c r="E122" s="35">
        <v>5400</v>
      </c>
      <c r="F122" s="16">
        <f t="shared" si="2"/>
        <v>132551082.11999997</v>
      </c>
    </row>
    <row r="123" spans="1:6" s="36" customFormat="1" ht="48" customHeight="1" x14ac:dyDescent="0.2">
      <c r="A123" s="31">
        <v>44720</v>
      </c>
      <c r="B123" s="32" t="s">
        <v>149</v>
      </c>
      <c r="C123" s="33" t="s">
        <v>150</v>
      </c>
      <c r="D123" s="40"/>
      <c r="E123" s="35">
        <v>126825</v>
      </c>
      <c r="F123" s="16">
        <f t="shared" si="2"/>
        <v>132424257.11999997</v>
      </c>
    </row>
    <row r="124" spans="1:6" s="36" customFormat="1" ht="39" customHeight="1" x14ac:dyDescent="0.2">
      <c r="A124" s="31">
        <v>44720</v>
      </c>
      <c r="B124" s="32" t="s">
        <v>151</v>
      </c>
      <c r="C124" s="33" t="s">
        <v>152</v>
      </c>
      <c r="D124" s="40"/>
      <c r="E124" s="35">
        <v>6750</v>
      </c>
      <c r="F124" s="16">
        <f t="shared" si="2"/>
        <v>132417507.11999997</v>
      </c>
    </row>
    <row r="125" spans="1:6" s="36" customFormat="1" ht="40.5" customHeight="1" x14ac:dyDescent="0.2">
      <c r="A125" s="31">
        <v>44720</v>
      </c>
      <c r="B125" s="32" t="s">
        <v>153</v>
      </c>
      <c r="C125" s="33" t="s">
        <v>154</v>
      </c>
      <c r="D125" s="40"/>
      <c r="E125" s="35">
        <v>33300</v>
      </c>
      <c r="F125" s="16">
        <f t="shared" si="2"/>
        <v>132384207.11999997</v>
      </c>
    </row>
    <row r="126" spans="1:6" s="36" customFormat="1" ht="42" customHeight="1" x14ac:dyDescent="0.2">
      <c r="A126" s="31">
        <v>44720</v>
      </c>
      <c r="B126" s="32" t="s">
        <v>155</v>
      </c>
      <c r="C126" s="33" t="s">
        <v>156</v>
      </c>
      <c r="D126" s="40"/>
      <c r="E126" s="35">
        <v>25200</v>
      </c>
      <c r="F126" s="16">
        <f t="shared" si="2"/>
        <v>132359007.11999997</v>
      </c>
    </row>
    <row r="127" spans="1:6" s="36" customFormat="1" ht="39.75" customHeight="1" x14ac:dyDescent="0.2">
      <c r="A127" s="31">
        <v>44720</v>
      </c>
      <c r="B127" s="32" t="s">
        <v>157</v>
      </c>
      <c r="C127" s="33" t="s">
        <v>158</v>
      </c>
      <c r="D127" s="40"/>
      <c r="E127" s="35">
        <v>1800</v>
      </c>
      <c r="F127" s="16">
        <f t="shared" si="2"/>
        <v>132357207.11999997</v>
      </c>
    </row>
    <row r="128" spans="1:6" s="36" customFormat="1" ht="41.25" customHeight="1" x14ac:dyDescent="0.2">
      <c r="A128" s="31">
        <v>44720</v>
      </c>
      <c r="B128" s="32" t="s">
        <v>159</v>
      </c>
      <c r="C128" s="33" t="s">
        <v>160</v>
      </c>
      <c r="D128" s="40"/>
      <c r="E128" s="35">
        <v>15300</v>
      </c>
      <c r="F128" s="16">
        <f t="shared" si="2"/>
        <v>132341907.11999997</v>
      </c>
    </row>
    <row r="129" spans="1:6" s="36" customFormat="1" ht="54.75" customHeight="1" x14ac:dyDescent="0.2">
      <c r="A129" s="31">
        <v>44720</v>
      </c>
      <c r="B129" s="32" t="s">
        <v>161</v>
      </c>
      <c r="C129" s="33" t="s">
        <v>162</v>
      </c>
      <c r="D129" s="40"/>
      <c r="E129" s="35">
        <v>126825</v>
      </c>
      <c r="F129" s="16">
        <f t="shared" si="2"/>
        <v>132215082.11999997</v>
      </c>
    </row>
    <row r="130" spans="1:6" s="36" customFormat="1" ht="53.25" customHeight="1" x14ac:dyDescent="0.2">
      <c r="A130" s="31">
        <v>44721</v>
      </c>
      <c r="B130" s="32">
        <v>62937</v>
      </c>
      <c r="C130" s="33" t="s">
        <v>163</v>
      </c>
      <c r="D130" s="40"/>
      <c r="E130" s="35">
        <v>8910</v>
      </c>
      <c r="F130" s="16">
        <f t="shared" si="2"/>
        <v>132206172.11999997</v>
      </c>
    </row>
    <row r="131" spans="1:6" s="36" customFormat="1" ht="36.75" customHeight="1" x14ac:dyDescent="0.2">
      <c r="A131" s="31">
        <v>44721</v>
      </c>
      <c r="B131" s="32">
        <v>62938</v>
      </c>
      <c r="C131" s="33" t="s">
        <v>164</v>
      </c>
      <c r="D131" s="40"/>
      <c r="E131" s="35">
        <v>7200</v>
      </c>
      <c r="F131" s="16">
        <f t="shared" si="2"/>
        <v>132198972.11999997</v>
      </c>
    </row>
    <row r="132" spans="1:6" s="36" customFormat="1" ht="44.25" customHeight="1" x14ac:dyDescent="0.2">
      <c r="A132" s="31">
        <v>44721</v>
      </c>
      <c r="B132" s="32">
        <v>62939</v>
      </c>
      <c r="C132" s="33" t="s">
        <v>165</v>
      </c>
      <c r="D132" s="40"/>
      <c r="E132" s="35">
        <v>3600</v>
      </c>
      <c r="F132" s="16">
        <f t="shared" si="2"/>
        <v>132195372.11999997</v>
      </c>
    </row>
    <row r="133" spans="1:6" s="36" customFormat="1" ht="37.5" customHeight="1" x14ac:dyDescent="0.2">
      <c r="A133" s="31">
        <v>44721</v>
      </c>
      <c r="B133" s="32">
        <v>62940</v>
      </c>
      <c r="C133" s="33" t="s">
        <v>166</v>
      </c>
      <c r="D133" s="40"/>
      <c r="E133" s="35">
        <v>7200</v>
      </c>
      <c r="F133" s="16">
        <f t="shared" si="2"/>
        <v>132188172.11999997</v>
      </c>
    </row>
    <row r="134" spans="1:6" s="36" customFormat="1" ht="38.25" customHeight="1" x14ac:dyDescent="0.2">
      <c r="A134" s="31">
        <v>44721</v>
      </c>
      <c r="B134" s="32">
        <v>62941</v>
      </c>
      <c r="C134" s="33" t="s">
        <v>167</v>
      </c>
      <c r="D134" s="40"/>
      <c r="E134" s="35">
        <v>53100</v>
      </c>
      <c r="F134" s="16">
        <f t="shared" si="2"/>
        <v>132135072.11999997</v>
      </c>
    </row>
    <row r="135" spans="1:6" s="36" customFormat="1" ht="48.75" customHeight="1" x14ac:dyDescent="0.2">
      <c r="A135" s="31">
        <v>44721</v>
      </c>
      <c r="B135" s="32">
        <v>62942</v>
      </c>
      <c r="C135" s="33" t="s">
        <v>168</v>
      </c>
      <c r="D135" s="40"/>
      <c r="E135" s="35">
        <v>24750</v>
      </c>
      <c r="F135" s="16">
        <f t="shared" si="2"/>
        <v>132110322.11999997</v>
      </c>
    </row>
    <row r="136" spans="1:6" s="36" customFormat="1" ht="45" customHeight="1" x14ac:dyDescent="0.2">
      <c r="A136" s="31">
        <v>44721</v>
      </c>
      <c r="B136" s="32">
        <v>62943</v>
      </c>
      <c r="C136" s="33" t="s">
        <v>169</v>
      </c>
      <c r="D136" s="40"/>
      <c r="E136" s="35">
        <v>4500</v>
      </c>
      <c r="F136" s="16">
        <f t="shared" si="2"/>
        <v>132105822.11999997</v>
      </c>
    </row>
    <row r="137" spans="1:6" s="36" customFormat="1" ht="45" customHeight="1" x14ac:dyDescent="0.2">
      <c r="A137" s="31">
        <v>44721</v>
      </c>
      <c r="B137" s="32">
        <v>62944</v>
      </c>
      <c r="C137" s="33" t="s">
        <v>170</v>
      </c>
      <c r="D137" s="40"/>
      <c r="E137" s="35">
        <v>153900</v>
      </c>
      <c r="F137" s="16">
        <f t="shared" si="2"/>
        <v>131951922.11999997</v>
      </c>
    </row>
    <row r="138" spans="1:6" s="36" customFormat="1" ht="51" customHeight="1" x14ac:dyDescent="0.2">
      <c r="A138" s="31">
        <v>44721</v>
      </c>
      <c r="B138" s="32">
        <v>62945</v>
      </c>
      <c r="C138" s="33" t="s">
        <v>171</v>
      </c>
      <c r="D138" s="40"/>
      <c r="E138" s="35">
        <v>126825</v>
      </c>
      <c r="F138" s="16">
        <f t="shared" si="2"/>
        <v>131825097.11999997</v>
      </c>
    </row>
    <row r="139" spans="1:6" s="36" customFormat="1" ht="44.25" customHeight="1" x14ac:dyDescent="0.2">
      <c r="A139" s="31">
        <v>44721</v>
      </c>
      <c r="B139" s="32">
        <v>62946</v>
      </c>
      <c r="C139" s="33" t="s">
        <v>172</v>
      </c>
      <c r="D139" s="40"/>
      <c r="E139" s="35">
        <v>1649.99</v>
      </c>
      <c r="F139" s="16">
        <f t="shared" si="2"/>
        <v>131823447.12999998</v>
      </c>
    </row>
    <row r="140" spans="1:6" s="44" customFormat="1" ht="48.75" customHeight="1" x14ac:dyDescent="0.2">
      <c r="A140" s="31">
        <v>44721</v>
      </c>
      <c r="B140" s="32">
        <v>62947</v>
      </c>
      <c r="C140" s="33" t="s">
        <v>173</v>
      </c>
      <c r="D140" s="43"/>
      <c r="E140" s="35">
        <v>16200</v>
      </c>
      <c r="F140" s="16">
        <f t="shared" si="2"/>
        <v>131807247.12999998</v>
      </c>
    </row>
    <row r="141" spans="1:6" s="36" customFormat="1" ht="42" customHeight="1" x14ac:dyDescent="0.2">
      <c r="A141" s="31">
        <v>44721</v>
      </c>
      <c r="B141" s="32">
        <v>62948</v>
      </c>
      <c r="C141" s="33" t="s">
        <v>174</v>
      </c>
      <c r="D141" s="40"/>
      <c r="E141" s="35">
        <v>3510</v>
      </c>
      <c r="F141" s="16">
        <f t="shared" si="2"/>
        <v>131803737.12999998</v>
      </c>
    </row>
    <row r="142" spans="1:6" s="36" customFormat="1" ht="42" customHeight="1" x14ac:dyDescent="0.2">
      <c r="A142" s="31">
        <v>44721</v>
      </c>
      <c r="B142" s="32">
        <v>62949</v>
      </c>
      <c r="C142" s="33" t="s">
        <v>175</v>
      </c>
      <c r="D142" s="40"/>
      <c r="E142" s="35">
        <v>54000</v>
      </c>
      <c r="F142" s="16">
        <f t="shared" si="2"/>
        <v>131749737.12999998</v>
      </c>
    </row>
    <row r="143" spans="1:6" s="36" customFormat="1" ht="41.25" customHeight="1" x14ac:dyDescent="0.2">
      <c r="A143" s="31">
        <v>44721</v>
      </c>
      <c r="B143" s="32">
        <v>62950</v>
      </c>
      <c r="C143" s="33" t="s">
        <v>176</v>
      </c>
      <c r="D143" s="40"/>
      <c r="E143" s="35">
        <v>13500</v>
      </c>
      <c r="F143" s="16">
        <f t="shared" si="2"/>
        <v>131736237.12999998</v>
      </c>
    </row>
    <row r="144" spans="1:6" s="36" customFormat="1" ht="51.75" customHeight="1" x14ac:dyDescent="0.2">
      <c r="A144" s="31">
        <v>44721</v>
      </c>
      <c r="B144" s="32">
        <v>62951</v>
      </c>
      <c r="C144" s="33" t="s">
        <v>177</v>
      </c>
      <c r="D144" s="40"/>
      <c r="E144" s="35">
        <v>105687.5</v>
      </c>
      <c r="F144" s="16">
        <f t="shared" si="2"/>
        <v>131630549.62999998</v>
      </c>
    </row>
    <row r="145" spans="1:6" s="36" customFormat="1" ht="44.25" customHeight="1" x14ac:dyDescent="0.2">
      <c r="A145" s="31">
        <v>44721</v>
      </c>
      <c r="B145" s="32" t="s">
        <v>178</v>
      </c>
      <c r="C145" s="33" t="s">
        <v>179</v>
      </c>
      <c r="D145" s="40"/>
      <c r="E145" s="35">
        <v>122597.5</v>
      </c>
      <c r="F145" s="16">
        <f t="shared" si="2"/>
        <v>131507952.12999998</v>
      </c>
    </row>
    <row r="146" spans="1:6" s="36" customFormat="1" ht="50.25" customHeight="1" x14ac:dyDescent="0.2">
      <c r="A146" s="31">
        <v>44721</v>
      </c>
      <c r="B146" s="32" t="s">
        <v>180</v>
      </c>
      <c r="C146" s="33" t="s">
        <v>181</v>
      </c>
      <c r="D146" s="40"/>
      <c r="E146" s="35">
        <v>105687.5</v>
      </c>
      <c r="F146" s="16">
        <f t="shared" si="2"/>
        <v>131402264.62999998</v>
      </c>
    </row>
    <row r="147" spans="1:6" s="36" customFormat="1" ht="42.75" customHeight="1" x14ac:dyDescent="0.2">
      <c r="A147" s="31">
        <v>44721</v>
      </c>
      <c r="B147" s="32" t="s">
        <v>182</v>
      </c>
      <c r="C147" s="33" t="s">
        <v>183</v>
      </c>
      <c r="D147" s="40"/>
      <c r="E147" s="35">
        <v>126825</v>
      </c>
      <c r="F147" s="16">
        <f t="shared" si="2"/>
        <v>131275439.62999998</v>
      </c>
    </row>
    <row r="148" spans="1:6" s="36" customFormat="1" ht="30.75" customHeight="1" x14ac:dyDescent="0.2">
      <c r="A148" s="31">
        <v>44721</v>
      </c>
      <c r="B148" s="32" t="s">
        <v>184</v>
      </c>
      <c r="C148" s="33" t="s">
        <v>185</v>
      </c>
      <c r="D148" s="40"/>
      <c r="E148" s="35">
        <v>9000</v>
      </c>
      <c r="F148" s="16">
        <f t="shared" si="2"/>
        <v>131266439.62999998</v>
      </c>
    </row>
    <row r="149" spans="1:6" s="36" customFormat="1" ht="46.5" customHeight="1" x14ac:dyDescent="0.2">
      <c r="A149" s="31">
        <v>44721</v>
      </c>
      <c r="B149" s="32" t="s">
        <v>186</v>
      </c>
      <c r="C149" s="33" t="s">
        <v>187</v>
      </c>
      <c r="D149" s="40"/>
      <c r="E149" s="35">
        <v>14400</v>
      </c>
      <c r="F149" s="16">
        <f t="shared" si="2"/>
        <v>131252039.62999998</v>
      </c>
    </row>
    <row r="150" spans="1:6" s="36" customFormat="1" ht="43.5" customHeight="1" x14ac:dyDescent="0.2">
      <c r="A150" s="31">
        <v>44721</v>
      </c>
      <c r="B150" s="32" t="s">
        <v>188</v>
      </c>
      <c r="C150" s="33" t="s">
        <v>189</v>
      </c>
      <c r="D150" s="40"/>
      <c r="E150" s="35">
        <v>126825</v>
      </c>
      <c r="F150" s="16">
        <f t="shared" si="2"/>
        <v>131125214.62999998</v>
      </c>
    </row>
    <row r="151" spans="1:6" s="36" customFormat="1" ht="40.5" customHeight="1" x14ac:dyDescent="0.2">
      <c r="A151" s="31">
        <v>44721</v>
      </c>
      <c r="B151" s="32" t="s">
        <v>190</v>
      </c>
      <c r="C151" s="33" t="s">
        <v>191</v>
      </c>
      <c r="D151" s="40"/>
      <c r="E151" s="35">
        <v>579902.93000000005</v>
      </c>
      <c r="F151" s="16">
        <f t="shared" si="2"/>
        <v>130545311.69999997</v>
      </c>
    </row>
    <row r="152" spans="1:6" s="36" customFormat="1" ht="53.25" customHeight="1" x14ac:dyDescent="0.2">
      <c r="A152" s="31">
        <v>44721</v>
      </c>
      <c r="B152" s="32" t="s">
        <v>192</v>
      </c>
      <c r="C152" s="33" t="s">
        <v>193</v>
      </c>
      <c r="D152" s="40"/>
      <c r="E152" s="35">
        <v>126825</v>
      </c>
      <c r="F152" s="16">
        <f t="shared" si="2"/>
        <v>130418486.69999997</v>
      </c>
    </row>
    <row r="153" spans="1:6" s="36" customFormat="1" ht="39.75" customHeight="1" x14ac:dyDescent="0.2">
      <c r="A153" s="31">
        <v>44722</v>
      </c>
      <c r="B153" s="32">
        <v>62952</v>
      </c>
      <c r="C153" s="33" t="s">
        <v>194</v>
      </c>
      <c r="D153" s="40"/>
      <c r="E153" s="35">
        <v>3600</v>
      </c>
      <c r="F153" s="16">
        <f t="shared" ref="F153:F216" si="3">F152-E153</f>
        <v>130414886.69999997</v>
      </c>
    </row>
    <row r="154" spans="1:6" s="36" customFormat="1" ht="44.25" customHeight="1" x14ac:dyDescent="0.2">
      <c r="A154" s="31">
        <v>44722</v>
      </c>
      <c r="B154" s="32">
        <v>62953</v>
      </c>
      <c r="C154" s="33" t="s">
        <v>195</v>
      </c>
      <c r="D154" s="40"/>
      <c r="E154" s="35">
        <v>2326.64</v>
      </c>
      <c r="F154" s="16">
        <f t="shared" si="3"/>
        <v>130412560.05999997</v>
      </c>
    </row>
    <row r="155" spans="1:6" s="36" customFormat="1" ht="34.5" customHeight="1" x14ac:dyDescent="0.2">
      <c r="A155" s="31">
        <v>44722</v>
      </c>
      <c r="B155" s="32">
        <v>62954</v>
      </c>
      <c r="C155" s="33" t="s">
        <v>196</v>
      </c>
      <c r="D155" s="40"/>
      <c r="E155" s="35">
        <v>57988.67</v>
      </c>
      <c r="F155" s="16">
        <f t="shared" si="3"/>
        <v>130354571.38999997</v>
      </c>
    </row>
    <row r="156" spans="1:6" s="36" customFormat="1" ht="32.25" customHeight="1" x14ac:dyDescent="0.2">
      <c r="A156" s="31">
        <v>44722</v>
      </c>
      <c r="B156" s="32">
        <v>62955</v>
      </c>
      <c r="C156" s="33" t="s">
        <v>197</v>
      </c>
      <c r="D156" s="40"/>
      <c r="E156" s="35">
        <v>15930</v>
      </c>
      <c r="F156" s="16">
        <f t="shared" si="3"/>
        <v>130338641.38999997</v>
      </c>
    </row>
    <row r="157" spans="1:6" s="36" customFormat="1" ht="49.5" customHeight="1" x14ac:dyDescent="0.2">
      <c r="A157" s="31">
        <v>44722</v>
      </c>
      <c r="B157" s="32">
        <v>62956</v>
      </c>
      <c r="C157" s="33" t="s">
        <v>198</v>
      </c>
      <c r="D157" s="40"/>
      <c r="E157" s="35">
        <v>126825</v>
      </c>
      <c r="F157" s="16">
        <f t="shared" si="3"/>
        <v>130211816.38999997</v>
      </c>
    </row>
    <row r="158" spans="1:6" s="36" customFormat="1" ht="51.75" customHeight="1" x14ac:dyDescent="0.2">
      <c r="A158" s="31">
        <v>44722</v>
      </c>
      <c r="B158" s="32">
        <v>62957</v>
      </c>
      <c r="C158" s="33" t="s">
        <v>199</v>
      </c>
      <c r="D158" s="40"/>
      <c r="E158" s="35">
        <v>228285</v>
      </c>
      <c r="F158" s="16">
        <f t="shared" si="3"/>
        <v>129983531.38999997</v>
      </c>
    </row>
    <row r="159" spans="1:6" s="36" customFormat="1" ht="42" customHeight="1" x14ac:dyDescent="0.2">
      <c r="A159" s="31">
        <v>44722</v>
      </c>
      <c r="B159" s="32">
        <v>62958</v>
      </c>
      <c r="C159" s="33" t="s">
        <v>200</v>
      </c>
      <c r="D159" s="40"/>
      <c r="E159" s="35">
        <v>4590</v>
      </c>
      <c r="F159" s="16">
        <f t="shared" si="3"/>
        <v>129978941.38999997</v>
      </c>
    </row>
    <row r="160" spans="1:6" s="36" customFormat="1" ht="45" customHeight="1" x14ac:dyDescent="0.2">
      <c r="A160" s="31">
        <v>44722</v>
      </c>
      <c r="B160" s="32">
        <v>62959</v>
      </c>
      <c r="C160" s="33" t="s">
        <v>201</v>
      </c>
      <c r="D160" s="40"/>
      <c r="E160" s="35">
        <v>105687.5</v>
      </c>
      <c r="F160" s="16">
        <f t="shared" si="3"/>
        <v>129873253.88999997</v>
      </c>
    </row>
    <row r="161" spans="1:6" s="36" customFormat="1" ht="66" customHeight="1" x14ac:dyDescent="0.2">
      <c r="A161" s="31">
        <v>44722</v>
      </c>
      <c r="B161" s="32">
        <v>62960</v>
      </c>
      <c r="C161" s="33" t="s">
        <v>202</v>
      </c>
      <c r="D161" s="40"/>
      <c r="E161" s="35">
        <v>565890.98</v>
      </c>
      <c r="F161" s="16">
        <f t="shared" si="3"/>
        <v>129307362.90999997</v>
      </c>
    </row>
    <row r="162" spans="1:6" s="36" customFormat="1" ht="18.75" customHeight="1" x14ac:dyDescent="0.2">
      <c r="A162" s="31">
        <v>44722</v>
      </c>
      <c r="B162" s="32">
        <v>62961</v>
      </c>
      <c r="C162" s="33" t="s">
        <v>41</v>
      </c>
      <c r="D162" s="40"/>
      <c r="E162" s="35">
        <v>0</v>
      </c>
      <c r="F162" s="16">
        <f t="shared" si="3"/>
        <v>129307362.90999997</v>
      </c>
    </row>
    <row r="163" spans="1:6" s="36" customFormat="1" ht="16.5" customHeight="1" x14ac:dyDescent="0.2">
      <c r="A163" s="31">
        <v>44722</v>
      </c>
      <c r="B163" s="32">
        <v>62962</v>
      </c>
      <c r="C163" s="33" t="s">
        <v>41</v>
      </c>
      <c r="D163" s="40"/>
      <c r="E163" s="35">
        <v>0</v>
      </c>
      <c r="F163" s="16">
        <f t="shared" si="3"/>
        <v>129307362.90999997</v>
      </c>
    </row>
    <row r="164" spans="1:6" s="36" customFormat="1" ht="47.25" customHeight="1" x14ac:dyDescent="0.2">
      <c r="A164" s="31">
        <v>44722</v>
      </c>
      <c r="B164" s="32">
        <v>62963</v>
      </c>
      <c r="C164" s="33" t="s">
        <v>203</v>
      </c>
      <c r="D164" s="40"/>
      <c r="E164" s="35">
        <v>179148.96</v>
      </c>
      <c r="F164" s="16">
        <f t="shared" si="3"/>
        <v>129128213.94999997</v>
      </c>
    </row>
    <row r="165" spans="1:6" s="36" customFormat="1" ht="45" customHeight="1" x14ac:dyDescent="0.2">
      <c r="A165" s="31">
        <v>44722</v>
      </c>
      <c r="B165" s="32" t="s">
        <v>204</v>
      </c>
      <c r="C165" s="33" t="s">
        <v>205</v>
      </c>
      <c r="D165" s="40"/>
      <c r="E165" s="35">
        <v>18000</v>
      </c>
      <c r="F165" s="16">
        <f t="shared" si="3"/>
        <v>129110213.94999997</v>
      </c>
    </row>
    <row r="166" spans="1:6" s="36" customFormat="1" ht="52.5" customHeight="1" x14ac:dyDescent="0.2">
      <c r="A166" s="31">
        <v>44722</v>
      </c>
      <c r="B166" s="32" t="s">
        <v>206</v>
      </c>
      <c r="C166" s="33" t="s">
        <v>207</v>
      </c>
      <c r="D166" s="40"/>
      <c r="E166" s="35">
        <v>101460</v>
      </c>
      <c r="F166" s="16">
        <f t="shared" si="3"/>
        <v>129008753.94999997</v>
      </c>
    </row>
    <row r="167" spans="1:6" s="36" customFormat="1" ht="53.25" customHeight="1" x14ac:dyDescent="0.2">
      <c r="A167" s="31">
        <v>44722</v>
      </c>
      <c r="B167" s="32" t="s">
        <v>208</v>
      </c>
      <c r="C167" s="33" t="s">
        <v>209</v>
      </c>
      <c r="D167" s="40"/>
      <c r="E167" s="35">
        <v>126825</v>
      </c>
      <c r="F167" s="16">
        <f t="shared" si="3"/>
        <v>128881928.94999997</v>
      </c>
    </row>
    <row r="168" spans="1:6" s="36" customFormat="1" ht="53.25" customHeight="1" x14ac:dyDescent="0.2">
      <c r="A168" s="31">
        <v>44722</v>
      </c>
      <c r="B168" s="32" t="s">
        <v>210</v>
      </c>
      <c r="C168" s="33" t="s">
        <v>211</v>
      </c>
      <c r="D168" s="40"/>
      <c r="E168" s="35">
        <v>118370</v>
      </c>
      <c r="F168" s="16">
        <f t="shared" si="3"/>
        <v>128763558.94999997</v>
      </c>
    </row>
    <row r="169" spans="1:6" s="36" customFormat="1" ht="81" customHeight="1" x14ac:dyDescent="0.2">
      <c r="A169" s="31">
        <v>44722</v>
      </c>
      <c r="B169" s="32" t="s">
        <v>212</v>
      </c>
      <c r="C169" s="33" t="s">
        <v>213</v>
      </c>
      <c r="D169" s="40"/>
      <c r="E169" s="35">
        <v>27000</v>
      </c>
      <c r="F169" s="16">
        <f t="shared" si="3"/>
        <v>128736558.94999997</v>
      </c>
    </row>
    <row r="170" spans="1:6" s="36" customFormat="1" ht="44.25" customHeight="1" x14ac:dyDescent="0.2">
      <c r="A170" s="31">
        <v>44722</v>
      </c>
      <c r="B170" s="32" t="s">
        <v>214</v>
      </c>
      <c r="C170" s="33" t="s">
        <v>215</v>
      </c>
      <c r="D170" s="40"/>
      <c r="E170" s="35">
        <v>126825</v>
      </c>
      <c r="F170" s="16">
        <f t="shared" si="3"/>
        <v>128609733.94999997</v>
      </c>
    </row>
    <row r="171" spans="1:6" s="36" customFormat="1" ht="52.5" customHeight="1" x14ac:dyDescent="0.2">
      <c r="A171" s="31">
        <v>44722</v>
      </c>
      <c r="B171" s="32" t="s">
        <v>216</v>
      </c>
      <c r="C171" s="33" t="s">
        <v>217</v>
      </c>
      <c r="D171" s="40"/>
      <c r="E171" s="35">
        <v>372020</v>
      </c>
      <c r="F171" s="16">
        <f t="shared" si="3"/>
        <v>128237713.94999997</v>
      </c>
    </row>
    <row r="172" spans="1:6" s="36" customFormat="1" ht="45" customHeight="1" x14ac:dyDescent="0.2">
      <c r="A172" s="31">
        <v>44722</v>
      </c>
      <c r="B172" s="32" t="s">
        <v>218</v>
      </c>
      <c r="C172" s="33" t="s">
        <v>219</v>
      </c>
      <c r="D172" s="40"/>
      <c r="E172" s="35">
        <v>122597.5</v>
      </c>
      <c r="F172" s="16">
        <f t="shared" si="3"/>
        <v>128115116.44999997</v>
      </c>
    </row>
    <row r="173" spans="1:6" s="36" customFormat="1" ht="51" customHeight="1" x14ac:dyDescent="0.2">
      <c r="A173" s="31">
        <v>44722</v>
      </c>
      <c r="B173" s="32" t="s">
        <v>220</v>
      </c>
      <c r="C173" s="33" t="s">
        <v>221</v>
      </c>
      <c r="D173" s="40"/>
      <c r="E173" s="35">
        <v>23004603.690000001</v>
      </c>
      <c r="F173" s="16">
        <f t="shared" si="3"/>
        <v>105110512.75999998</v>
      </c>
    </row>
    <row r="174" spans="1:6" s="36" customFormat="1" ht="45.75" customHeight="1" x14ac:dyDescent="0.2">
      <c r="A174" s="31">
        <v>44722</v>
      </c>
      <c r="B174" s="32" t="s">
        <v>222</v>
      </c>
      <c r="C174" s="33" t="s">
        <v>223</v>
      </c>
      <c r="D174" s="40"/>
      <c r="E174" s="35">
        <v>114142.5</v>
      </c>
      <c r="F174" s="16">
        <f t="shared" si="3"/>
        <v>104996370.25999998</v>
      </c>
    </row>
    <row r="175" spans="1:6" s="36" customFormat="1" ht="36.75" customHeight="1" x14ac:dyDescent="0.2">
      <c r="A175" s="31">
        <v>44725</v>
      </c>
      <c r="B175" s="32">
        <v>62964</v>
      </c>
      <c r="C175" s="33" t="s">
        <v>224</v>
      </c>
      <c r="D175" s="40"/>
      <c r="E175" s="35">
        <v>2700</v>
      </c>
      <c r="F175" s="16">
        <f t="shared" si="3"/>
        <v>104993670.25999998</v>
      </c>
    </row>
    <row r="176" spans="1:6" s="36" customFormat="1" ht="54.75" customHeight="1" x14ac:dyDescent="0.2">
      <c r="A176" s="31">
        <v>44725</v>
      </c>
      <c r="B176" s="32">
        <v>62965</v>
      </c>
      <c r="C176" s="33" t="s">
        <v>225</v>
      </c>
      <c r="D176" s="40"/>
      <c r="E176" s="35">
        <v>181782.5</v>
      </c>
      <c r="F176" s="16">
        <f t="shared" si="3"/>
        <v>104811887.75999998</v>
      </c>
    </row>
    <row r="177" spans="1:6" s="36" customFormat="1" ht="48.75" customHeight="1" x14ac:dyDescent="0.2">
      <c r="A177" s="31">
        <v>44725</v>
      </c>
      <c r="B177" s="32">
        <v>62966</v>
      </c>
      <c r="C177" s="33" t="s">
        <v>226</v>
      </c>
      <c r="D177" s="40"/>
      <c r="E177" s="35">
        <v>880370.32</v>
      </c>
      <c r="F177" s="16">
        <f t="shared" si="3"/>
        <v>103931517.43999998</v>
      </c>
    </row>
    <row r="178" spans="1:6" s="36" customFormat="1" ht="30" customHeight="1" x14ac:dyDescent="0.2">
      <c r="A178" s="31">
        <v>44725</v>
      </c>
      <c r="B178" s="32">
        <v>62967</v>
      </c>
      <c r="C178" s="33" t="s">
        <v>227</v>
      </c>
      <c r="D178" s="40"/>
      <c r="E178" s="35">
        <v>900000</v>
      </c>
      <c r="F178" s="16">
        <f t="shared" si="3"/>
        <v>103031517.43999998</v>
      </c>
    </row>
    <row r="179" spans="1:6" s="46" customFormat="1" ht="46.5" customHeight="1" x14ac:dyDescent="0.2">
      <c r="A179" s="31">
        <v>44725</v>
      </c>
      <c r="B179" s="32">
        <v>62968</v>
      </c>
      <c r="C179" s="33" t="s">
        <v>228</v>
      </c>
      <c r="D179" s="45"/>
      <c r="E179" s="35">
        <v>18000</v>
      </c>
      <c r="F179" s="16">
        <f t="shared" si="3"/>
        <v>103013517.43999998</v>
      </c>
    </row>
    <row r="180" spans="1:6" s="46" customFormat="1" ht="39.75" customHeight="1" x14ac:dyDescent="0.2">
      <c r="A180" s="31">
        <v>44725</v>
      </c>
      <c r="B180" s="32">
        <v>62969</v>
      </c>
      <c r="C180" s="33" t="s">
        <v>229</v>
      </c>
      <c r="D180" s="45"/>
      <c r="E180" s="35">
        <v>89997.5</v>
      </c>
      <c r="F180" s="16">
        <f t="shared" si="3"/>
        <v>102923519.93999998</v>
      </c>
    </row>
    <row r="181" spans="1:6" s="46" customFormat="1" ht="93.75" customHeight="1" x14ac:dyDescent="0.2">
      <c r="A181" s="31">
        <v>44725</v>
      </c>
      <c r="B181" s="32" t="s">
        <v>230</v>
      </c>
      <c r="C181" s="33" t="s">
        <v>231</v>
      </c>
      <c r="D181" s="45"/>
      <c r="E181" s="35">
        <v>54000</v>
      </c>
      <c r="F181" s="16">
        <f t="shared" si="3"/>
        <v>102869519.93999998</v>
      </c>
    </row>
    <row r="182" spans="1:6" s="46" customFormat="1" ht="76.5" customHeight="1" x14ac:dyDescent="0.2">
      <c r="A182" s="31">
        <v>44725</v>
      </c>
      <c r="B182" s="32" t="s">
        <v>232</v>
      </c>
      <c r="C182" s="33" t="s">
        <v>233</v>
      </c>
      <c r="D182" s="45"/>
      <c r="E182" s="35">
        <v>27000</v>
      </c>
      <c r="F182" s="16">
        <f t="shared" si="3"/>
        <v>102842519.93999998</v>
      </c>
    </row>
    <row r="183" spans="1:6" s="46" customFormat="1" ht="63.75" customHeight="1" x14ac:dyDescent="0.2">
      <c r="A183" s="31">
        <v>44725</v>
      </c>
      <c r="B183" s="32" t="s">
        <v>234</v>
      </c>
      <c r="C183" s="33" t="s">
        <v>235</v>
      </c>
      <c r="D183" s="45"/>
      <c r="E183" s="35">
        <v>27000</v>
      </c>
      <c r="F183" s="16">
        <f t="shared" si="3"/>
        <v>102815519.93999998</v>
      </c>
    </row>
    <row r="184" spans="1:6" s="46" customFormat="1" ht="56.25" customHeight="1" x14ac:dyDescent="0.2">
      <c r="A184" s="31">
        <v>44725</v>
      </c>
      <c r="B184" s="32" t="s">
        <v>236</v>
      </c>
      <c r="C184" s="33" t="s">
        <v>237</v>
      </c>
      <c r="D184" s="45"/>
      <c r="E184" s="35">
        <v>245195</v>
      </c>
      <c r="F184" s="16">
        <f t="shared" si="3"/>
        <v>102570324.93999998</v>
      </c>
    </row>
    <row r="185" spans="1:6" s="46" customFormat="1" ht="48.75" customHeight="1" x14ac:dyDescent="0.2">
      <c r="A185" s="31">
        <v>44725</v>
      </c>
      <c r="B185" s="32" t="s">
        <v>238</v>
      </c>
      <c r="C185" s="33" t="s">
        <v>239</v>
      </c>
      <c r="D185" s="45"/>
      <c r="E185" s="35">
        <v>122597.5</v>
      </c>
      <c r="F185" s="16">
        <f t="shared" si="3"/>
        <v>102447727.43999998</v>
      </c>
    </row>
    <row r="186" spans="1:6" s="46" customFormat="1" ht="30.75" customHeight="1" x14ac:dyDescent="0.2">
      <c r="A186" s="31">
        <v>44725</v>
      </c>
      <c r="B186" s="32" t="s">
        <v>240</v>
      </c>
      <c r="C186" s="33" t="s">
        <v>241</v>
      </c>
      <c r="D186" s="45"/>
      <c r="E186" s="35">
        <v>1141300</v>
      </c>
      <c r="F186" s="16">
        <f t="shared" si="3"/>
        <v>101306427.43999998</v>
      </c>
    </row>
    <row r="187" spans="1:6" s="46" customFormat="1" ht="52.5" customHeight="1" x14ac:dyDescent="0.2">
      <c r="A187" s="31">
        <v>44725</v>
      </c>
      <c r="B187" s="32" t="s">
        <v>242</v>
      </c>
      <c r="C187" s="33" t="s">
        <v>243</v>
      </c>
      <c r="D187" s="45"/>
      <c r="E187" s="35">
        <v>126825</v>
      </c>
      <c r="F187" s="16">
        <f t="shared" si="3"/>
        <v>101179602.43999998</v>
      </c>
    </row>
    <row r="188" spans="1:6" s="46" customFormat="1" ht="51" customHeight="1" x14ac:dyDescent="0.2">
      <c r="A188" s="31">
        <v>44725</v>
      </c>
      <c r="B188" s="32" t="s">
        <v>244</v>
      </c>
      <c r="C188" s="33" t="s">
        <v>245</v>
      </c>
      <c r="D188" s="45"/>
      <c r="E188" s="35">
        <v>122597.5</v>
      </c>
      <c r="F188" s="16">
        <f t="shared" si="3"/>
        <v>101057004.93999998</v>
      </c>
    </row>
    <row r="189" spans="1:6" s="46" customFormat="1" ht="46.5" customHeight="1" x14ac:dyDescent="0.2">
      <c r="A189" s="31">
        <v>44726</v>
      </c>
      <c r="B189" s="32">
        <v>62970</v>
      </c>
      <c r="C189" s="33" t="s">
        <v>246</v>
      </c>
      <c r="D189" s="45"/>
      <c r="E189" s="35">
        <v>115449.54</v>
      </c>
      <c r="F189" s="16">
        <f t="shared" si="3"/>
        <v>100941555.39999998</v>
      </c>
    </row>
    <row r="190" spans="1:6" s="46" customFormat="1" ht="20.25" customHeight="1" x14ac:dyDescent="0.2">
      <c r="A190" s="31">
        <v>44726</v>
      </c>
      <c r="B190" s="32">
        <v>62971</v>
      </c>
      <c r="C190" s="33" t="s">
        <v>41</v>
      </c>
      <c r="D190" s="45"/>
      <c r="E190" s="35">
        <v>0</v>
      </c>
      <c r="F190" s="16">
        <f t="shared" si="3"/>
        <v>100941555.39999998</v>
      </c>
    </row>
    <row r="191" spans="1:6" s="46" customFormat="1" ht="18.75" customHeight="1" x14ac:dyDescent="0.2">
      <c r="A191" s="31">
        <v>44726</v>
      </c>
      <c r="B191" s="32">
        <v>62972</v>
      </c>
      <c r="C191" s="33" t="s">
        <v>41</v>
      </c>
      <c r="D191" s="45"/>
      <c r="E191" s="35">
        <v>0</v>
      </c>
      <c r="F191" s="16">
        <f t="shared" si="3"/>
        <v>100941555.39999998</v>
      </c>
    </row>
    <row r="192" spans="1:6" s="46" customFormat="1" ht="63.75" customHeight="1" x14ac:dyDescent="0.2">
      <c r="A192" s="31">
        <v>44726</v>
      </c>
      <c r="B192" s="32" t="s">
        <v>247</v>
      </c>
      <c r="C192" s="33" t="s">
        <v>248</v>
      </c>
      <c r="D192" s="45"/>
      <c r="E192" s="35">
        <v>27000</v>
      </c>
      <c r="F192" s="16">
        <f t="shared" si="3"/>
        <v>100914555.39999998</v>
      </c>
    </row>
    <row r="193" spans="1:14" s="46" customFormat="1" ht="63" customHeight="1" x14ac:dyDescent="0.2">
      <c r="A193" s="31">
        <v>44726</v>
      </c>
      <c r="B193" s="32" t="s">
        <v>249</v>
      </c>
      <c r="C193" s="33" t="s">
        <v>250</v>
      </c>
      <c r="D193" s="45"/>
      <c r="E193" s="35">
        <v>9000</v>
      </c>
      <c r="F193" s="16">
        <f t="shared" si="3"/>
        <v>100905555.39999998</v>
      </c>
    </row>
    <row r="194" spans="1:14" s="46" customFormat="1" ht="107.25" customHeight="1" x14ac:dyDescent="0.2">
      <c r="A194" s="31">
        <v>44726</v>
      </c>
      <c r="B194" s="32" t="s">
        <v>251</v>
      </c>
      <c r="C194" s="33" t="s">
        <v>252</v>
      </c>
      <c r="D194" s="45"/>
      <c r="E194" s="35">
        <v>54000</v>
      </c>
      <c r="F194" s="16">
        <f t="shared" si="3"/>
        <v>100851555.39999998</v>
      </c>
    </row>
    <row r="195" spans="1:14" s="46" customFormat="1" ht="22.5" customHeight="1" x14ac:dyDescent="0.2">
      <c r="A195" s="31">
        <v>44726</v>
      </c>
      <c r="B195" s="32" t="s">
        <v>253</v>
      </c>
      <c r="C195" s="33" t="s">
        <v>41</v>
      </c>
      <c r="D195" s="45"/>
      <c r="E195" s="35">
        <v>0</v>
      </c>
      <c r="F195" s="16">
        <f t="shared" si="3"/>
        <v>100851555.39999998</v>
      </c>
    </row>
    <row r="196" spans="1:14" s="46" customFormat="1" ht="50.25" customHeight="1" x14ac:dyDescent="0.2">
      <c r="A196" s="31">
        <v>44726</v>
      </c>
      <c r="B196" s="32" t="s">
        <v>254</v>
      </c>
      <c r="C196" s="33" t="s">
        <v>255</v>
      </c>
      <c r="D196" s="45"/>
      <c r="E196" s="35">
        <v>7085.1</v>
      </c>
      <c r="F196" s="16">
        <f t="shared" si="3"/>
        <v>100844470.29999998</v>
      </c>
    </row>
    <row r="197" spans="1:14" s="46" customFormat="1" ht="38.25" customHeight="1" x14ac:dyDescent="0.2">
      <c r="A197" s="31">
        <v>44727</v>
      </c>
      <c r="B197" s="32">
        <v>62973</v>
      </c>
      <c r="C197" s="33" t="s">
        <v>256</v>
      </c>
      <c r="D197" s="45"/>
      <c r="E197" s="35">
        <v>95271</v>
      </c>
      <c r="F197" s="16">
        <f t="shared" si="3"/>
        <v>100749199.29999998</v>
      </c>
    </row>
    <row r="198" spans="1:14" s="46" customFormat="1" ht="57" customHeight="1" x14ac:dyDescent="0.2">
      <c r="A198" s="31">
        <v>44727</v>
      </c>
      <c r="B198" s="32">
        <v>62974</v>
      </c>
      <c r="C198" s="33" t="s">
        <v>257</v>
      </c>
      <c r="D198" s="45"/>
      <c r="E198" s="35">
        <v>300570.15999999997</v>
      </c>
      <c r="F198" s="16">
        <f t="shared" si="3"/>
        <v>100448629.13999999</v>
      </c>
    </row>
    <row r="199" spans="1:14" s="46" customFormat="1" ht="51.75" customHeight="1" x14ac:dyDescent="0.2">
      <c r="A199" s="31">
        <v>44727</v>
      </c>
      <c r="B199" s="32">
        <v>62975</v>
      </c>
      <c r="C199" s="33" t="s">
        <v>258</v>
      </c>
      <c r="D199" s="45"/>
      <c r="E199" s="35">
        <v>90767.85</v>
      </c>
      <c r="F199" s="16">
        <f t="shared" si="3"/>
        <v>100357861.28999999</v>
      </c>
    </row>
    <row r="200" spans="1:14" s="46" customFormat="1" ht="82.5" customHeight="1" x14ac:dyDescent="0.2">
      <c r="A200" s="31">
        <v>44727</v>
      </c>
      <c r="B200" s="32" t="s">
        <v>259</v>
      </c>
      <c r="C200" s="33" t="s">
        <v>260</v>
      </c>
      <c r="D200" s="45"/>
      <c r="E200" s="35">
        <v>27000</v>
      </c>
      <c r="F200" s="16">
        <f t="shared" si="3"/>
        <v>100330861.28999999</v>
      </c>
    </row>
    <row r="201" spans="1:14" s="46" customFormat="1" ht="63.75" customHeight="1" x14ac:dyDescent="0.2">
      <c r="A201" s="31">
        <v>44727</v>
      </c>
      <c r="B201" s="32" t="s">
        <v>261</v>
      </c>
      <c r="C201" s="33" t="s">
        <v>262</v>
      </c>
      <c r="D201" s="45"/>
      <c r="E201" s="35">
        <v>27000</v>
      </c>
      <c r="F201" s="16">
        <f t="shared" si="3"/>
        <v>100303861.28999999</v>
      </c>
    </row>
    <row r="202" spans="1:14" s="46" customFormat="1" ht="108.75" customHeight="1" x14ac:dyDescent="0.2">
      <c r="A202" s="31">
        <v>44727</v>
      </c>
      <c r="B202" s="32" t="s">
        <v>263</v>
      </c>
      <c r="C202" s="33" t="s">
        <v>264</v>
      </c>
      <c r="D202" s="45"/>
      <c r="E202" s="35">
        <v>125838.2</v>
      </c>
      <c r="F202" s="16">
        <f t="shared" si="3"/>
        <v>100178023.08999999</v>
      </c>
    </row>
    <row r="203" spans="1:14" s="46" customFormat="1" ht="40.5" customHeight="1" x14ac:dyDescent="0.2">
      <c r="A203" s="31">
        <v>44729</v>
      </c>
      <c r="B203" s="32">
        <v>62976</v>
      </c>
      <c r="C203" s="33" t="s">
        <v>265</v>
      </c>
      <c r="D203" s="45"/>
      <c r="E203" s="35">
        <v>179482.29</v>
      </c>
      <c r="F203" s="16">
        <f t="shared" si="3"/>
        <v>99998540.799999982</v>
      </c>
    </row>
    <row r="204" spans="1:14" s="46" customFormat="1" ht="57.75" customHeight="1" x14ac:dyDescent="0.2">
      <c r="A204" s="31">
        <v>44729</v>
      </c>
      <c r="B204" s="32">
        <v>62977</v>
      </c>
      <c r="C204" s="33" t="s">
        <v>266</v>
      </c>
      <c r="D204" s="45"/>
      <c r="E204" s="35">
        <v>30000</v>
      </c>
      <c r="F204" s="16">
        <f t="shared" si="3"/>
        <v>99968540.799999982</v>
      </c>
    </row>
    <row r="205" spans="1:14" s="46" customFormat="1" ht="41.25" customHeight="1" x14ac:dyDescent="0.2">
      <c r="A205" s="31">
        <v>44729</v>
      </c>
      <c r="B205" s="32">
        <v>62978</v>
      </c>
      <c r="C205" s="33" t="s">
        <v>267</v>
      </c>
      <c r="D205" s="45"/>
      <c r="E205" s="35">
        <v>4500</v>
      </c>
      <c r="F205" s="16">
        <f t="shared" si="3"/>
        <v>99964040.799999982</v>
      </c>
    </row>
    <row r="206" spans="1:14" s="46" customFormat="1" ht="51.75" customHeight="1" x14ac:dyDescent="0.2">
      <c r="A206" s="31">
        <v>44729</v>
      </c>
      <c r="B206" s="32" t="s">
        <v>268</v>
      </c>
      <c r="C206" s="33" t="s">
        <v>269</v>
      </c>
      <c r="D206" s="45"/>
      <c r="E206" s="35">
        <v>211375</v>
      </c>
      <c r="F206" s="16">
        <f t="shared" si="3"/>
        <v>99752665.799999982</v>
      </c>
    </row>
    <row r="207" spans="1:14" s="46" customFormat="1" ht="52.5" customHeight="1" x14ac:dyDescent="0.2">
      <c r="A207" s="31">
        <v>44732</v>
      </c>
      <c r="B207" s="32">
        <v>62979</v>
      </c>
      <c r="C207" s="33" t="s">
        <v>270</v>
      </c>
      <c r="D207" s="45"/>
      <c r="E207" s="35">
        <v>131052.5</v>
      </c>
      <c r="F207" s="16">
        <f t="shared" si="3"/>
        <v>99621613.299999982</v>
      </c>
      <c r="N207" s="46" t="s">
        <v>271</v>
      </c>
    </row>
    <row r="208" spans="1:14" s="46" customFormat="1" ht="30" customHeight="1" x14ac:dyDescent="0.2">
      <c r="A208" s="31">
        <v>44732</v>
      </c>
      <c r="B208" s="32">
        <v>62980</v>
      </c>
      <c r="C208" s="33" t="s">
        <v>272</v>
      </c>
      <c r="D208" s="45"/>
      <c r="E208" s="35">
        <v>20700</v>
      </c>
      <c r="F208" s="16">
        <f t="shared" si="3"/>
        <v>99600913.299999982</v>
      </c>
    </row>
    <row r="209" spans="1:6" s="46" customFormat="1" ht="21" customHeight="1" x14ac:dyDescent="0.2">
      <c r="A209" s="31">
        <v>44732</v>
      </c>
      <c r="B209" s="32">
        <v>62981</v>
      </c>
      <c r="C209" s="33" t="s">
        <v>41</v>
      </c>
      <c r="D209" s="45"/>
      <c r="E209" s="35">
        <v>0</v>
      </c>
      <c r="F209" s="16">
        <f t="shared" si="3"/>
        <v>99600913.299999982</v>
      </c>
    </row>
    <row r="210" spans="1:6" s="46" customFormat="1" ht="32.25" customHeight="1" x14ac:dyDescent="0.2">
      <c r="A210" s="31">
        <v>44732</v>
      </c>
      <c r="B210" s="32">
        <v>62982</v>
      </c>
      <c r="C210" s="33" t="s">
        <v>273</v>
      </c>
      <c r="D210" s="45"/>
      <c r="E210" s="35">
        <v>1571.4</v>
      </c>
      <c r="F210" s="16">
        <f t="shared" si="3"/>
        <v>99599341.899999976</v>
      </c>
    </row>
    <row r="211" spans="1:6" s="46" customFormat="1" ht="42.75" customHeight="1" x14ac:dyDescent="0.2">
      <c r="A211" s="31">
        <v>44732</v>
      </c>
      <c r="B211" s="32">
        <v>62983</v>
      </c>
      <c r="C211" s="33" t="s">
        <v>274</v>
      </c>
      <c r="D211" s="45"/>
      <c r="E211" s="35">
        <v>3382753.86</v>
      </c>
      <c r="F211" s="16">
        <f t="shared" si="3"/>
        <v>96216588.039999977</v>
      </c>
    </row>
    <row r="212" spans="1:6" s="46" customFormat="1" ht="51.75" customHeight="1" x14ac:dyDescent="0.2">
      <c r="A212" s="31">
        <v>44732</v>
      </c>
      <c r="B212" s="32">
        <v>62984</v>
      </c>
      <c r="C212" s="33" t="s">
        <v>275</v>
      </c>
      <c r="D212" s="45"/>
      <c r="E212" s="35">
        <v>40500</v>
      </c>
      <c r="F212" s="16">
        <f t="shared" si="3"/>
        <v>96176088.039999977</v>
      </c>
    </row>
    <row r="213" spans="1:6" s="46" customFormat="1" ht="29.25" customHeight="1" x14ac:dyDescent="0.2">
      <c r="A213" s="31">
        <v>44732</v>
      </c>
      <c r="B213" s="32">
        <v>62985</v>
      </c>
      <c r="C213" s="33" t="s">
        <v>276</v>
      </c>
      <c r="D213" s="45"/>
      <c r="E213" s="35">
        <v>68900</v>
      </c>
      <c r="F213" s="16">
        <f t="shared" si="3"/>
        <v>96107188.039999977</v>
      </c>
    </row>
    <row r="214" spans="1:6" s="46" customFormat="1" ht="42" customHeight="1" x14ac:dyDescent="0.2">
      <c r="A214" s="31">
        <v>44732</v>
      </c>
      <c r="B214" s="32">
        <v>62986</v>
      </c>
      <c r="C214" s="33" t="s">
        <v>277</v>
      </c>
      <c r="D214" s="45"/>
      <c r="E214" s="35">
        <v>85563.76</v>
      </c>
      <c r="F214" s="16">
        <f t="shared" si="3"/>
        <v>96021624.279999971</v>
      </c>
    </row>
    <row r="215" spans="1:6" s="46" customFormat="1" ht="40.5" customHeight="1" x14ac:dyDescent="0.2">
      <c r="A215" s="31">
        <v>44732</v>
      </c>
      <c r="B215" s="32">
        <v>62987</v>
      </c>
      <c r="C215" s="33" t="s">
        <v>278</v>
      </c>
      <c r="D215" s="45"/>
      <c r="E215" s="35">
        <v>600000</v>
      </c>
      <c r="F215" s="16">
        <f t="shared" si="3"/>
        <v>95421624.279999971</v>
      </c>
    </row>
    <row r="216" spans="1:6" s="46" customFormat="1" ht="42" customHeight="1" x14ac:dyDescent="0.2">
      <c r="A216" s="31">
        <v>44732</v>
      </c>
      <c r="B216" s="32">
        <v>62988</v>
      </c>
      <c r="C216" s="33" t="s">
        <v>279</v>
      </c>
      <c r="D216" s="45"/>
      <c r="E216" s="35">
        <v>131052.5</v>
      </c>
      <c r="F216" s="16">
        <f t="shared" si="3"/>
        <v>95290571.779999971</v>
      </c>
    </row>
    <row r="217" spans="1:6" s="46" customFormat="1" ht="45.75" customHeight="1" x14ac:dyDescent="0.2">
      <c r="A217" s="31">
        <v>44732</v>
      </c>
      <c r="B217" s="32">
        <v>62989</v>
      </c>
      <c r="C217" s="33" t="s">
        <v>280</v>
      </c>
      <c r="D217" s="45"/>
      <c r="E217" s="35">
        <v>270522</v>
      </c>
      <c r="F217" s="16">
        <f t="shared" ref="F217:F280" si="4">F216-E217</f>
        <v>95020049.779999971</v>
      </c>
    </row>
    <row r="218" spans="1:6" s="46" customFormat="1" ht="57" customHeight="1" x14ac:dyDescent="0.2">
      <c r="A218" s="31">
        <v>44732</v>
      </c>
      <c r="B218" s="32">
        <v>62990</v>
      </c>
      <c r="C218" s="33" t="s">
        <v>281</v>
      </c>
      <c r="D218" s="45"/>
      <c r="E218" s="35">
        <v>219830</v>
      </c>
      <c r="F218" s="16">
        <f t="shared" si="4"/>
        <v>94800219.779999971</v>
      </c>
    </row>
    <row r="219" spans="1:6" s="46" customFormat="1" ht="43.5" customHeight="1" x14ac:dyDescent="0.2">
      <c r="A219" s="31">
        <v>44732</v>
      </c>
      <c r="B219" s="32">
        <v>62991</v>
      </c>
      <c r="C219" s="33" t="s">
        <v>282</v>
      </c>
      <c r="D219" s="45"/>
      <c r="E219" s="35">
        <v>131052.5</v>
      </c>
      <c r="F219" s="16">
        <f t="shared" si="4"/>
        <v>94669167.279999971</v>
      </c>
    </row>
    <row r="220" spans="1:6" s="46" customFormat="1" ht="63.75" customHeight="1" x14ac:dyDescent="0.2">
      <c r="A220" s="31">
        <v>44732</v>
      </c>
      <c r="B220" s="32">
        <v>62992</v>
      </c>
      <c r="C220" s="33" t="s">
        <v>283</v>
      </c>
      <c r="D220" s="45"/>
      <c r="E220" s="35">
        <v>25000</v>
      </c>
      <c r="F220" s="16">
        <f t="shared" si="4"/>
        <v>94644167.279999971</v>
      </c>
    </row>
    <row r="221" spans="1:6" s="46" customFormat="1" ht="41.25" customHeight="1" x14ac:dyDescent="0.2">
      <c r="A221" s="31">
        <v>44732</v>
      </c>
      <c r="B221" s="32">
        <v>62993</v>
      </c>
      <c r="C221" s="33" t="s">
        <v>284</v>
      </c>
      <c r="D221" s="45"/>
      <c r="E221" s="35">
        <v>8464.1</v>
      </c>
      <c r="F221" s="16">
        <f t="shared" si="4"/>
        <v>94635703.179999977</v>
      </c>
    </row>
    <row r="222" spans="1:6" s="46" customFormat="1" ht="42" customHeight="1" x14ac:dyDescent="0.2">
      <c r="A222" s="31">
        <v>44732</v>
      </c>
      <c r="B222" s="32">
        <v>62994</v>
      </c>
      <c r="C222" s="33" t="s">
        <v>285</v>
      </c>
      <c r="D222" s="45"/>
      <c r="E222" s="35">
        <v>2120.9899999999998</v>
      </c>
      <c r="F222" s="16">
        <f t="shared" si="4"/>
        <v>94633582.189999983</v>
      </c>
    </row>
    <row r="223" spans="1:6" s="46" customFormat="1" ht="48.75" customHeight="1" x14ac:dyDescent="0.2">
      <c r="A223" s="31">
        <v>44732</v>
      </c>
      <c r="B223" s="32">
        <v>62995</v>
      </c>
      <c r="C223" s="33" t="s">
        <v>286</v>
      </c>
      <c r="D223" s="45"/>
      <c r="E223" s="35">
        <v>126825</v>
      </c>
      <c r="F223" s="16">
        <f t="shared" si="4"/>
        <v>94506757.189999983</v>
      </c>
    </row>
    <row r="224" spans="1:6" s="46" customFormat="1" ht="41.25" customHeight="1" x14ac:dyDescent="0.2">
      <c r="A224" s="31">
        <v>44732</v>
      </c>
      <c r="B224" s="32">
        <v>62996</v>
      </c>
      <c r="C224" s="33" t="s">
        <v>287</v>
      </c>
      <c r="D224" s="45"/>
      <c r="E224" s="35">
        <v>174719.41</v>
      </c>
      <c r="F224" s="16">
        <f t="shared" si="4"/>
        <v>94332037.779999986</v>
      </c>
    </row>
    <row r="225" spans="1:6" s="46" customFormat="1" ht="32.25" customHeight="1" x14ac:dyDescent="0.2">
      <c r="A225" s="31">
        <v>44732</v>
      </c>
      <c r="B225" s="32">
        <v>62997</v>
      </c>
      <c r="C225" s="33" t="s">
        <v>288</v>
      </c>
      <c r="D225" s="45"/>
      <c r="E225" s="35">
        <v>283807.8</v>
      </c>
      <c r="F225" s="16">
        <f t="shared" si="4"/>
        <v>94048229.979999989</v>
      </c>
    </row>
    <row r="226" spans="1:6" s="46" customFormat="1" ht="42" customHeight="1" x14ac:dyDescent="0.2">
      <c r="A226" s="31">
        <v>44732</v>
      </c>
      <c r="B226" s="32">
        <v>62998</v>
      </c>
      <c r="C226" s="33" t="s">
        <v>289</v>
      </c>
      <c r="D226" s="45"/>
      <c r="E226" s="35">
        <v>209617.57</v>
      </c>
      <c r="F226" s="16">
        <f t="shared" si="4"/>
        <v>93838612.409999996</v>
      </c>
    </row>
    <row r="227" spans="1:6" s="46" customFormat="1" ht="42.75" customHeight="1" x14ac:dyDescent="0.2">
      <c r="A227" s="31">
        <v>44732</v>
      </c>
      <c r="B227" s="32" t="s">
        <v>290</v>
      </c>
      <c r="C227" s="33" t="s">
        <v>291</v>
      </c>
      <c r="D227" s="45"/>
      <c r="E227" s="35">
        <v>105687.5</v>
      </c>
      <c r="F227" s="16">
        <f t="shared" si="4"/>
        <v>93732924.909999996</v>
      </c>
    </row>
    <row r="228" spans="1:6" s="46" customFormat="1" ht="33.75" customHeight="1" x14ac:dyDescent="0.2">
      <c r="A228" s="31">
        <v>44732</v>
      </c>
      <c r="B228" s="32" t="s">
        <v>292</v>
      </c>
      <c r="C228" s="33" t="s">
        <v>293</v>
      </c>
      <c r="D228" s="45"/>
      <c r="E228" s="35">
        <v>1024546.12</v>
      </c>
      <c r="F228" s="16">
        <f t="shared" si="4"/>
        <v>92708378.789999992</v>
      </c>
    </row>
    <row r="229" spans="1:6" s="46" customFormat="1" ht="43.5" customHeight="1" x14ac:dyDescent="0.2">
      <c r="A229" s="31">
        <v>44732</v>
      </c>
      <c r="B229" s="32" t="s">
        <v>294</v>
      </c>
      <c r="C229" s="33" t="s">
        <v>295</v>
      </c>
      <c r="D229" s="45"/>
      <c r="E229" s="35">
        <v>131052.5</v>
      </c>
      <c r="F229" s="16">
        <f t="shared" si="4"/>
        <v>92577326.289999992</v>
      </c>
    </row>
    <row r="230" spans="1:6" s="46" customFormat="1" ht="55.5" customHeight="1" x14ac:dyDescent="0.2">
      <c r="A230" s="31">
        <v>44732</v>
      </c>
      <c r="B230" s="32" t="s">
        <v>296</v>
      </c>
      <c r="C230" s="33" t="s">
        <v>297</v>
      </c>
      <c r="D230" s="45"/>
      <c r="E230" s="35">
        <v>131052.5</v>
      </c>
      <c r="F230" s="16">
        <f t="shared" si="4"/>
        <v>92446273.789999992</v>
      </c>
    </row>
    <row r="231" spans="1:6" s="46" customFormat="1" ht="54.75" customHeight="1" x14ac:dyDescent="0.2">
      <c r="A231" s="31">
        <v>44732</v>
      </c>
      <c r="B231" s="32" t="s">
        <v>298</v>
      </c>
      <c r="C231" s="33" t="s">
        <v>299</v>
      </c>
      <c r="D231" s="45"/>
      <c r="E231" s="35">
        <v>126825</v>
      </c>
      <c r="F231" s="16">
        <f t="shared" si="4"/>
        <v>92319448.789999992</v>
      </c>
    </row>
    <row r="232" spans="1:6" s="46" customFormat="1" ht="42" customHeight="1" x14ac:dyDescent="0.2">
      <c r="A232" s="31">
        <v>44733</v>
      </c>
      <c r="B232" s="32">
        <v>62999</v>
      </c>
      <c r="C232" s="33" t="s">
        <v>300</v>
      </c>
      <c r="D232" s="45"/>
      <c r="E232" s="35">
        <v>760000</v>
      </c>
      <c r="F232" s="16">
        <f t="shared" si="4"/>
        <v>91559448.789999992</v>
      </c>
    </row>
    <row r="233" spans="1:6" s="46" customFormat="1" ht="33" customHeight="1" x14ac:dyDescent="0.2">
      <c r="A233" s="31">
        <v>44733</v>
      </c>
      <c r="B233" s="32">
        <v>63000</v>
      </c>
      <c r="C233" s="33" t="s">
        <v>301</v>
      </c>
      <c r="D233" s="45"/>
      <c r="E233" s="35">
        <v>131027.13</v>
      </c>
      <c r="F233" s="16">
        <f t="shared" si="4"/>
        <v>91428421.659999996</v>
      </c>
    </row>
    <row r="234" spans="1:6" s="46" customFormat="1" ht="17.25" customHeight="1" x14ac:dyDescent="0.2">
      <c r="A234" s="31">
        <v>44733</v>
      </c>
      <c r="B234" s="32">
        <v>63001</v>
      </c>
      <c r="C234" s="33" t="s">
        <v>41</v>
      </c>
      <c r="D234" s="45"/>
      <c r="E234" s="35">
        <v>0</v>
      </c>
      <c r="F234" s="16">
        <f t="shared" si="4"/>
        <v>91428421.659999996</v>
      </c>
    </row>
    <row r="235" spans="1:6" s="46" customFormat="1" ht="39.75" customHeight="1" x14ac:dyDescent="0.2">
      <c r="A235" s="31">
        <v>44733</v>
      </c>
      <c r="B235" s="32">
        <v>63002</v>
      </c>
      <c r="C235" s="33" t="s">
        <v>302</v>
      </c>
      <c r="D235" s="45"/>
      <c r="E235" s="35">
        <v>126825</v>
      </c>
      <c r="F235" s="16">
        <f t="shared" si="4"/>
        <v>91301596.659999996</v>
      </c>
    </row>
    <row r="236" spans="1:6" s="46" customFormat="1" ht="42" customHeight="1" x14ac:dyDescent="0.2">
      <c r="A236" s="31">
        <v>44733</v>
      </c>
      <c r="B236" s="32">
        <v>63003</v>
      </c>
      <c r="C236" s="33" t="s">
        <v>303</v>
      </c>
      <c r="D236" s="45"/>
      <c r="E236" s="35">
        <v>10800</v>
      </c>
      <c r="F236" s="16">
        <f t="shared" si="4"/>
        <v>91290796.659999996</v>
      </c>
    </row>
    <row r="237" spans="1:6" s="46" customFormat="1" ht="34.5" customHeight="1" x14ac:dyDescent="0.2">
      <c r="A237" s="31">
        <v>44733</v>
      </c>
      <c r="B237" s="32">
        <v>63004</v>
      </c>
      <c r="C237" s="33" t="s">
        <v>304</v>
      </c>
      <c r="D237" s="45"/>
      <c r="E237" s="35">
        <v>11721</v>
      </c>
      <c r="F237" s="16">
        <f t="shared" si="4"/>
        <v>91279075.659999996</v>
      </c>
    </row>
    <row r="238" spans="1:6" s="46" customFormat="1" ht="60.75" customHeight="1" x14ac:dyDescent="0.2">
      <c r="A238" s="31">
        <v>44733</v>
      </c>
      <c r="B238" s="32" t="s">
        <v>305</v>
      </c>
      <c r="C238" s="33" t="s">
        <v>306</v>
      </c>
      <c r="D238" s="45"/>
      <c r="E238" s="35">
        <v>240967.5</v>
      </c>
      <c r="F238" s="16">
        <f t="shared" si="4"/>
        <v>91038108.159999996</v>
      </c>
    </row>
    <row r="239" spans="1:6" s="46" customFormat="1" ht="51.75" customHeight="1" x14ac:dyDescent="0.2">
      <c r="A239" s="31">
        <v>44733</v>
      </c>
      <c r="B239" s="32" t="s">
        <v>307</v>
      </c>
      <c r="C239" s="33" t="s">
        <v>308</v>
      </c>
      <c r="D239" s="45"/>
      <c r="E239" s="35">
        <v>122597.5</v>
      </c>
      <c r="F239" s="16">
        <f t="shared" si="4"/>
        <v>90915510.659999996</v>
      </c>
    </row>
    <row r="240" spans="1:6" s="46" customFormat="1" ht="52.5" customHeight="1" x14ac:dyDescent="0.2">
      <c r="A240" s="31">
        <v>44733</v>
      </c>
      <c r="B240" s="32" t="s">
        <v>309</v>
      </c>
      <c r="C240" s="33" t="s">
        <v>310</v>
      </c>
      <c r="D240" s="45"/>
      <c r="E240" s="35">
        <v>245195</v>
      </c>
      <c r="F240" s="16">
        <f t="shared" si="4"/>
        <v>90670315.659999996</v>
      </c>
    </row>
    <row r="241" spans="1:6" s="46" customFormat="1" ht="48.75" customHeight="1" x14ac:dyDescent="0.2">
      <c r="A241" s="31">
        <v>44734</v>
      </c>
      <c r="B241" s="32" t="s">
        <v>311</v>
      </c>
      <c r="C241" s="33" t="s">
        <v>312</v>
      </c>
      <c r="D241" s="45"/>
      <c r="E241" s="35">
        <v>230990.55</v>
      </c>
      <c r="F241" s="16">
        <f t="shared" si="4"/>
        <v>90439325.109999999</v>
      </c>
    </row>
    <row r="242" spans="1:6" s="46" customFormat="1" ht="39" customHeight="1" x14ac:dyDescent="0.2">
      <c r="A242" s="31">
        <v>44734</v>
      </c>
      <c r="B242" s="32">
        <v>63006</v>
      </c>
      <c r="C242" s="33" t="s">
        <v>313</v>
      </c>
      <c r="D242" s="45"/>
      <c r="E242" s="35">
        <v>209642.27</v>
      </c>
      <c r="F242" s="16">
        <f t="shared" si="4"/>
        <v>90229682.840000004</v>
      </c>
    </row>
    <row r="243" spans="1:6" s="46" customFormat="1" ht="30" customHeight="1" x14ac:dyDescent="0.2">
      <c r="A243" s="31">
        <v>44734</v>
      </c>
      <c r="B243" s="32">
        <v>63007</v>
      </c>
      <c r="C243" s="33" t="s">
        <v>314</v>
      </c>
      <c r="D243" s="45"/>
      <c r="E243" s="35">
        <v>170388</v>
      </c>
      <c r="F243" s="16">
        <f t="shared" si="4"/>
        <v>90059294.840000004</v>
      </c>
    </row>
    <row r="244" spans="1:6" s="46" customFormat="1" ht="49.5" customHeight="1" x14ac:dyDescent="0.2">
      <c r="A244" s="31">
        <v>44734</v>
      </c>
      <c r="B244" s="32">
        <v>63008</v>
      </c>
      <c r="C244" s="33" t="s">
        <v>315</v>
      </c>
      <c r="D244" s="45"/>
      <c r="E244" s="35">
        <v>131052.5</v>
      </c>
      <c r="F244" s="16">
        <f t="shared" si="4"/>
        <v>89928242.340000004</v>
      </c>
    </row>
    <row r="245" spans="1:6" s="46" customFormat="1" ht="40.5" customHeight="1" x14ac:dyDescent="0.2">
      <c r="A245" s="31">
        <v>44734</v>
      </c>
      <c r="B245" s="32" t="s">
        <v>316</v>
      </c>
      <c r="C245" s="33" t="s">
        <v>317</v>
      </c>
      <c r="D245" s="45"/>
      <c r="E245" s="35">
        <v>126825</v>
      </c>
      <c r="F245" s="16">
        <f t="shared" si="4"/>
        <v>89801417.340000004</v>
      </c>
    </row>
    <row r="246" spans="1:6" s="46" customFormat="1" ht="51" customHeight="1" x14ac:dyDescent="0.2">
      <c r="A246" s="31">
        <v>44734</v>
      </c>
      <c r="B246" s="32" t="s">
        <v>318</v>
      </c>
      <c r="C246" s="33" t="s">
        <v>319</v>
      </c>
      <c r="D246" s="45"/>
      <c r="E246" s="35">
        <v>257877.5</v>
      </c>
      <c r="F246" s="16">
        <f t="shared" si="4"/>
        <v>89543539.840000004</v>
      </c>
    </row>
    <row r="247" spans="1:6" s="46" customFormat="1" ht="51.75" customHeight="1" x14ac:dyDescent="0.2">
      <c r="A247" s="31">
        <v>44734</v>
      </c>
      <c r="B247" s="32" t="s">
        <v>320</v>
      </c>
      <c r="C247" s="33" t="s">
        <v>321</v>
      </c>
      <c r="D247" s="45"/>
      <c r="E247" s="35">
        <v>257877.5</v>
      </c>
      <c r="F247" s="16">
        <f t="shared" si="4"/>
        <v>89285662.340000004</v>
      </c>
    </row>
    <row r="248" spans="1:6" s="46" customFormat="1" ht="38.25" customHeight="1" x14ac:dyDescent="0.2">
      <c r="A248" s="31">
        <v>44735</v>
      </c>
      <c r="B248" s="32">
        <v>63009</v>
      </c>
      <c r="C248" s="33" t="s">
        <v>322</v>
      </c>
      <c r="D248" s="45"/>
      <c r="E248" s="35">
        <v>4614.67</v>
      </c>
      <c r="F248" s="16">
        <f t="shared" si="4"/>
        <v>89281047.670000002</v>
      </c>
    </row>
    <row r="249" spans="1:6" s="46" customFormat="1" ht="61.5" customHeight="1" x14ac:dyDescent="0.2">
      <c r="A249" s="31">
        <v>44735</v>
      </c>
      <c r="B249" s="32">
        <v>63010</v>
      </c>
      <c r="C249" s="33" t="s">
        <v>323</v>
      </c>
      <c r="D249" s="45"/>
      <c r="E249" s="35">
        <v>20766.04</v>
      </c>
      <c r="F249" s="16">
        <f t="shared" si="4"/>
        <v>89260281.629999995</v>
      </c>
    </row>
    <row r="250" spans="1:6" s="46" customFormat="1" ht="42" customHeight="1" x14ac:dyDescent="0.2">
      <c r="A250" s="31">
        <v>44735</v>
      </c>
      <c r="B250" s="32">
        <v>63011</v>
      </c>
      <c r="C250" s="33" t="s">
        <v>324</v>
      </c>
      <c r="D250" s="45"/>
      <c r="E250" s="35">
        <v>439606.6</v>
      </c>
      <c r="F250" s="16">
        <f t="shared" si="4"/>
        <v>88820675.030000001</v>
      </c>
    </row>
    <row r="251" spans="1:6" s="46" customFormat="1" ht="40.5" customHeight="1" x14ac:dyDescent="0.2">
      <c r="A251" s="31">
        <v>44735</v>
      </c>
      <c r="B251" s="32">
        <v>63012</v>
      </c>
      <c r="C251" s="33" t="s">
        <v>325</v>
      </c>
      <c r="D251" s="45"/>
      <c r="E251" s="35">
        <v>3741000</v>
      </c>
      <c r="F251" s="16">
        <f t="shared" si="4"/>
        <v>85079675.030000001</v>
      </c>
    </row>
    <row r="252" spans="1:6" s="46" customFormat="1" ht="30.75" customHeight="1" x14ac:dyDescent="0.2">
      <c r="A252" s="31">
        <v>44735</v>
      </c>
      <c r="B252" s="32" t="s">
        <v>326</v>
      </c>
      <c r="C252" s="33" t="s">
        <v>327</v>
      </c>
      <c r="D252" s="47"/>
      <c r="E252" s="35">
        <v>70000</v>
      </c>
      <c r="F252" s="16">
        <f t="shared" si="4"/>
        <v>85009675.030000001</v>
      </c>
    </row>
    <row r="253" spans="1:6" s="46" customFormat="1" ht="18" customHeight="1" x14ac:dyDescent="0.2">
      <c r="A253" s="31">
        <v>44736</v>
      </c>
      <c r="B253" s="32">
        <v>63013</v>
      </c>
      <c r="C253" s="33" t="s">
        <v>41</v>
      </c>
      <c r="D253" s="45"/>
      <c r="E253" s="35">
        <v>0</v>
      </c>
      <c r="F253" s="16">
        <f t="shared" si="4"/>
        <v>85009675.030000001</v>
      </c>
    </row>
    <row r="254" spans="1:6" s="46" customFormat="1" ht="45" customHeight="1" x14ac:dyDescent="0.2">
      <c r="A254" s="31">
        <v>44736</v>
      </c>
      <c r="B254" s="32">
        <v>63014</v>
      </c>
      <c r="C254" s="33" t="s">
        <v>328</v>
      </c>
      <c r="D254" s="45"/>
      <c r="E254" s="35">
        <v>316200</v>
      </c>
      <c r="F254" s="16">
        <f t="shared" si="4"/>
        <v>84693475.030000001</v>
      </c>
    </row>
    <row r="255" spans="1:6" s="46" customFormat="1" ht="47.25" customHeight="1" x14ac:dyDescent="0.2">
      <c r="A255" s="31">
        <v>44736</v>
      </c>
      <c r="B255" s="32">
        <v>63015</v>
      </c>
      <c r="C255" s="33" t="s">
        <v>329</v>
      </c>
      <c r="D255" s="48"/>
      <c r="E255" s="35">
        <v>454317.6</v>
      </c>
      <c r="F255" s="16">
        <f t="shared" si="4"/>
        <v>84239157.430000007</v>
      </c>
    </row>
    <row r="256" spans="1:6" s="46" customFormat="1" ht="33" customHeight="1" x14ac:dyDescent="0.2">
      <c r="A256" s="31">
        <v>44736</v>
      </c>
      <c r="B256" s="32">
        <v>63016</v>
      </c>
      <c r="C256" s="33" t="s">
        <v>330</v>
      </c>
      <c r="D256" s="45"/>
      <c r="E256" s="35">
        <v>117586.28</v>
      </c>
      <c r="F256" s="16">
        <f t="shared" si="4"/>
        <v>84121571.150000006</v>
      </c>
    </row>
    <row r="257" spans="1:6" s="46" customFormat="1" ht="37.5" customHeight="1" x14ac:dyDescent="0.2">
      <c r="A257" s="31">
        <v>44736</v>
      </c>
      <c r="B257" s="32">
        <v>63017</v>
      </c>
      <c r="C257" s="33" t="s">
        <v>331</v>
      </c>
      <c r="D257" s="45"/>
      <c r="E257" s="35">
        <v>126825</v>
      </c>
      <c r="F257" s="16">
        <f t="shared" si="4"/>
        <v>83994746.150000006</v>
      </c>
    </row>
    <row r="258" spans="1:6" s="46" customFormat="1" ht="41.25" customHeight="1" x14ac:dyDescent="0.2">
      <c r="A258" s="31">
        <v>44736</v>
      </c>
      <c r="B258" s="32" t="s">
        <v>332</v>
      </c>
      <c r="C258" s="33" t="s">
        <v>333</v>
      </c>
      <c r="D258" s="45"/>
      <c r="E258" s="35">
        <v>105687.5</v>
      </c>
      <c r="F258" s="16">
        <f t="shared" si="4"/>
        <v>83889058.650000006</v>
      </c>
    </row>
    <row r="259" spans="1:6" s="46" customFormat="1" ht="42.75" customHeight="1" x14ac:dyDescent="0.2">
      <c r="A259" s="31">
        <v>44736</v>
      </c>
      <c r="B259" s="32" t="s">
        <v>334</v>
      </c>
      <c r="C259" s="33" t="s">
        <v>335</v>
      </c>
      <c r="D259" s="45"/>
      <c r="E259" s="35">
        <v>109915</v>
      </c>
      <c r="F259" s="16">
        <f t="shared" si="4"/>
        <v>83779143.650000006</v>
      </c>
    </row>
    <row r="260" spans="1:6" s="46" customFormat="1" ht="51.75" customHeight="1" x14ac:dyDescent="0.2">
      <c r="A260" s="31">
        <v>44736</v>
      </c>
      <c r="B260" s="32" t="s">
        <v>336</v>
      </c>
      <c r="C260" s="33" t="s">
        <v>337</v>
      </c>
      <c r="D260" s="45"/>
      <c r="E260" s="35">
        <v>2606051.2000000002</v>
      </c>
      <c r="F260" s="16">
        <f t="shared" si="4"/>
        <v>81173092.450000003</v>
      </c>
    </row>
    <row r="261" spans="1:6" s="46" customFormat="1" ht="63.75" customHeight="1" x14ac:dyDescent="0.2">
      <c r="A261" s="31">
        <v>44736</v>
      </c>
      <c r="B261" s="32" t="s">
        <v>338</v>
      </c>
      <c r="C261" s="33" t="s">
        <v>339</v>
      </c>
      <c r="D261" s="45"/>
      <c r="E261" s="35">
        <v>5482620.7999999998</v>
      </c>
      <c r="F261" s="16">
        <f t="shared" si="4"/>
        <v>75690471.650000006</v>
      </c>
    </row>
    <row r="262" spans="1:6" s="46" customFormat="1" ht="42.75" customHeight="1" x14ac:dyDescent="0.2">
      <c r="A262" s="31">
        <v>44736</v>
      </c>
      <c r="B262" s="32" t="s">
        <v>340</v>
      </c>
      <c r="C262" s="33" t="s">
        <v>341</v>
      </c>
      <c r="D262" s="45"/>
      <c r="E262" s="35">
        <v>4509234.59</v>
      </c>
      <c r="F262" s="16">
        <f t="shared" si="4"/>
        <v>71181237.060000002</v>
      </c>
    </row>
    <row r="263" spans="1:6" s="46" customFormat="1" ht="42" customHeight="1" x14ac:dyDescent="0.2">
      <c r="A263" s="31">
        <v>44736</v>
      </c>
      <c r="B263" s="32" t="s">
        <v>342</v>
      </c>
      <c r="C263" s="33" t="s">
        <v>343</v>
      </c>
      <c r="D263" s="45"/>
      <c r="E263" s="35">
        <v>11226927.1</v>
      </c>
      <c r="F263" s="16">
        <f t="shared" si="4"/>
        <v>59954309.960000001</v>
      </c>
    </row>
    <row r="264" spans="1:6" s="46" customFormat="1" ht="31.5" customHeight="1" x14ac:dyDescent="0.2">
      <c r="A264" s="31">
        <v>44736</v>
      </c>
      <c r="B264" s="32" t="s">
        <v>344</v>
      </c>
      <c r="C264" s="33" t="s">
        <v>345</v>
      </c>
      <c r="D264" s="45"/>
      <c r="E264" s="35">
        <v>7856024.4400000004</v>
      </c>
      <c r="F264" s="16">
        <f t="shared" si="4"/>
        <v>52098285.520000003</v>
      </c>
    </row>
    <row r="265" spans="1:6" s="46" customFormat="1" ht="42.75" customHeight="1" x14ac:dyDescent="0.2">
      <c r="A265" s="31">
        <v>44736</v>
      </c>
      <c r="B265" s="32" t="s">
        <v>346</v>
      </c>
      <c r="C265" s="33" t="s">
        <v>347</v>
      </c>
      <c r="D265" s="45"/>
      <c r="E265" s="35">
        <v>1230438.75</v>
      </c>
      <c r="F265" s="16">
        <f t="shared" si="4"/>
        <v>50867846.770000003</v>
      </c>
    </row>
    <row r="266" spans="1:6" s="46" customFormat="1" ht="56.25" customHeight="1" x14ac:dyDescent="0.2">
      <c r="A266" s="31">
        <v>44739</v>
      </c>
      <c r="B266" s="32" t="s">
        <v>348</v>
      </c>
      <c r="C266" s="33" t="s">
        <v>349</v>
      </c>
      <c r="D266" s="45"/>
      <c r="E266" s="35">
        <v>349542.40000000002</v>
      </c>
      <c r="F266" s="16">
        <f t="shared" si="4"/>
        <v>50518304.370000005</v>
      </c>
    </row>
    <row r="267" spans="1:6" s="46" customFormat="1" ht="50.25" customHeight="1" x14ac:dyDescent="0.2">
      <c r="A267" s="31">
        <v>44739</v>
      </c>
      <c r="B267" s="32" t="s">
        <v>350</v>
      </c>
      <c r="C267" s="33" t="s">
        <v>351</v>
      </c>
      <c r="D267" s="45"/>
      <c r="E267" s="35">
        <v>122597.5</v>
      </c>
      <c r="F267" s="16">
        <f t="shared" si="4"/>
        <v>50395706.870000005</v>
      </c>
    </row>
    <row r="268" spans="1:6" s="46" customFormat="1" ht="60" customHeight="1" x14ac:dyDescent="0.2">
      <c r="A268" s="31">
        <v>44739</v>
      </c>
      <c r="B268" s="32" t="s">
        <v>352</v>
      </c>
      <c r="C268" s="33" t="s">
        <v>353</v>
      </c>
      <c r="D268" s="45"/>
      <c r="E268" s="35">
        <v>126825</v>
      </c>
      <c r="F268" s="16">
        <f t="shared" si="4"/>
        <v>50268881.870000005</v>
      </c>
    </row>
    <row r="269" spans="1:6" s="46" customFormat="1" ht="51.75" customHeight="1" x14ac:dyDescent="0.2">
      <c r="A269" s="31">
        <v>44740</v>
      </c>
      <c r="B269" s="32" t="s">
        <v>354</v>
      </c>
      <c r="C269" s="33" t="s">
        <v>355</v>
      </c>
      <c r="D269" s="45"/>
      <c r="E269" s="35">
        <v>738136</v>
      </c>
      <c r="F269" s="16">
        <f t="shared" si="4"/>
        <v>49530745.870000005</v>
      </c>
    </row>
    <row r="270" spans="1:6" s="46" customFormat="1" ht="54.75" customHeight="1" x14ac:dyDescent="0.2">
      <c r="A270" s="31">
        <v>44740</v>
      </c>
      <c r="B270" s="32" t="s">
        <v>356</v>
      </c>
      <c r="C270" s="33" t="s">
        <v>357</v>
      </c>
      <c r="D270" s="45"/>
      <c r="E270" s="35">
        <v>393607.2</v>
      </c>
      <c r="F270" s="16">
        <f t="shared" si="4"/>
        <v>49137138.670000002</v>
      </c>
    </row>
    <row r="271" spans="1:6" s="46" customFormat="1" ht="42.75" customHeight="1" x14ac:dyDescent="0.2">
      <c r="A271" s="31">
        <v>44740</v>
      </c>
      <c r="B271" s="32" t="s">
        <v>358</v>
      </c>
      <c r="C271" s="33" t="s">
        <v>359</v>
      </c>
      <c r="D271" s="45"/>
      <c r="E271" s="35">
        <v>298390.03000000003</v>
      </c>
      <c r="F271" s="16">
        <f t="shared" si="4"/>
        <v>48838748.640000001</v>
      </c>
    </row>
    <row r="272" spans="1:6" s="46" customFormat="1" ht="23.25" customHeight="1" x14ac:dyDescent="0.2">
      <c r="A272" s="31">
        <v>44740</v>
      </c>
      <c r="B272" s="32" t="s">
        <v>360</v>
      </c>
      <c r="C272" s="33" t="s">
        <v>41</v>
      </c>
      <c r="D272" s="45"/>
      <c r="E272" s="35">
        <v>0</v>
      </c>
      <c r="F272" s="16">
        <f t="shared" si="4"/>
        <v>48838748.640000001</v>
      </c>
    </row>
    <row r="273" spans="1:6" s="46" customFormat="1" ht="63" customHeight="1" x14ac:dyDescent="0.2">
      <c r="A273" s="31">
        <v>44740</v>
      </c>
      <c r="B273" s="32" t="s">
        <v>361</v>
      </c>
      <c r="C273" s="33" t="s">
        <v>362</v>
      </c>
      <c r="D273" s="45"/>
      <c r="E273" s="35">
        <v>538633.72</v>
      </c>
      <c r="F273" s="16">
        <f t="shared" si="4"/>
        <v>48300114.920000002</v>
      </c>
    </row>
    <row r="274" spans="1:6" s="46" customFormat="1" ht="51.75" customHeight="1" x14ac:dyDescent="0.2">
      <c r="A274" s="31">
        <v>44740</v>
      </c>
      <c r="B274" s="32" t="s">
        <v>363</v>
      </c>
      <c r="C274" s="33" t="s">
        <v>364</v>
      </c>
      <c r="D274" s="45"/>
      <c r="E274" s="35">
        <v>257877.5</v>
      </c>
      <c r="F274" s="16">
        <f t="shared" si="4"/>
        <v>48042237.420000002</v>
      </c>
    </row>
    <row r="275" spans="1:6" s="46" customFormat="1" ht="48" customHeight="1" x14ac:dyDescent="0.2">
      <c r="A275" s="31">
        <v>44740</v>
      </c>
      <c r="B275" s="32" t="s">
        <v>365</v>
      </c>
      <c r="C275" s="33" t="s">
        <v>366</v>
      </c>
      <c r="D275" s="45"/>
      <c r="E275" s="35">
        <v>19034.98</v>
      </c>
      <c r="F275" s="16">
        <f t="shared" si="4"/>
        <v>48023202.440000005</v>
      </c>
    </row>
    <row r="276" spans="1:6" s="46" customFormat="1" ht="52.5" customHeight="1" x14ac:dyDescent="0.2">
      <c r="A276" s="31">
        <v>44740</v>
      </c>
      <c r="B276" s="32" t="s">
        <v>367</v>
      </c>
      <c r="C276" s="33" t="s">
        <v>368</v>
      </c>
      <c r="D276" s="45"/>
      <c r="E276" s="35">
        <v>122597.5</v>
      </c>
      <c r="F276" s="16">
        <f t="shared" si="4"/>
        <v>47900604.940000005</v>
      </c>
    </row>
    <row r="277" spans="1:6" s="36" customFormat="1" ht="50.25" customHeight="1" x14ac:dyDescent="0.2">
      <c r="A277" s="31">
        <v>44740</v>
      </c>
      <c r="B277" s="32" t="s">
        <v>369</v>
      </c>
      <c r="C277" s="33" t="s">
        <v>370</v>
      </c>
      <c r="D277" s="40"/>
      <c r="E277" s="35">
        <v>114142.5</v>
      </c>
      <c r="F277" s="16">
        <f t="shared" si="4"/>
        <v>47786462.440000005</v>
      </c>
    </row>
    <row r="278" spans="1:6" s="46" customFormat="1" ht="67.5" customHeight="1" x14ac:dyDescent="0.2">
      <c r="A278" s="31">
        <v>44740</v>
      </c>
      <c r="B278" s="32" t="s">
        <v>371</v>
      </c>
      <c r="C278" s="33" t="s">
        <v>372</v>
      </c>
      <c r="D278" s="45"/>
      <c r="E278" s="35">
        <v>27000</v>
      </c>
      <c r="F278" s="16">
        <f t="shared" si="4"/>
        <v>47759462.440000005</v>
      </c>
    </row>
    <row r="279" spans="1:6" s="46" customFormat="1" ht="95.25" customHeight="1" x14ac:dyDescent="0.2">
      <c r="A279" s="31">
        <v>44740</v>
      </c>
      <c r="B279" s="32" t="s">
        <v>373</v>
      </c>
      <c r="C279" s="33" t="s">
        <v>374</v>
      </c>
      <c r="D279" s="45"/>
      <c r="E279" s="35">
        <v>27000</v>
      </c>
      <c r="F279" s="16">
        <f t="shared" si="4"/>
        <v>47732462.440000005</v>
      </c>
    </row>
    <row r="280" spans="1:6" s="46" customFormat="1" ht="39" customHeight="1" x14ac:dyDescent="0.2">
      <c r="A280" s="31">
        <v>44741</v>
      </c>
      <c r="B280" s="32" t="s">
        <v>375</v>
      </c>
      <c r="C280" s="33" t="s">
        <v>376</v>
      </c>
      <c r="D280" s="45"/>
      <c r="E280" s="35">
        <v>11872.54</v>
      </c>
      <c r="F280" s="16">
        <f t="shared" si="4"/>
        <v>47720589.900000006</v>
      </c>
    </row>
    <row r="281" spans="1:6" s="46" customFormat="1" ht="54" customHeight="1" x14ac:dyDescent="0.2">
      <c r="A281" s="31">
        <v>44741</v>
      </c>
      <c r="B281" s="32" t="s">
        <v>377</v>
      </c>
      <c r="C281" s="33" t="s">
        <v>378</v>
      </c>
      <c r="D281" s="45"/>
      <c r="E281" s="35">
        <v>148030</v>
      </c>
      <c r="F281" s="16">
        <f t="shared" ref="F281:F297" si="5">F280-E281</f>
        <v>47572559.900000006</v>
      </c>
    </row>
    <row r="282" spans="1:6" s="46" customFormat="1" ht="42.75" customHeight="1" x14ac:dyDescent="0.2">
      <c r="A282" s="31">
        <v>44741</v>
      </c>
      <c r="B282" s="32" t="s">
        <v>379</v>
      </c>
      <c r="C282" s="33" t="s">
        <v>380</v>
      </c>
      <c r="D282" s="45"/>
      <c r="E282" s="35">
        <v>239564.02</v>
      </c>
      <c r="F282" s="16">
        <f t="shared" si="5"/>
        <v>47332995.880000003</v>
      </c>
    </row>
    <row r="283" spans="1:6" s="46" customFormat="1" ht="64.5" customHeight="1" x14ac:dyDescent="0.2">
      <c r="A283" s="31">
        <v>44741</v>
      </c>
      <c r="B283" s="32" t="s">
        <v>381</v>
      </c>
      <c r="C283" s="33" t="s">
        <v>382</v>
      </c>
      <c r="D283" s="45"/>
      <c r="E283" s="35">
        <v>27000</v>
      </c>
      <c r="F283" s="16">
        <f t="shared" si="5"/>
        <v>47305995.880000003</v>
      </c>
    </row>
    <row r="284" spans="1:6" s="46" customFormat="1" ht="63.75" customHeight="1" x14ac:dyDescent="0.2">
      <c r="A284" s="31">
        <v>44741</v>
      </c>
      <c r="B284" s="32" t="s">
        <v>383</v>
      </c>
      <c r="C284" s="33" t="s">
        <v>384</v>
      </c>
      <c r="D284" s="45"/>
      <c r="E284" s="35">
        <v>27000</v>
      </c>
      <c r="F284" s="16">
        <f t="shared" si="5"/>
        <v>47278995.880000003</v>
      </c>
    </row>
    <row r="285" spans="1:6" s="46" customFormat="1" ht="61.5" customHeight="1" x14ac:dyDescent="0.2">
      <c r="A285" s="31">
        <v>44741</v>
      </c>
      <c r="B285" s="32" t="s">
        <v>385</v>
      </c>
      <c r="C285" s="33" t="s">
        <v>386</v>
      </c>
      <c r="D285" s="45"/>
      <c r="E285" s="35">
        <v>27000</v>
      </c>
      <c r="F285" s="16">
        <f t="shared" si="5"/>
        <v>47251995.880000003</v>
      </c>
    </row>
    <row r="286" spans="1:6" s="46" customFormat="1" ht="78" customHeight="1" x14ac:dyDescent="0.2">
      <c r="A286" s="31">
        <v>44741</v>
      </c>
      <c r="B286" s="32" t="s">
        <v>387</v>
      </c>
      <c r="C286" s="33" t="s">
        <v>388</v>
      </c>
      <c r="D286" s="45"/>
      <c r="E286" s="35">
        <v>27000</v>
      </c>
      <c r="F286" s="16">
        <f t="shared" si="5"/>
        <v>47224995.880000003</v>
      </c>
    </row>
    <row r="287" spans="1:6" s="46" customFormat="1" ht="60" customHeight="1" x14ac:dyDescent="0.2">
      <c r="A287" s="31">
        <v>44741</v>
      </c>
      <c r="B287" s="32" t="s">
        <v>389</v>
      </c>
      <c r="C287" s="33" t="s">
        <v>390</v>
      </c>
      <c r="D287" s="45"/>
      <c r="E287" s="35">
        <v>27000</v>
      </c>
      <c r="F287" s="16">
        <f t="shared" si="5"/>
        <v>47197995.880000003</v>
      </c>
    </row>
    <row r="288" spans="1:6" s="46" customFormat="1" ht="61.5" customHeight="1" x14ac:dyDescent="0.2">
      <c r="A288" s="31">
        <v>44741</v>
      </c>
      <c r="B288" s="32" t="s">
        <v>391</v>
      </c>
      <c r="C288" s="33" t="s">
        <v>392</v>
      </c>
      <c r="D288" s="45"/>
      <c r="E288" s="35">
        <v>27000</v>
      </c>
      <c r="F288" s="16">
        <f t="shared" si="5"/>
        <v>47170995.880000003</v>
      </c>
    </row>
    <row r="289" spans="1:6" s="46" customFormat="1" ht="53.25" customHeight="1" x14ac:dyDescent="0.2">
      <c r="A289" s="31">
        <v>44741</v>
      </c>
      <c r="B289" s="32" t="s">
        <v>393</v>
      </c>
      <c r="C289" s="33" t="s">
        <v>394</v>
      </c>
      <c r="D289" s="45"/>
      <c r="E289" s="35">
        <v>27000</v>
      </c>
      <c r="F289" s="16">
        <f t="shared" si="5"/>
        <v>47143995.880000003</v>
      </c>
    </row>
    <row r="290" spans="1:6" s="46" customFormat="1" ht="73.5" customHeight="1" x14ac:dyDescent="0.2">
      <c r="A290" s="31">
        <v>44741</v>
      </c>
      <c r="B290" s="32" t="s">
        <v>395</v>
      </c>
      <c r="C290" s="33" t="s">
        <v>396</v>
      </c>
      <c r="D290" s="45"/>
      <c r="E290" s="35">
        <v>27000</v>
      </c>
      <c r="F290" s="16">
        <f t="shared" si="5"/>
        <v>47116995.880000003</v>
      </c>
    </row>
    <row r="291" spans="1:6" s="46" customFormat="1" ht="38.25" customHeight="1" x14ac:dyDescent="0.2">
      <c r="A291" s="31">
        <v>44742</v>
      </c>
      <c r="B291" s="32" t="s">
        <v>397</v>
      </c>
      <c r="C291" s="33" t="s">
        <v>398</v>
      </c>
      <c r="D291" s="45"/>
      <c r="E291" s="35">
        <v>101317.64</v>
      </c>
      <c r="F291" s="16">
        <f t="shared" si="5"/>
        <v>47015678.240000002</v>
      </c>
    </row>
    <row r="292" spans="1:6" s="46" customFormat="1" ht="32.25" customHeight="1" x14ac:dyDescent="0.2">
      <c r="A292" s="31">
        <v>44742</v>
      </c>
      <c r="B292" s="32" t="s">
        <v>399</v>
      </c>
      <c r="C292" s="33" t="s">
        <v>400</v>
      </c>
      <c r="D292" s="45"/>
      <c r="E292" s="35">
        <v>2717034.96</v>
      </c>
      <c r="F292" s="16">
        <f t="shared" si="5"/>
        <v>44298643.280000001</v>
      </c>
    </row>
    <row r="293" spans="1:6" s="46" customFormat="1" ht="44.25" customHeight="1" x14ac:dyDescent="0.2">
      <c r="A293" s="31">
        <v>44742</v>
      </c>
      <c r="B293" s="32" t="s">
        <v>401</v>
      </c>
      <c r="C293" s="33" t="s">
        <v>402</v>
      </c>
      <c r="D293" s="45"/>
      <c r="E293" s="35">
        <v>409838.48</v>
      </c>
      <c r="F293" s="16">
        <f t="shared" si="5"/>
        <v>43888804.800000004</v>
      </c>
    </row>
    <row r="294" spans="1:6" s="46" customFormat="1" ht="40.5" customHeight="1" x14ac:dyDescent="0.2">
      <c r="A294" s="31">
        <v>44742</v>
      </c>
      <c r="B294" s="32" t="s">
        <v>403</v>
      </c>
      <c r="C294" s="33" t="s">
        <v>404</v>
      </c>
      <c r="D294" s="45"/>
      <c r="E294" s="35">
        <v>415376.11</v>
      </c>
      <c r="F294" s="16">
        <f t="shared" si="5"/>
        <v>43473428.690000005</v>
      </c>
    </row>
    <row r="295" spans="1:6" s="46" customFormat="1" ht="47.25" customHeight="1" x14ac:dyDescent="0.2">
      <c r="A295" s="31">
        <v>44742</v>
      </c>
      <c r="B295" s="32" t="s">
        <v>405</v>
      </c>
      <c r="C295" s="33" t="s">
        <v>406</v>
      </c>
      <c r="D295" s="45"/>
      <c r="E295" s="35">
        <v>880370.32</v>
      </c>
      <c r="F295" s="16">
        <f t="shared" si="5"/>
        <v>42593058.370000005</v>
      </c>
    </row>
    <row r="296" spans="1:6" s="46" customFormat="1" ht="51" customHeight="1" x14ac:dyDescent="0.2">
      <c r="A296" s="31">
        <v>44742</v>
      </c>
      <c r="B296" s="32" t="s">
        <v>407</v>
      </c>
      <c r="C296" s="33" t="s">
        <v>408</v>
      </c>
      <c r="D296" s="45"/>
      <c r="E296" s="35">
        <v>690650</v>
      </c>
      <c r="F296" s="16">
        <f t="shared" si="5"/>
        <v>41902408.370000005</v>
      </c>
    </row>
    <row r="297" spans="1:6" s="46" customFormat="1" ht="62.25" customHeight="1" x14ac:dyDescent="0.2">
      <c r="A297" s="31">
        <v>44742</v>
      </c>
      <c r="B297" s="32" t="s">
        <v>409</v>
      </c>
      <c r="C297" s="33" t="s">
        <v>410</v>
      </c>
      <c r="D297" s="45"/>
      <c r="E297" s="35">
        <v>380475</v>
      </c>
      <c r="F297" s="16">
        <f t="shared" si="5"/>
        <v>41521933.370000005</v>
      </c>
    </row>
    <row r="298" spans="1:6" s="46" customFormat="1" ht="15" customHeight="1" x14ac:dyDescent="0.2">
      <c r="A298" s="49"/>
      <c r="B298" s="50"/>
      <c r="C298" s="51"/>
      <c r="D298" s="52"/>
      <c r="E298" s="53"/>
      <c r="F298" s="54"/>
    </row>
    <row r="299" spans="1:6" s="46" customFormat="1" ht="15" customHeight="1" x14ac:dyDescent="0.2">
      <c r="A299" s="49"/>
      <c r="B299" s="50"/>
      <c r="C299" s="51"/>
      <c r="D299" s="52"/>
      <c r="E299" s="53"/>
      <c r="F299" s="54"/>
    </row>
    <row r="300" spans="1:6" s="46" customFormat="1" ht="15" customHeight="1" x14ac:dyDescent="0.2">
      <c r="A300" s="49"/>
      <c r="B300" s="50"/>
      <c r="C300" s="51"/>
      <c r="D300" s="52"/>
      <c r="E300" s="53"/>
      <c r="F300" s="54"/>
    </row>
    <row r="301" spans="1:6" s="46" customFormat="1" ht="15" customHeight="1" x14ac:dyDescent="0.2">
      <c r="A301" s="49"/>
      <c r="B301" s="50"/>
      <c r="C301" s="51"/>
      <c r="D301" s="52"/>
      <c r="E301" s="53"/>
      <c r="F301" s="54"/>
    </row>
    <row r="302" spans="1:6" s="46" customFormat="1" ht="15" customHeight="1" x14ac:dyDescent="0.2">
      <c r="A302" s="49"/>
      <c r="B302" s="50"/>
      <c r="C302" s="51"/>
      <c r="D302" s="52"/>
      <c r="E302" s="53"/>
      <c r="F302" s="54"/>
    </row>
    <row r="303" spans="1:6" s="46" customFormat="1" ht="15" customHeight="1" x14ac:dyDescent="0.2">
      <c r="A303" s="49"/>
      <c r="B303" s="50"/>
      <c r="C303" s="51"/>
      <c r="D303" s="52"/>
      <c r="E303" s="53"/>
      <c r="F303" s="54"/>
    </row>
    <row r="304" spans="1:6" s="46" customFormat="1" ht="15" customHeight="1" x14ac:dyDescent="0.2">
      <c r="A304" s="49"/>
      <c r="B304" s="50"/>
      <c r="C304" s="51"/>
      <c r="D304" s="52"/>
      <c r="E304" s="53"/>
      <c r="F304" s="54"/>
    </row>
    <row r="305" spans="1:6" s="46" customFormat="1" ht="15" customHeight="1" x14ac:dyDescent="0.2">
      <c r="A305" s="49"/>
      <c r="B305" s="50"/>
      <c r="C305" s="51"/>
      <c r="D305" s="52"/>
      <c r="E305" s="53"/>
      <c r="F305" s="54"/>
    </row>
    <row r="306" spans="1:6" s="46" customFormat="1" ht="15" customHeight="1" x14ac:dyDescent="0.2">
      <c r="A306" s="49"/>
      <c r="B306" s="50"/>
      <c r="C306" s="51"/>
      <c r="D306" s="52"/>
      <c r="E306" s="53"/>
      <c r="F306" s="54"/>
    </row>
    <row r="307" spans="1:6" s="46" customFormat="1" ht="15" customHeight="1" x14ac:dyDescent="0.2">
      <c r="A307" s="49"/>
      <c r="B307" s="50"/>
      <c r="C307" s="51"/>
      <c r="D307" s="52"/>
      <c r="E307" s="53"/>
      <c r="F307" s="54"/>
    </row>
    <row r="308" spans="1:6" s="46" customFormat="1" ht="15" customHeight="1" x14ac:dyDescent="0.2">
      <c r="A308" s="49"/>
      <c r="B308" s="50"/>
      <c r="C308" s="51"/>
      <c r="D308" s="52"/>
      <c r="E308" s="53"/>
      <c r="F308" s="54"/>
    </row>
    <row r="309" spans="1:6" s="46" customFormat="1" ht="15" customHeight="1" x14ac:dyDescent="0.2">
      <c r="A309" s="49"/>
      <c r="B309" s="50"/>
      <c r="C309" s="51"/>
      <c r="D309" s="52"/>
      <c r="E309" s="53"/>
      <c r="F309" s="54"/>
    </row>
    <row r="310" spans="1:6" s="46" customFormat="1" ht="15" customHeight="1" x14ac:dyDescent="0.2">
      <c r="A310" s="49"/>
      <c r="B310" s="50"/>
      <c r="C310" s="51"/>
      <c r="D310" s="52"/>
      <c r="E310" s="53"/>
      <c r="F310" s="54"/>
    </row>
    <row r="311" spans="1:6" s="46" customFormat="1" ht="15" customHeight="1" x14ac:dyDescent="0.2">
      <c r="A311" s="49"/>
      <c r="B311" s="50"/>
      <c r="C311" s="51"/>
      <c r="D311" s="52"/>
      <c r="E311" s="53"/>
      <c r="F311" s="54"/>
    </row>
    <row r="312" spans="1:6" s="46" customFormat="1" ht="15" customHeight="1" x14ac:dyDescent="0.2">
      <c r="A312" s="49"/>
      <c r="B312" s="50"/>
      <c r="C312" s="51"/>
      <c r="D312" s="52"/>
      <c r="E312" s="53"/>
      <c r="F312" s="54"/>
    </row>
    <row r="313" spans="1:6" s="46" customFormat="1" ht="15" customHeight="1" x14ac:dyDescent="0.2">
      <c r="A313" s="49"/>
      <c r="B313" s="50"/>
      <c r="C313" s="51"/>
      <c r="D313" s="52"/>
      <c r="E313" s="53"/>
      <c r="F313" s="54"/>
    </row>
    <row r="314" spans="1:6" s="46" customFormat="1" ht="15" customHeight="1" x14ac:dyDescent="0.2">
      <c r="A314" s="49"/>
      <c r="B314" s="50"/>
      <c r="C314" s="51"/>
      <c r="D314" s="52"/>
      <c r="E314" s="53"/>
      <c r="F314" s="54"/>
    </row>
    <row r="315" spans="1:6" s="46" customFormat="1" ht="15" customHeight="1" x14ac:dyDescent="0.2">
      <c r="A315" s="49"/>
      <c r="B315" s="50"/>
      <c r="C315" s="51"/>
      <c r="D315" s="52"/>
      <c r="E315" s="53"/>
      <c r="F315" s="54"/>
    </row>
    <row r="316" spans="1:6" s="46" customFormat="1" ht="15" customHeight="1" x14ac:dyDescent="0.2">
      <c r="A316" s="49"/>
      <c r="B316" s="50"/>
      <c r="C316" s="51"/>
      <c r="D316" s="52"/>
      <c r="E316" s="53"/>
      <c r="F316" s="54"/>
    </row>
    <row r="317" spans="1:6" s="46" customFormat="1" ht="15" customHeight="1" x14ac:dyDescent="0.2">
      <c r="A317" s="49"/>
      <c r="B317" s="50"/>
      <c r="C317" s="51"/>
      <c r="D317" s="52"/>
      <c r="E317" s="53"/>
      <c r="F317" s="54"/>
    </row>
    <row r="318" spans="1:6" s="46" customFormat="1" ht="15" customHeight="1" x14ac:dyDescent="0.2">
      <c r="A318" s="49"/>
      <c r="B318" s="50"/>
      <c r="C318" s="51"/>
      <c r="D318" s="52"/>
      <c r="E318" s="53"/>
      <c r="F318" s="54"/>
    </row>
    <row r="319" spans="1:6" s="46" customFormat="1" ht="15" customHeight="1" x14ac:dyDescent="0.2">
      <c r="A319" s="49"/>
      <c r="B319" s="50"/>
      <c r="C319" s="51"/>
      <c r="D319" s="52"/>
      <c r="E319" s="53"/>
      <c r="F319" s="54"/>
    </row>
    <row r="320" spans="1:6" s="46" customFormat="1" ht="15" customHeight="1" x14ac:dyDescent="0.2">
      <c r="A320" s="49"/>
      <c r="B320" s="50"/>
      <c r="C320" s="51"/>
      <c r="D320" s="52"/>
      <c r="E320" s="53"/>
      <c r="F320" s="54"/>
    </row>
    <row r="321" spans="1:6" s="46" customFormat="1" ht="15" customHeight="1" x14ac:dyDescent="0.2">
      <c r="A321" s="49"/>
      <c r="B321" s="50"/>
      <c r="C321" s="51"/>
      <c r="D321" s="52"/>
      <c r="E321" s="53"/>
      <c r="F321" s="54"/>
    </row>
    <row r="322" spans="1:6" s="46" customFormat="1" ht="15" customHeight="1" x14ac:dyDescent="0.2">
      <c r="A322" s="49"/>
      <c r="B322" s="50"/>
      <c r="C322" s="51"/>
      <c r="D322" s="52"/>
      <c r="E322" s="53"/>
      <c r="F322" s="54"/>
    </row>
    <row r="323" spans="1:6" s="46" customFormat="1" ht="15" customHeight="1" x14ac:dyDescent="0.2">
      <c r="A323" s="49"/>
      <c r="B323" s="50"/>
      <c r="C323" s="51"/>
      <c r="D323" s="52"/>
      <c r="E323" s="53"/>
      <c r="F323" s="54"/>
    </row>
    <row r="324" spans="1:6" s="46" customFormat="1" ht="15" customHeight="1" x14ac:dyDescent="0.2">
      <c r="A324" s="49"/>
      <c r="B324" s="50"/>
      <c r="C324" s="51"/>
      <c r="D324" s="52"/>
      <c r="E324" s="53"/>
      <c r="F324" s="54"/>
    </row>
    <row r="325" spans="1:6" s="46" customFormat="1" ht="15" customHeight="1" x14ac:dyDescent="0.2">
      <c r="A325" s="49"/>
      <c r="B325" s="50"/>
      <c r="C325" s="51"/>
      <c r="D325" s="52"/>
      <c r="E325" s="53"/>
      <c r="F325" s="54"/>
    </row>
    <row r="326" spans="1:6" s="46" customFormat="1" ht="15" customHeight="1" x14ac:dyDescent="0.2">
      <c r="A326" s="49"/>
      <c r="B326" s="50"/>
      <c r="C326" s="51"/>
      <c r="D326" s="52"/>
      <c r="E326" s="53"/>
      <c r="F326" s="54"/>
    </row>
    <row r="327" spans="1:6" s="46" customFormat="1" ht="15" customHeight="1" x14ac:dyDescent="0.2">
      <c r="A327" s="49"/>
      <c r="B327" s="50"/>
      <c r="C327" s="51"/>
      <c r="D327" s="52"/>
      <c r="E327" s="53"/>
      <c r="F327" s="54"/>
    </row>
    <row r="328" spans="1:6" s="46" customFormat="1" ht="15" customHeight="1" x14ac:dyDescent="0.2">
      <c r="A328" s="49"/>
      <c r="B328" s="50"/>
      <c r="C328" s="51"/>
      <c r="D328" s="52"/>
      <c r="E328" s="53"/>
      <c r="F328" s="54"/>
    </row>
    <row r="329" spans="1:6" s="46" customFormat="1" ht="15" customHeight="1" x14ac:dyDescent="0.2">
      <c r="A329" s="49"/>
      <c r="B329" s="50"/>
      <c r="C329" s="51"/>
      <c r="D329" s="52"/>
      <c r="E329" s="53"/>
      <c r="F329" s="54"/>
    </row>
    <row r="330" spans="1:6" s="46" customFormat="1" ht="15" customHeight="1" x14ac:dyDescent="0.2">
      <c r="A330" s="49"/>
      <c r="B330" s="50"/>
      <c r="C330" s="51"/>
      <c r="D330" s="52"/>
      <c r="E330" s="53"/>
      <c r="F330" s="54"/>
    </row>
    <row r="331" spans="1:6" s="46" customFormat="1" ht="15" customHeight="1" x14ac:dyDescent="0.2">
      <c r="A331" s="49"/>
      <c r="B331" s="50"/>
      <c r="C331" s="51"/>
      <c r="D331" s="52"/>
      <c r="E331" s="53"/>
      <c r="F331" s="54"/>
    </row>
    <row r="332" spans="1:6" s="46" customFormat="1" ht="15" customHeight="1" x14ac:dyDescent="0.2">
      <c r="A332" s="49"/>
      <c r="B332" s="50"/>
      <c r="C332" s="51"/>
      <c r="D332" s="52"/>
      <c r="E332" s="53"/>
      <c r="F332" s="54"/>
    </row>
    <row r="333" spans="1:6" s="46" customFormat="1" ht="15" customHeight="1" x14ac:dyDescent="0.2">
      <c r="A333" s="49"/>
      <c r="B333" s="50"/>
      <c r="C333" s="51"/>
      <c r="D333" s="52"/>
      <c r="E333" s="53"/>
      <c r="F333" s="54"/>
    </row>
    <row r="334" spans="1:6" s="46" customFormat="1" ht="15" customHeight="1" x14ac:dyDescent="0.2">
      <c r="A334" s="49"/>
      <c r="B334" s="50"/>
      <c r="C334" s="51"/>
      <c r="D334" s="52"/>
      <c r="E334" s="53"/>
      <c r="F334" s="54"/>
    </row>
    <row r="335" spans="1:6" s="46" customFormat="1" ht="15" customHeight="1" x14ac:dyDescent="0.2">
      <c r="A335" s="49"/>
      <c r="B335" s="50"/>
      <c r="C335" s="51"/>
      <c r="D335" s="52"/>
      <c r="E335" s="53"/>
      <c r="F335" s="54"/>
    </row>
    <row r="336" spans="1:6" s="46" customFormat="1" ht="15" customHeight="1" x14ac:dyDescent="0.2">
      <c r="A336" s="49"/>
      <c r="B336" s="50"/>
      <c r="C336" s="51"/>
      <c r="D336" s="52"/>
      <c r="E336" s="53"/>
      <c r="F336" s="54"/>
    </row>
    <row r="337" spans="1:6" s="46" customFormat="1" ht="15" customHeight="1" x14ac:dyDescent="0.2">
      <c r="A337" s="49"/>
      <c r="B337" s="50"/>
      <c r="C337" s="51"/>
      <c r="D337" s="52"/>
      <c r="E337" s="53"/>
      <c r="F337" s="54"/>
    </row>
    <row r="338" spans="1:6" s="46" customFormat="1" ht="15" customHeight="1" x14ac:dyDescent="0.2">
      <c r="A338" s="49"/>
      <c r="B338" s="50"/>
      <c r="C338" s="51"/>
      <c r="D338" s="52"/>
      <c r="E338" s="53"/>
      <c r="F338" s="54"/>
    </row>
    <row r="339" spans="1:6" s="46" customFormat="1" ht="15" customHeight="1" x14ac:dyDescent="0.2">
      <c r="A339" s="49"/>
      <c r="B339" s="50"/>
      <c r="C339" s="51"/>
      <c r="D339" s="52"/>
      <c r="E339" s="53"/>
      <c r="F339" s="54"/>
    </row>
    <row r="340" spans="1:6" s="46" customFormat="1" ht="15" customHeight="1" x14ac:dyDescent="0.2">
      <c r="A340" s="49"/>
      <c r="B340" s="50"/>
      <c r="C340" s="51"/>
      <c r="D340" s="52"/>
      <c r="E340" s="53"/>
      <c r="F340" s="54"/>
    </row>
    <row r="341" spans="1:6" s="46" customFormat="1" ht="15" customHeight="1" x14ac:dyDescent="0.2">
      <c r="A341" s="49"/>
      <c r="B341" s="50"/>
      <c r="C341" s="51"/>
      <c r="D341" s="52"/>
      <c r="E341" s="53"/>
      <c r="F341" s="54"/>
    </row>
    <row r="342" spans="1:6" s="46" customFormat="1" ht="15" customHeight="1" x14ac:dyDescent="0.2">
      <c r="A342" s="49"/>
      <c r="B342" s="50"/>
      <c r="C342" s="51"/>
      <c r="D342" s="52"/>
      <c r="E342" s="53"/>
      <c r="F342" s="54"/>
    </row>
    <row r="343" spans="1:6" s="46" customFormat="1" ht="15" customHeight="1" x14ac:dyDescent="0.2">
      <c r="A343" s="49"/>
      <c r="B343" s="50"/>
      <c r="C343" s="51"/>
      <c r="D343" s="52"/>
      <c r="E343" s="53"/>
      <c r="F343" s="54"/>
    </row>
    <row r="344" spans="1:6" s="46" customFormat="1" ht="15" customHeight="1" x14ac:dyDescent="0.2">
      <c r="A344" s="49"/>
      <c r="B344" s="50"/>
      <c r="C344" s="51"/>
      <c r="D344" s="52"/>
      <c r="E344" s="53"/>
      <c r="F344" s="54"/>
    </row>
    <row r="345" spans="1:6" s="46" customFormat="1" ht="15" customHeight="1" x14ac:dyDescent="0.2">
      <c r="A345" s="49"/>
      <c r="B345" s="50"/>
      <c r="C345" s="51"/>
      <c r="D345" s="52"/>
      <c r="E345" s="53"/>
      <c r="F345" s="54"/>
    </row>
    <row r="346" spans="1:6" s="46" customFormat="1" ht="15" customHeight="1" x14ac:dyDescent="0.2">
      <c r="A346" s="49"/>
      <c r="B346" s="50"/>
      <c r="C346" s="51"/>
      <c r="D346" s="52"/>
      <c r="E346" s="53"/>
      <c r="F346" s="54"/>
    </row>
    <row r="347" spans="1:6" s="46" customFormat="1" ht="15" customHeight="1" x14ac:dyDescent="0.2">
      <c r="A347" s="49"/>
      <c r="B347" s="50"/>
      <c r="C347" s="51"/>
      <c r="D347" s="52"/>
      <c r="E347" s="53"/>
      <c r="F347" s="54"/>
    </row>
    <row r="348" spans="1:6" s="46" customFormat="1" ht="15" customHeight="1" x14ac:dyDescent="0.2">
      <c r="A348" s="49"/>
      <c r="B348" s="50"/>
      <c r="C348" s="51"/>
      <c r="D348" s="52"/>
      <c r="E348" s="53"/>
      <c r="F348" s="54"/>
    </row>
    <row r="349" spans="1:6" s="46" customFormat="1" ht="15" customHeight="1" x14ac:dyDescent="0.2">
      <c r="A349" s="49"/>
      <c r="B349" s="50"/>
      <c r="C349" s="51"/>
      <c r="D349" s="52"/>
      <c r="E349" s="53"/>
      <c r="F349" s="54"/>
    </row>
    <row r="350" spans="1:6" s="46" customFormat="1" ht="15" customHeight="1" x14ac:dyDescent="0.2">
      <c r="A350" s="49"/>
      <c r="B350" s="50"/>
      <c r="C350" s="51"/>
      <c r="D350" s="52"/>
      <c r="E350" s="53"/>
      <c r="F350" s="54"/>
    </row>
    <row r="351" spans="1:6" s="46" customFormat="1" ht="15" customHeight="1" x14ac:dyDescent="0.2">
      <c r="A351" s="49"/>
      <c r="B351" s="50"/>
      <c r="C351" s="51"/>
      <c r="D351" s="52"/>
      <c r="E351" s="53"/>
      <c r="F351" s="54"/>
    </row>
    <row r="352" spans="1:6" s="46" customFormat="1" ht="15" customHeight="1" x14ac:dyDescent="0.2">
      <c r="A352" s="49"/>
      <c r="B352" s="50"/>
      <c r="C352" s="51"/>
      <c r="D352" s="52"/>
      <c r="E352" s="53"/>
      <c r="F352" s="54"/>
    </row>
    <row r="353" spans="1:60" s="46" customFormat="1" ht="15" customHeight="1" x14ac:dyDescent="0.2">
      <c r="A353" s="49"/>
      <c r="B353" s="50"/>
      <c r="C353" s="51"/>
      <c r="D353" s="52"/>
      <c r="E353" s="53"/>
      <c r="F353" s="54"/>
    </row>
    <row r="354" spans="1:60" s="46" customFormat="1" ht="15" customHeight="1" x14ac:dyDescent="0.2">
      <c r="A354" s="49"/>
      <c r="B354" s="50"/>
      <c r="C354" s="51"/>
      <c r="D354" s="52"/>
      <c r="E354" s="53"/>
      <c r="F354" s="54"/>
    </row>
    <row r="355" spans="1:60" s="46" customFormat="1" ht="15" customHeight="1" x14ac:dyDescent="0.2">
      <c r="A355" s="49"/>
      <c r="B355" s="50"/>
      <c r="C355" s="51"/>
      <c r="D355" s="52"/>
      <c r="E355" s="53"/>
      <c r="F355" s="54"/>
    </row>
    <row r="356" spans="1:60" s="46" customFormat="1" ht="15" customHeight="1" x14ac:dyDescent="0.2">
      <c r="A356" s="49"/>
      <c r="B356" s="50"/>
      <c r="C356" s="51"/>
      <c r="D356" s="52"/>
      <c r="E356" s="53"/>
      <c r="F356" s="54"/>
    </row>
    <row r="357" spans="1:60" s="56" customFormat="1" ht="15" customHeight="1" x14ac:dyDescent="0.25">
      <c r="A357" s="194" t="s">
        <v>0</v>
      </c>
      <c r="B357" s="194"/>
      <c r="C357" s="194"/>
      <c r="D357" s="194"/>
      <c r="E357" s="194"/>
      <c r="F357" s="194"/>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c r="AD357" s="55"/>
      <c r="AE357" s="55"/>
      <c r="AF357" s="55"/>
      <c r="AG357" s="55"/>
      <c r="AH357" s="55"/>
      <c r="AI357" s="55"/>
      <c r="AJ357" s="55"/>
      <c r="AK357" s="55"/>
      <c r="AL357" s="55"/>
      <c r="AM357" s="55"/>
      <c r="AN357" s="55"/>
      <c r="AO357" s="55"/>
      <c r="AP357" s="55"/>
      <c r="AQ357" s="55"/>
      <c r="AR357" s="55"/>
      <c r="AS357" s="55"/>
      <c r="AT357" s="55"/>
      <c r="AU357" s="55"/>
      <c r="AV357" s="55"/>
      <c r="AW357" s="55"/>
      <c r="AX357" s="55"/>
      <c r="AY357" s="55"/>
      <c r="AZ357" s="55"/>
      <c r="BA357" s="55"/>
      <c r="BB357" s="55"/>
      <c r="BC357" s="55"/>
      <c r="BD357" s="55"/>
      <c r="BE357" s="55"/>
      <c r="BF357" s="55"/>
      <c r="BG357" s="55"/>
      <c r="BH357" s="55"/>
    </row>
    <row r="358" spans="1:60" s="56" customFormat="1" ht="15" customHeight="1" x14ac:dyDescent="0.25">
      <c r="A358" s="194" t="s">
        <v>1</v>
      </c>
      <c r="B358" s="194"/>
      <c r="C358" s="194"/>
      <c r="D358" s="194"/>
      <c r="E358" s="194"/>
      <c r="F358" s="194"/>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c r="AD358" s="55"/>
      <c r="AE358" s="55"/>
      <c r="AF358" s="55"/>
      <c r="AG358" s="55"/>
      <c r="AH358" s="55"/>
      <c r="AI358" s="55"/>
      <c r="AJ358" s="55"/>
      <c r="AK358" s="55"/>
      <c r="AL358" s="55"/>
      <c r="AM358" s="55"/>
      <c r="AN358" s="55"/>
      <c r="AO358" s="55"/>
      <c r="AP358" s="55"/>
      <c r="AQ358" s="55"/>
      <c r="AR358" s="55"/>
      <c r="AS358" s="55"/>
      <c r="AT358" s="55"/>
      <c r="AU358" s="55"/>
      <c r="AV358" s="55"/>
      <c r="AW358" s="55"/>
      <c r="AX358" s="55"/>
      <c r="AY358" s="55"/>
      <c r="AZ358" s="55"/>
      <c r="BA358" s="55"/>
      <c r="BB358" s="55"/>
      <c r="BC358" s="55"/>
      <c r="BD358" s="55"/>
      <c r="BE358" s="55"/>
      <c r="BF358" s="55"/>
      <c r="BG358" s="55"/>
      <c r="BH358" s="55"/>
    </row>
    <row r="359" spans="1:60" s="56" customFormat="1" ht="15" customHeight="1" x14ac:dyDescent="0.25">
      <c r="A359" s="195" t="s">
        <v>2</v>
      </c>
      <c r="B359" s="195"/>
      <c r="C359" s="195"/>
      <c r="D359" s="195"/>
      <c r="E359" s="195"/>
      <c r="F359" s="19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c r="AK359" s="55"/>
      <c r="AL359" s="55"/>
      <c r="AM359" s="55"/>
      <c r="AN359" s="55"/>
      <c r="AO359" s="55"/>
      <c r="AP359" s="55"/>
      <c r="AQ359" s="55"/>
      <c r="AR359" s="55"/>
      <c r="AS359" s="55"/>
      <c r="AT359" s="55"/>
      <c r="AU359" s="55"/>
      <c r="AV359" s="55"/>
      <c r="AW359" s="55"/>
      <c r="AX359" s="55"/>
      <c r="AY359" s="55"/>
      <c r="AZ359" s="55"/>
      <c r="BA359" s="55"/>
      <c r="BB359" s="55"/>
      <c r="BC359" s="55"/>
      <c r="BD359" s="55"/>
      <c r="BE359" s="55"/>
      <c r="BF359" s="55"/>
      <c r="BG359" s="55"/>
      <c r="BH359" s="55"/>
    </row>
    <row r="360" spans="1:60" s="56" customFormat="1" ht="15" customHeight="1" x14ac:dyDescent="0.25">
      <c r="A360" s="195" t="s">
        <v>3</v>
      </c>
      <c r="B360" s="195"/>
      <c r="C360" s="195"/>
      <c r="D360" s="195"/>
      <c r="E360" s="195"/>
      <c r="F360" s="19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c r="AK360" s="55"/>
      <c r="AL360" s="55"/>
      <c r="AM360" s="55"/>
      <c r="AN360" s="55"/>
      <c r="AO360" s="55"/>
      <c r="AP360" s="55"/>
      <c r="AQ360" s="55"/>
      <c r="AR360" s="55"/>
      <c r="AS360" s="55"/>
      <c r="AT360" s="55"/>
      <c r="AU360" s="55"/>
      <c r="AV360" s="55"/>
      <c r="AW360" s="55"/>
      <c r="AX360" s="55"/>
      <c r="AY360" s="55"/>
      <c r="AZ360" s="55"/>
      <c r="BA360" s="55"/>
      <c r="BB360" s="55"/>
      <c r="BC360" s="55"/>
      <c r="BD360" s="55"/>
      <c r="BE360" s="55"/>
      <c r="BF360" s="55"/>
      <c r="BG360" s="55"/>
      <c r="BH360" s="55"/>
    </row>
    <row r="361" spans="1:60" s="56" customFormat="1" ht="15" customHeight="1" x14ac:dyDescent="0.25">
      <c r="A361" s="3"/>
      <c r="B361" s="4"/>
      <c r="C361" s="5"/>
      <c r="D361" s="6"/>
      <c r="E361" s="7"/>
      <c r="F361" s="8"/>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c r="AD361" s="55"/>
      <c r="AE361" s="55"/>
      <c r="AF361" s="55"/>
      <c r="AG361" s="55"/>
      <c r="AH361" s="55"/>
      <c r="AI361" s="55"/>
      <c r="AJ361" s="55"/>
      <c r="AK361" s="55"/>
      <c r="AL361" s="55"/>
      <c r="AM361" s="55"/>
      <c r="AN361" s="55"/>
      <c r="AO361" s="55"/>
      <c r="AP361" s="55"/>
      <c r="AQ361" s="55"/>
      <c r="AR361" s="55"/>
      <c r="AS361" s="55"/>
      <c r="AT361" s="55"/>
      <c r="AU361" s="55"/>
      <c r="AV361" s="55"/>
      <c r="AW361" s="55"/>
      <c r="AX361" s="55"/>
      <c r="AY361" s="55"/>
      <c r="AZ361" s="55"/>
      <c r="BA361" s="55"/>
      <c r="BB361" s="55"/>
      <c r="BC361" s="55"/>
      <c r="BD361" s="55"/>
      <c r="BE361" s="55"/>
      <c r="BF361" s="55"/>
      <c r="BG361" s="55"/>
      <c r="BH361" s="55"/>
    </row>
    <row r="362" spans="1:60" s="56" customFormat="1" ht="12" customHeight="1" x14ac:dyDescent="0.2">
      <c r="A362" s="201" t="s">
        <v>411</v>
      </c>
      <c r="B362" s="202"/>
      <c r="C362" s="202"/>
      <c r="D362" s="202"/>
      <c r="E362" s="202"/>
      <c r="F362" s="203"/>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c r="AD362" s="55"/>
      <c r="AE362" s="55"/>
      <c r="AF362" s="55"/>
      <c r="AG362" s="55"/>
      <c r="AH362" s="55"/>
      <c r="AI362" s="55"/>
      <c r="AJ362" s="55"/>
      <c r="AK362" s="55"/>
      <c r="AL362" s="55"/>
      <c r="AM362" s="55"/>
      <c r="AN362" s="55"/>
      <c r="AO362" s="55"/>
      <c r="AP362" s="55"/>
      <c r="AQ362" s="55"/>
      <c r="AR362" s="55"/>
      <c r="AS362" s="55"/>
      <c r="AT362" s="55"/>
      <c r="AU362" s="55"/>
      <c r="AV362" s="55"/>
      <c r="AW362" s="55"/>
      <c r="AX362" s="55"/>
      <c r="AY362" s="55"/>
      <c r="AZ362" s="55"/>
      <c r="BA362" s="55"/>
      <c r="BB362" s="55"/>
      <c r="BC362" s="55"/>
      <c r="BD362" s="55"/>
      <c r="BE362" s="55"/>
      <c r="BF362" s="55"/>
      <c r="BG362" s="55"/>
      <c r="BH362" s="55"/>
    </row>
    <row r="363" spans="1:60" s="56" customFormat="1" ht="12" customHeight="1" x14ac:dyDescent="0.2">
      <c r="A363" s="204"/>
      <c r="B363" s="205"/>
      <c r="C363" s="205"/>
      <c r="D363" s="205"/>
      <c r="E363" s="205"/>
      <c r="F363" s="206"/>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c r="AD363" s="55"/>
      <c r="AE363" s="55"/>
      <c r="AF363" s="55"/>
      <c r="AG363" s="55"/>
      <c r="AH363" s="55"/>
      <c r="AI363" s="55"/>
      <c r="AJ363" s="55"/>
      <c r="AK363" s="55"/>
      <c r="AL363" s="55"/>
      <c r="AM363" s="55"/>
      <c r="AN363" s="55"/>
      <c r="AO363" s="55"/>
      <c r="AP363" s="55"/>
      <c r="AQ363" s="55"/>
      <c r="AR363" s="55"/>
      <c r="AS363" s="55"/>
      <c r="AT363" s="55"/>
      <c r="AU363" s="55"/>
      <c r="AV363" s="55"/>
      <c r="AW363" s="55"/>
      <c r="AX363" s="55"/>
      <c r="AY363" s="55"/>
      <c r="AZ363" s="55"/>
      <c r="BA363" s="55"/>
      <c r="BB363" s="55"/>
      <c r="BC363" s="55"/>
      <c r="BD363" s="55"/>
      <c r="BE363" s="55"/>
      <c r="BF363" s="55"/>
      <c r="BG363" s="55"/>
      <c r="BH363" s="55"/>
    </row>
    <row r="364" spans="1:60" s="56" customFormat="1" ht="15" customHeight="1" x14ac:dyDescent="0.2">
      <c r="A364" s="207" t="s">
        <v>5</v>
      </c>
      <c r="B364" s="207"/>
      <c r="C364" s="207"/>
      <c r="D364" s="207"/>
      <c r="E364" s="207"/>
      <c r="F364" s="57">
        <v>531969588.87</v>
      </c>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c r="AD364" s="55"/>
      <c r="AE364" s="55"/>
      <c r="AF364" s="55"/>
      <c r="AG364" s="55"/>
      <c r="AH364" s="55"/>
      <c r="AI364" s="55"/>
      <c r="AJ364" s="55"/>
      <c r="AK364" s="55"/>
      <c r="AL364" s="55"/>
      <c r="AM364" s="55"/>
      <c r="AN364" s="55"/>
      <c r="AO364" s="55"/>
      <c r="AP364" s="55"/>
      <c r="AQ364" s="55"/>
      <c r="AR364" s="55"/>
      <c r="AS364" s="55"/>
      <c r="AT364" s="55"/>
      <c r="AU364" s="55"/>
      <c r="AV364" s="55"/>
      <c r="AW364" s="55"/>
      <c r="AX364" s="55"/>
      <c r="AY364" s="55"/>
      <c r="AZ364" s="55"/>
      <c r="BA364" s="55"/>
      <c r="BB364" s="55"/>
      <c r="BC364" s="55"/>
      <c r="BD364" s="55"/>
      <c r="BE364" s="55"/>
      <c r="BF364" s="55"/>
      <c r="BG364" s="55"/>
      <c r="BH364" s="55"/>
    </row>
    <row r="365" spans="1:60" s="56" customFormat="1" ht="15" customHeight="1" x14ac:dyDescent="0.2">
      <c r="A365" s="58"/>
      <c r="B365" s="59"/>
      <c r="C365" s="58"/>
      <c r="D365" s="58"/>
      <c r="E365" s="58"/>
      <c r="F365" s="60"/>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c r="AK365" s="55"/>
      <c r="AL365" s="55"/>
      <c r="AM365" s="55"/>
      <c r="AN365" s="55"/>
      <c r="AO365" s="55"/>
      <c r="AP365" s="55"/>
      <c r="AQ365" s="55"/>
      <c r="AR365" s="55"/>
      <c r="AS365" s="55"/>
      <c r="AT365" s="55"/>
      <c r="AU365" s="55"/>
      <c r="AV365" s="55"/>
      <c r="AW365" s="55"/>
      <c r="AX365" s="55"/>
      <c r="AY365" s="55"/>
      <c r="AZ365" s="55"/>
      <c r="BA365" s="55"/>
      <c r="BB365" s="55"/>
      <c r="BC365" s="55"/>
      <c r="BD365" s="55"/>
      <c r="BE365" s="55"/>
      <c r="BF365" s="55"/>
      <c r="BG365" s="55"/>
      <c r="BH365" s="55"/>
    </row>
    <row r="366" spans="1:60" s="56" customFormat="1" ht="15" customHeight="1" x14ac:dyDescent="0.2">
      <c r="A366" s="61" t="s">
        <v>6</v>
      </c>
      <c r="B366" s="61" t="s">
        <v>7</v>
      </c>
      <c r="C366" s="61" t="s">
        <v>412</v>
      </c>
      <c r="D366" s="61" t="s">
        <v>9</v>
      </c>
      <c r="E366" s="61" t="s">
        <v>10</v>
      </c>
      <c r="F366" s="61" t="s">
        <v>413</v>
      </c>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c r="AD366" s="55"/>
      <c r="AE366" s="55"/>
      <c r="AF366" s="55"/>
      <c r="AG366" s="55"/>
      <c r="AH366" s="55"/>
      <c r="AI366" s="55"/>
      <c r="AJ366" s="55"/>
      <c r="AK366" s="55"/>
      <c r="AL366" s="55"/>
      <c r="AM366" s="55"/>
      <c r="AN366" s="55"/>
      <c r="AO366" s="55"/>
      <c r="AP366" s="55"/>
      <c r="AQ366" s="55"/>
      <c r="AR366" s="55"/>
      <c r="AS366" s="55"/>
      <c r="AT366" s="55"/>
      <c r="AU366" s="55"/>
      <c r="AV366" s="55"/>
      <c r="AW366" s="55"/>
      <c r="AX366" s="55"/>
      <c r="AY366" s="55"/>
      <c r="AZ366" s="55"/>
      <c r="BA366" s="55"/>
      <c r="BB366" s="55"/>
      <c r="BC366" s="55"/>
      <c r="BD366" s="55"/>
      <c r="BE366" s="55"/>
      <c r="BF366" s="55"/>
      <c r="BG366" s="55"/>
      <c r="BH366" s="55"/>
    </row>
    <row r="367" spans="1:60" s="56" customFormat="1" ht="15" customHeight="1" x14ac:dyDescent="0.2">
      <c r="A367" s="62"/>
      <c r="B367" s="19"/>
      <c r="C367" s="63" t="s">
        <v>414</v>
      </c>
      <c r="D367" s="64"/>
      <c r="E367" s="64"/>
      <c r="F367" s="65">
        <f>F364-E367</f>
        <v>531969588.87</v>
      </c>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c r="AD367" s="55"/>
      <c r="AE367" s="55"/>
      <c r="AF367" s="55"/>
      <c r="AG367" s="55"/>
      <c r="AH367" s="55"/>
      <c r="AI367" s="55"/>
      <c r="AJ367" s="55"/>
      <c r="AK367" s="55"/>
      <c r="AL367" s="55"/>
      <c r="AM367" s="55"/>
      <c r="AN367" s="55"/>
      <c r="AO367" s="55"/>
      <c r="AP367" s="55"/>
      <c r="AQ367" s="55"/>
      <c r="AR367" s="55"/>
      <c r="AS367" s="55"/>
      <c r="AT367" s="55"/>
      <c r="AU367" s="55"/>
      <c r="AV367" s="55"/>
      <c r="AW367" s="55"/>
      <c r="AX367" s="55"/>
      <c r="AY367" s="55"/>
      <c r="AZ367" s="55"/>
      <c r="BA367" s="55"/>
      <c r="BB367" s="55"/>
      <c r="BC367" s="55"/>
      <c r="BD367" s="55"/>
      <c r="BE367" s="55"/>
      <c r="BF367" s="55"/>
      <c r="BG367" s="55"/>
      <c r="BH367" s="55"/>
    </row>
    <row r="368" spans="1:60" s="56" customFormat="1" ht="15" customHeight="1" x14ac:dyDescent="0.2">
      <c r="A368" s="62"/>
      <c r="B368" s="19"/>
      <c r="C368" s="63" t="s">
        <v>415</v>
      </c>
      <c r="D368" s="64"/>
      <c r="E368" s="66"/>
      <c r="F368" s="65">
        <f>F367+D368</f>
        <v>531969588.87</v>
      </c>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c r="AD368" s="55"/>
      <c r="AE368" s="55"/>
      <c r="AF368" s="55"/>
      <c r="AG368" s="55"/>
      <c r="AH368" s="55"/>
      <c r="AI368" s="55"/>
      <c r="AJ368" s="55"/>
      <c r="AK368" s="55"/>
      <c r="AL368" s="55"/>
      <c r="AM368" s="55"/>
      <c r="AN368" s="55"/>
      <c r="AO368" s="55"/>
      <c r="AP368" s="55"/>
      <c r="AQ368" s="55"/>
      <c r="AR368" s="55"/>
      <c r="AS368" s="55"/>
      <c r="AT368" s="55"/>
      <c r="AU368" s="55"/>
      <c r="AV368" s="55"/>
      <c r="AW368" s="55"/>
      <c r="AX368" s="55"/>
      <c r="AY368" s="55"/>
      <c r="AZ368" s="55"/>
      <c r="BA368" s="55"/>
      <c r="BB368" s="55"/>
      <c r="BC368" s="55"/>
      <c r="BD368" s="55"/>
      <c r="BE368" s="55"/>
      <c r="BF368" s="55"/>
      <c r="BG368" s="55"/>
      <c r="BH368" s="55"/>
    </row>
    <row r="369" spans="1:60" s="56" customFormat="1" ht="15" customHeight="1" x14ac:dyDescent="0.2">
      <c r="A369" s="62"/>
      <c r="B369" s="19"/>
      <c r="C369" s="63" t="s">
        <v>416</v>
      </c>
      <c r="D369" s="64"/>
      <c r="E369" s="66"/>
      <c r="F369" s="65">
        <f>F368</f>
        <v>531969588.87</v>
      </c>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c r="AD369" s="55"/>
      <c r="AE369" s="55"/>
      <c r="AF369" s="55"/>
      <c r="AG369" s="55"/>
      <c r="AH369" s="55"/>
      <c r="AI369" s="55"/>
      <c r="AJ369" s="55"/>
      <c r="AK369" s="55"/>
      <c r="AL369" s="55"/>
      <c r="AM369" s="55"/>
      <c r="AN369" s="55"/>
      <c r="AO369" s="55"/>
      <c r="AP369" s="55"/>
      <c r="AQ369" s="55"/>
      <c r="AR369" s="55"/>
      <c r="AS369" s="55"/>
      <c r="AT369" s="55"/>
      <c r="AU369" s="55"/>
      <c r="AV369" s="55"/>
      <c r="AW369" s="55"/>
      <c r="AX369" s="55"/>
      <c r="AY369" s="55"/>
      <c r="AZ369" s="55"/>
      <c r="BA369" s="55"/>
      <c r="BB369" s="55"/>
      <c r="BC369" s="55"/>
      <c r="BD369" s="55"/>
      <c r="BE369" s="55"/>
      <c r="BF369" s="55"/>
      <c r="BG369" s="55"/>
      <c r="BH369" s="55"/>
    </row>
    <row r="370" spans="1:60" s="56" customFormat="1" ht="15" customHeight="1" x14ac:dyDescent="0.2">
      <c r="A370" s="67"/>
      <c r="B370" s="68"/>
      <c r="C370" s="63" t="s">
        <v>417</v>
      </c>
      <c r="D370" s="64"/>
      <c r="E370" s="64"/>
      <c r="F370" s="65">
        <f>F369+D370</f>
        <v>531969588.87</v>
      </c>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c r="AK370" s="55"/>
      <c r="AL370" s="55"/>
      <c r="AM370" s="55"/>
      <c r="AN370" s="55"/>
      <c r="AO370" s="55"/>
      <c r="AP370" s="55"/>
      <c r="AQ370" s="55"/>
      <c r="AR370" s="55"/>
      <c r="AS370" s="55"/>
      <c r="AT370" s="55"/>
      <c r="AU370" s="55"/>
      <c r="AV370" s="55"/>
      <c r="AW370" s="55"/>
      <c r="AX370" s="55"/>
      <c r="AY370" s="55"/>
      <c r="AZ370" s="55"/>
      <c r="BA370" s="55"/>
      <c r="BB370" s="55"/>
      <c r="BC370" s="55"/>
      <c r="BD370" s="55"/>
      <c r="BE370" s="55"/>
      <c r="BF370" s="55"/>
      <c r="BG370" s="55"/>
      <c r="BH370" s="55"/>
    </row>
    <row r="371" spans="1:60" s="56" customFormat="1" ht="15" customHeight="1" x14ac:dyDescent="0.2">
      <c r="A371" s="67"/>
      <c r="B371" s="68"/>
      <c r="C371" s="63" t="s">
        <v>414</v>
      </c>
      <c r="D371" s="69"/>
      <c r="E371" s="70"/>
      <c r="F371" s="65">
        <f>F370-E371</f>
        <v>531969588.87</v>
      </c>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c r="AD371" s="55"/>
      <c r="AE371" s="55"/>
      <c r="AF371" s="55"/>
      <c r="AG371" s="55"/>
      <c r="AH371" s="55"/>
      <c r="AI371" s="55"/>
      <c r="AJ371" s="55"/>
      <c r="AK371" s="55"/>
      <c r="AL371" s="55"/>
      <c r="AM371" s="55"/>
      <c r="AN371" s="55"/>
      <c r="AO371" s="55"/>
      <c r="AP371" s="55"/>
      <c r="AQ371" s="55"/>
      <c r="AR371" s="55"/>
      <c r="AS371" s="55"/>
      <c r="AT371" s="55"/>
      <c r="AU371" s="55"/>
      <c r="AV371" s="55"/>
      <c r="AW371" s="55"/>
      <c r="AX371" s="55"/>
      <c r="AY371" s="55"/>
      <c r="AZ371" s="55"/>
      <c r="BA371" s="55"/>
      <c r="BB371" s="55"/>
      <c r="BC371" s="55"/>
      <c r="BD371" s="55"/>
      <c r="BE371" s="55"/>
      <c r="BF371" s="55"/>
      <c r="BG371" s="55"/>
      <c r="BH371" s="55"/>
    </row>
    <row r="372" spans="1:60" s="56" customFormat="1" ht="15" customHeight="1" x14ac:dyDescent="0.2">
      <c r="A372" s="71"/>
      <c r="B372" s="68"/>
      <c r="C372" s="72" t="s">
        <v>17</v>
      </c>
      <c r="D372" s="73"/>
      <c r="E372" s="66">
        <v>126740.27</v>
      </c>
      <c r="F372" s="65">
        <f>F371-E372</f>
        <v>531842848.60000002</v>
      </c>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c r="AD372" s="55"/>
      <c r="AE372" s="55"/>
      <c r="AF372" s="55"/>
      <c r="AG372" s="55"/>
      <c r="AH372" s="55"/>
      <c r="AI372" s="55"/>
      <c r="AJ372" s="55"/>
      <c r="AK372" s="55"/>
      <c r="AL372" s="55"/>
      <c r="AM372" s="55"/>
      <c r="AN372" s="55"/>
      <c r="AO372" s="55"/>
      <c r="AP372" s="55"/>
      <c r="AQ372" s="55"/>
      <c r="AR372" s="55"/>
      <c r="AS372" s="55"/>
      <c r="AT372" s="55"/>
      <c r="AU372" s="55"/>
      <c r="AV372" s="55"/>
      <c r="AW372" s="55"/>
      <c r="AX372" s="55"/>
      <c r="AY372" s="55"/>
      <c r="AZ372" s="55"/>
      <c r="BA372" s="55"/>
      <c r="BB372" s="55"/>
      <c r="BC372" s="55"/>
      <c r="BD372" s="55"/>
      <c r="BE372" s="55"/>
      <c r="BF372" s="55"/>
      <c r="BG372" s="55"/>
      <c r="BH372" s="55"/>
    </row>
    <row r="373" spans="1:60" s="56" customFormat="1" ht="15" customHeight="1" x14ac:dyDescent="0.2">
      <c r="A373" s="71"/>
      <c r="B373" s="68"/>
      <c r="C373" s="72" t="s">
        <v>418</v>
      </c>
      <c r="D373" s="73"/>
      <c r="E373" s="66">
        <v>333370.56</v>
      </c>
      <c r="F373" s="65">
        <f>F372-E373</f>
        <v>531509478.04000002</v>
      </c>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c r="AD373" s="55"/>
      <c r="AE373" s="55"/>
      <c r="AF373" s="55"/>
      <c r="AG373" s="55"/>
      <c r="AH373" s="55"/>
      <c r="AI373" s="55"/>
      <c r="AJ373" s="55"/>
      <c r="AK373" s="55"/>
      <c r="AL373" s="55"/>
      <c r="AM373" s="55"/>
      <c r="AN373" s="55"/>
      <c r="AO373" s="55"/>
      <c r="AP373" s="55"/>
      <c r="AQ373" s="55"/>
      <c r="AR373" s="55"/>
      <c r="AS373" s="55"/>
      <c r="AT373" s="55"/>
      <c r="AU373" s="55"/>
      <c r="AV373" s="55"/>
      <c r="AW373" s="55"/>
      <c r="AX373" s="55"/>
      <c r="AY373" s="55"/>
      <c r="AZ373" s="55"/>
      <c r="BA373" s="55"/>
      <c r="BB373" s="55"/>
      <c r="BC373" s="55"/>
      <c r="BD373" s="55"/>
      <c r="BE373" s="55"/>
      <c r="BF373" s="55"/>
      <c r="BG373" s="55"/>
      <c r="BH373" s="55"/>
    </row>
    <row r="374" spans="1:60" s="56" customFormat="1" ht="15" customHeight="1" x14ac:dyDescent="0.2">
      <c r="A374" s="71"/>
      <c r="B374" s="68"/>
      <c r="C374" s="72" t="s">
        <v>419</v>
      </c>
      <c r="D374" s="73"/>
      <c r="E374" s="66">
        <v>3417</v>
      </c>
      <c r="F374" s="65">
        <f t="shared" ref="F374:F412" si="6">F373-E374</f>
        <v>531506061.04000002</v>
      </c>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c r="AK374" s="55"/>
      <c r="AL374" s="55"/>
      <c r="AM374" s="55"/>
      <c r="AN374" s="55"/>
      <c r="AO374" s="55"/>
      <c r="AP374" s="55"/>
      <c r="AQ374" s="55"/>
      <c r="AR374" s="55"/>
      <c r="AS374" s="55"/>
      <c r="AT374" s="55"/>
      <c r="AU374" s="55"/>
      <c r="AV374" s="55"/>
      <c r="AW374" s="55"/>
      <c r="AX374" s="55"/>
      <c r="AY374" s="55"/>
      <c r="AZ374" s="55"/>
      <c r="BA374" s="55"/>
      <c r="BB374" s="55"/>
      <c r="BC374" s="55"/>
      <c r="BD374" s="55"/>
      <c r="BE374" s="55"/>
      <c r="BF374" s="55"/>
      <c r="BG374" s="55"/>
      <c r="BH374" s="55"/>
    </row>
    <row r="375" spans="1:60" s="56" customFormat="1" ht="15" customHeight="1" x14ac:dyDescent="0.2">
      <c r="A375" s="71"/>
      <c r="B375" s="68"/>
      <c r="C375" s="74" t="s">
        <v>18</v>
      </c>
      <c r="D375" s="73"/>
      <c r="E375" s="66">
        <v>64687.09</v>
      </c>
      <c r="F375" s="65">
        <f t="shared" si="6"/>
        <v>531441373.95000005</v>
      </c>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c r="AD375" s="55"/>
      <c r="AE375" s="55"/>
      <c r="AF375" s="55"/>
      <c r="AG375" s="55"/>
      <c r="AH375" s="55"/>
      <c r="AI375" s="55"/>
      <c r="AJ375" s="55"/>
      <c r="AK375" s="55"/>
      <c r="AL375" s="55"/>
      <c r="AM375" s="55"/>
      <c r="AN375" s="55"/>
      <c r="AO375" s="55"/>
      <c r="AP375" s="55"/>
      <c r="AQ375" s="55"/>
      <c r="AR375" s="55"/>
      <c r="AS375" s="55"/>
      <c r="AT375" s="55"/>
      <c r="AU375" s="55"/>
      <c r="AV375" s="55"/>
      <c r="AW375" s="55"/>
      <c r="AX375" s="55"/>
      <c r="AY375" s="55"/>
      <c r="AZ375" s="55"/>
      <c r="BA375" s="55"/>
      <c r="BB375" s="55"/>
      <c r="BC375" s="55"/>
      <c r="BD375" s="55"/>
      <c r="BE375" s="55"/>
      <c r="BF375" s="55"/>
      <c r="BG375" s="55"/>
      <c r="BH375" s="55"/>
    </row>
    <row r="376" spans="1:60" s="56" customFormat="1" ht="15" customHeight="1" x14ac:dyDescent="0.2">
      <c r="A376" s="71"/>
      <c r="B376" s="68"/>
      <c r="C376" s="72" t="s">
        <v>20</v>
      </c>
      <c r="D376" s="73"/>
      <c r="E376" s="75">
        <v>2500</v>
      </c>
      <c r="F376" s="65">
        <f t="shared" si="6"/>
        <v>531438873.95000005</v>
      </c>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c r="AD376" s="55"/>
      <c r="AE376" s="55"/>
      <c r="AF376" s="55"/>
      <c r="AG376" s="55"/>
      <c r="AH376" s="55"/>
      <c r="AI376" s="55"/>
      <c r="AJ376" s="55"/>
      <c r="AK376" s="55"/>
      <c r="AL376" s="55"/>
      <c r="AM376" s="55"/>
      <c r="AN376" s="55"/>
      <c r="AO376" s="55"/>
      <c r="AP376" s="55"/>
      <c r="AQ376" s="55"/>
      <c r="AR376" s="55"/>
      <c r="AS376" s="55"/>
      <c r="AT376" s="55"/>
      <c r="AU376" s="55"/>
      <c r="AV376" s="55"/>
      <c r="AW376" s="55"/>
      <c r="AX376" s="55"/>
      <c r="AY376" s="55"/>
      <c r="AZ376" s="55"/>
      <c r="BA376" s="55"/>
      <c r="BB376" s="55"/>
      <c r="BC376" s="55"/>
      <c r="BD376" s="55"/>
      <c r="BE376" s="55"/>
      <c r="BF376" s="55"/>
      <c r="BG376" s="55"/>
      <c r="BH376" s="55"/>
    </row>
    <row r="377" spans="1:60" s="56" customFormat="1" ht="15" customHeight="1" x14ac:dyDescent="0.2">
      <c r="A377" s="71"/>
      <c r="B377" s="68"/>
      <c r="C377" s="72" t="s">
        <v>21</v>
      </c>
      <c r="D377" s="73"/>
      <c r="E377" s="75">
        <v>175</v>
      </c>
      <c r="F377" s="65">
        <f t="shared" si="6"/>
        <v>531438698.95000005</v>
      </c>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c r="AD377" s="55"/>
      <c r="AE377" s="55"/>
      <c r="AF377" s="55"/>
      <c r="AG377" s="55"/>
      <c r="AH377" s="55"/>
      <c r="AI377" s="55"/>
      <c r="AJ377" s="55"/>
      <c r="AK377" s="55"/>
      <c r="AL377" s="55"/>
      <c r="AM377" s="55"/>
      <c r="AN377" s="55"/>
      <c r="AO377" s="55"/>
      <c r="AP377" s="55"/>
      <c r="AQ377" s="55"/>
      <c r="AR377" s="55"/>
      <c r="AS377" s="55"/>
      <c r="AT377" s="55"/>
      <c r="AU377" s="55"/>
      <c r="AV377" s="55"/>
      <c r="AW377" s="55"/>
      <c r="AX377" s="55"/>
      <c r="AY377" s="55"/>
      <c r="AZ377" s="55"/>
      <c r="BA377" s="55"/>
      <c r="BB377" s="55"/>
      <c r="BC377" s="55"/>
      <c r="BD377" s="55"/>
      <c r="BE377" s="55"/>
      <c r="BF377" s="55"/>
      <c r="BG377" s="55"/>
      <c r="BH377" s="55"/>
    </row>
    <row r="378" spans="1:60" s="56" customFormat="1" ht="50.25" customHeight="1" x14ac:dyDescent="0.2">
      <c r="A378" s="76">
        <v>44713</v>
      </c>
      <c r="B378" s="32">
        <v>34174</v>
      </c>
      <c r="C378" s="33" t="s">
        <v>420</v>
      </c>
      <c r="D378" s="77"/>
      <c r="E378" s="35">
        <v>534002</v>
      </c>
      <c r="F378" s="65">
        <f t="shared" si="6"/>
        <v>530904696.95000005</v>
      </c>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c r="AD378" s="55"/>
      <c r="AE378" s="55"/>
      <c r="AF378" s="55"/>
      <c r="AG378" s="55"/>
      <c r="AH378" s="55"/>
      <c r="AI378" s="55"/>
      <c r="AJ378" s="55"/>
      <c r="AK378" s="55"/>
      <c r="AL378" s="55"/>
      <c r="AM378" s="55"/>
      <c r="AN378" s="55"/>
      <c r="AO378" s="55"/>
      <c r="AP378" s="55"/>
      <c r="AQ378" s="55"/>
      <c r="AR378" s="55"/>
      <c r="AS378" s="55"/>
      <c r="AT378" s="55"/>
      <c r="AU378" s="55"/>
      <c r="AV378" s="55"/>
      <c r="AW378" s="55"/>
      <c r="AX378" s="55"/>
      <c r="AY378" s="55"/>
      <c r="AZ378" s="55"/>
      <c r="BA378" s="55"/>
      <c r="BB378" s="55"/>
      <c r="BC378" s="55"/>
      <c r="BD378" s="55"/>
      <c r="BE378" s="55"/>
      <c r="BF378" s="55"/>
      <c r="BG378" s="55"/>
      <c r="BH378" s="55"/>
    </row>
    <row r="379" spans="1:60" s="56" customFormat="1" ht="77.25" customHeight="1" x14ac:dyDescent="0.2">
      <c r="A379" s="76">
        <v>44713</v>
      </c>
      <c r="B379" s="32">
        <v>34175</v>
      </c>
      <c r="C379" s="33" t="s">
        <v>421</v>
      </c>
      <c r="D379" s="78"/>
      <c r="E379" s="35">
        <v>593826</v>
      </c>
      <c r="F379" s="65">
        <f t="shared" si="6"/>
        <v>530310870.95000005</v>
      </c>
      <c r="G379" s="55"/>
      <c r="H379" s="55"/>
      <c r="I379" s="55"/>
      <c r="J379" s="55"/>
      <c r="K379" s="79"/>
      <c r="L379" s="55"/>
      <c r="M379" s="55"/>
      <c r="N379" s="55"/>
      <c r="O379" s="55"/>
      <c r="P379" s="55"/>
      <c r="Q379" s="55"/>
      <c r="R379" s="55"/>
      <c r="S379" s="55"/>
      <c r="T379" s="55"/>
      <c r="U379" s="55"/>
      <c r="V379" s="55"/>
      <c r="W379" s="55"/>
      <c r="X379" s="55"/>
      <c r="Y379" s="55"/>
      <c r="Z379" s="55"/>
      <c r="AA379" s="55"/>
      <c r="AB379" s="55"/>
      <c r="AC379" s="55"/>
      <c r="AD379" s="55"/>
      <c r="AE379" s="55"/>
      <c r="AF379" s="55"/>
      <c r="AG379" s="55"/>
      <c r="AH379" s="55"/>
      <c r="AI379" s="55"/>
      <c r="AJ379" s="55"/>
      <c r="AK379" s="55"/>
      <c r="AL379" s="55"/>
      <c r="AM379" s="55"/>
      <c r="AN379" s="55"/>
      <c r="AO379" s="55"/>
      <c r="AP379" s="55"/>
      <c r="AQ379" s="55"/>
      <c r="AR379" s="55"/>
      <c r="AS379" s="55"/>
      <c r="AT379" s="55"/>
      <c r="AU379" s="55"/>
      <c r="AV379" s="55"/>
      <c r="AW379" s="55"/>
      <c r="AX379" s="55"/>
      <c r="AY379" s="55"/>
      <c r="AZ379" s="55"/>
      <c r="BA379" s="55"/>
      <c r="BB379" s="55"/>
      <c r="BC379" s="55"/>
      <c r="BD379" s="55"/>
      <c r="BE379" s="55"/>
      <c r="BF379" s="55"/>
      <c r="BG379" s="55"/>
      <c r="BH379" s="55"/>
    </row>
    <row r="380" spans="1:60" s="56" customFormat="1" ht="62.25" customHeight="1" x14ac:dyDescent="0.2">
      <c r="A380" s="76">
        <v>44713</v>
      </c>
      <c r="B380" s="32">
        <v>34176</v>
      </c>
      <c r="C380" s="33" t="s">
        <v>422</v>
      </c>
      <c r="D380" s="80"/>
      <c r="E380" s="35">
        <v>1568000</v>
      </c>
      <c r="F380" s="65">
        <f t="shared" si="6"/>
        <v>528742870.95000005</v>
      </c>
      <c r="G380" s="55"/>
      <c r="H380" s="55"/>
      <c r="I380" s="55"/>
      <c r="J380" s="55"/>
      <c r="K380" s="79"/>
      <c r="L380" s="55"/>
      <c r="M380" s="55"/>
      <c r="N380" s="55"/>
      <c r="O380" s="55"/>
      <c r="P380" s="55"/>
      <c r="Q380" s="55"/>
      <c r="R380" s="55"/>
      <c r="S380" s="55"/>
      <c r="T380" s="55"/>
      <c r="U380" s="55"/>
      <c r="V380" s="55"/>
      <c r="W380" s="55"/>
      <c r="X380" s="55"/>
      <c r="Y380" s="55"/>
      <c r="Z380" s="55"/>
      <c r="AA380" s="55"/>
      <c r="AB380" s="55"/>
      <c r="AC380" s="55"/>
      <c r="AD380" s="55"/>
      <c r="AE380" s="55"/>
      <c r="AF380" s="55"/>
      <c r="AG380" s="55"/>
      <c r="AH380" s="55"/>
      <c r="AI380" s="55"/>
      <c r="AJ380" s="55"/>
      <c r="AK380" s="55"/>
      <c r="AL380" s="55"/>
      <c r="AM380" s="55"/>
      <c r="AN380" s="55"/>
      <c r="AO380" s="55"/>
      <c r="AP380" s="55"/>
      <c r="AQ380" s="55"/>
      <c r="AR380" s="55"/>
      <c r="AS380" s="55"/>
      <c r="AT380" s="55"/>
      <c r="AU380" s="55"/>
      <c r="AV380" s="55"/>
      <c r="AW380" s="55"/>
      <c r="AX380" s="55"/>
      <c r="AY380" s="55"/>
      <c r="AZ380" s="55"/>
      <c r="BA380" s="55"/>
      <c r="BB380" s="55"/>
      <c r="BC380" s="55"/>
      <c r="BD380" s="55"/>
      <c r="BE380" s="55"/>
      <c r="BF380" s="55"/>
      <c r="BG380" s="55"/>
      <c r="BH380" s="55"/>
    </row>
    <row r="381" spans="1:60" s="56" customFormat="1" ht="43.5" customHeight="1" x14ac:dyDescent="0.2">
      <c r="A381" s="76">
        <v>44713</v>
      </c>
      <c r="B381" s="32" t="s">
        <v>423</v>
      </c>
      <c r="C381" s="33" t="s">
        <v>424</v>
      </c>
      <c r="D381" s="80"/>
      <c r="E381" s="35">
        <v>1431013.13</v>
      </c>
      <c r="F381" s="65">
        <f t="shared" si="6"/>
        <v>527311857.82000005</v>
      </c>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c r="AD381" s="55"/>
      <c r="AE381" s="55"/>
      <c r="AF381" s="55"/>
      <c r="AG381" s="55"/>
      <c r="AH381" s="55"/>
      <c r="AI381" s="55"/>
      <c r="AJ381" s="55"/>
      <c r="AK381" s="55"/>
      <c r="AL381" s="55"/>
      <c r="AM381" s="55"/>
      <c r="AN381" s="55"/>
      <c r="AO381" s="55"/>
      <c r="AP381" s="55"/>
      <c r="AQ381" s="55"/>
      <c r="AR381" s="55"/>
      <c r="AS381" s="55"/>
      <c r="AT381" s="55"/>
      <c r="AU381" s="55"/>
      <c r="AV381" s="55"/>
      <c r="AW381" s="55"/>
      <c r="AX381" s="55"/>
      <c r="AY381" s="55"/>
      <c r="AZ381" s="55"/>
      <c r="BA381" s="55"/>
      <c r="BB381" s="55"/>
      <c r="BC381" s="55"/>
      <c r="BD381" s="55"/>
      <c r="BE381" s="55"/>
      <c r="BF381" s="55"/>
      <c r="BG381" s="55"/>
      <c r="BH381" s="55"/>
    </row>
    <row r="382" spans="1:60" s="56" customFormat="1" ht="39" customHeight="1" x14ac:dyDescent="0.2">
      <c r="A382" s="76">
        <v>44713</v>
      </c>
      <c r="B382" s="32" t="s">
        <v>425</v>
      </c>
      <c r="C382" s="33" t="s">
        <v>426</v>
      </c>
      <c r="D382" s="78"/>
      <c r="E382" s="35">
        <v>6081070.8899999997</v>
      </c>
      <c r="F382" s="65">
        <f t="shared" si="6"/>
        <v>521230786.93000007</v>
      </c>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c r="AD382" s="55"/>
      <c r="AE382" s="55"/>
      <c r="AF382" s="55"/>
      <c r="AG382" s="55"/>
      <c r="AH382" s="55"/>
      <c r="AI382" s="55"/>
      <c r="AJ382" s="55"/>
      <c r="AK382" s="55"/>
      <c r="AL382" s="55"/>
      <c r="AM382" s="55"/>
      <c r="AN382" s="55"/>
      <c r="AO382" s="55"/>
      <c r="AP382" s="55"/>
      <c r="AQ382" s="55"/>
      <c r="AR382" s="55"/>
      <c r="AS382" s="55"/>
      <c r="AT382" s="55"/>
      <c r="AU382" s="55"/>
      <c r="AV382" s="55"/>
      <c r="AW382" s="55"/>
      <c r="AX382" s="55"/>
      <c r="AY382" s="55"/>
      <c r="AZ382" s="55"/>
      <c r="BA382" s="55"/>
      <c r="BB382" s="55"/>
      <c r="BC382" s="55"/>
      <c r="BD382" s="55"/>
      <c r="BE382" s="55"/>
      <c r="BF382" s="55"/>
      <c r="BG382" s="55"/>
      <c r="BH382" s="55"/>
    </row>
    <row r="383" spans="1:60" s="56" customFormat="1" ht="32.25" customHeight="1" x14ac:dyDescent="0.2">
      <c r="A383" s="76">
        <v>44713</v>
      </c>
      <c r="B383" s="32" t="s">
        <v>427</v>
      </c>
      <c r="C383" s="33" t="s">
        <v>428</v>
      </c>
      <c r="D383" s="78"/>
      <c r="E383" s="35">
        <v>2423536</v>
      </c>
      <c r="F383" s="65">
        <f t="shared" si="6"/>
        <v>518807250.93000007</v>
      </c>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c r="AD383" s="55"/>
      <c r="AE383" s="55"/>
      <c r="AF383" s="55"/>
      <c r="AG383" s="55"/>
      <c r="AH383" s="55"/>
      <c r="AI383" s="55"/>
      <c r="AJ383" s="55"/>
      <c r="AK383" s="55"/>
      <c r="AL383" s="55"/>
      <c r="AM383" s="55"/>
      <c r="AN383" s="55"/>
      <c r="AO383" s="55"/>
      <c r="AP383" s="55"/>
      <c r="AQ383" s="55"/>
      <c r="AR383" s="55"/>
      <c r="AS383" s="55"/>
      <c r="AT383" s="55"/>
      <c r="AU383" s="55"/>
      <c r="AV383" s="55"/>
      <c r="AW383" s="55"/>
      <c r="AX383" s="55"/>
      <c r="AY383" s="55"/>
      <c r="AZ383" s="55"/>
      <c r="BA383" s="55"/>
      <c r="BB383" s="55"/>
      <c r="BC383" s="55"/>
      <c r="BD383" s="55"/>
      <c r="BE383" s="55"/>
      <c r="BF383" s="55"/>
      <c r="BG383" s="55"/>
      <c r="BH383" s="55"/>
    </row>
    <row r="384" spans="1:60" s="56" customFormat="1" ht="50.25" customHeight="1" x14ac:dyDescent="0.2">
      <c r="A384" s="76">
        <v>44714</v>
      </c>
      <c r="B384" s="32">
        <v>34177</v>
      </c>
      <c r="C384" s="33" t="s">
        <v>429</v>
      </c>
      <c r="D384" s="78"/>
      <c r="E384" s="35">
        <v>159495</v>
      </c>
      <c r="F384" s="65">
        <f t="shared" si="6"/>
        <v>518647755.93000007</v>
      </c>
      <c r="G384" s="55"/>
      <c r="H384" s="55"/>
      <c r="I384" s="55"/>
      <c r="J384" s="55"/>
      <c r="L384" s="55"/>
      <c r="M384" s="55"/>
      <c r="N384" s="55"/>
      <c r="O384" s="55"/>
      <c r="P384" s="55"/>
      <c r="Q384" s="55"/>
      <c r="R384" s="55"/>
      <c r="S384" s="55"/>
      <c r="T384" s="55"/>
      <c r="U384" s="55"/>
      <c r="V384" s="55"/>
      <c r="W384" s="55"/>
      <c r="X384" s="55"/>
      <c r="Y384" s="55"/>
      <c r="Z384" s="55"/>
      <c r="AA384" s="55"/>
      <c r="AB384" s="55"/>
      <c r="AC384" s="55"/>
      <c r="AD384" s="55"/>
      <c r="AE384" s="55"/>
      <c r="AF384" s="55"/>
      <c r="AG384" s="55"/>
      <c r="AH384" s="55"/>
      <c r="AI384" s="55"/>
      <c r="AJ384" s="55"/>
      <c r="AK384" s="55"/>
      <c r="AL384" s="55"/>
      <c r="AM384" s="55"/>
      <c r="AN384" s="55"/>
      <c r="AO384" s="55"/>
      <c r="AP384" s="55"/>
      <c r="AQ384" s="55"/>
      <c r="AR384" s="55"/>
      <c r="AS384" s="55"/>
      <c r="AT384" s="55"/>
      <c r="AU384" s="55"/>
      <c r="AV384" s="55"/>
      <c r="AW384" s="55"/>
      <c r="AX384" s="55"/>
      <c r="AY384" s="55"/>
      <c r="AZ384" s="55"/>
      <c r="BA384" s="55"/>
      <c r="BB384" s="55"/>
      <c r="BC384" s="55"/>
      <c r="BD384" s="55"/>
      <c r="BE384" s="55"/>
      <c r="BF384" s="55"/>
      <c r="BG384" s="55"/>
      <c r="BH384" s="55"/>
    </row>
    <row r="385" spans="1:60" s="56" customFormat="1" ht="40.5" customHeight="1" x14ac:dyDescent="0.2">
      <c r="A385" s="76">
        <v>44714</v>
      </c>
      <c r="B385" s="32" t="s">
        <v>430</v>
      </c>
      <c r="C385" s="33" t="s">
        <v>431</v>
      </c>
      <c r="D385" s="78"/>
      <c r="E385" s="35">
        <v>3842506.76</v>
      </c>
      <c r="F385" s="65">
        <f t="shared" si="6"/>
        <v>514805249.17000008</v>
      </c>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c r="AD385" s="55"/>
      <c r="AE385" s="55"/>
      <c r="AF385" s="55"/>
      <c r="AG385" s="55"/>
      <c r="AH385" s="55"/>
      <c r="AI385" s="55"/>
      <c r="AJ385" s="55"/>
      <c r="AK385" s="55"/>
      <c r="AL385" s="55"/>
      <c r="AM385" s="55"/>
      <c r="AN385" s="55"/>
      <c r="AO385" s="55"/>
      <c r="AP385" s="55"/>
      <c r="AQ385" s="55"/>
      <c r="AR385" s="55"/>
      <c r="AS385" s="55"/>
      <c r="AT385" s="55"/>
      <c r="AU385" s="55"/>
      <c r="AV385" s="55"/>
      <c r="AW385" s="55"/>
      <c r="AX385" s="55"/>
      <c r="AY385" s="55"/>
      <c r="AZ385" s="55"/>
      <c r="BA385" s="55"/>
      <c r="BB385" s="55"/>
      <c r="BC385" s="55"/>
      <c r="BD385" s="55"/>
      <c r="BE385" s="55"/>
      <c r="BF385" s="55"/>
      <c r="BG385" s="55"/>
      <c r="BH385" s="55"/>
    </row>
    <row r="386" spans="1:60" s="56" customFormat="1" ht="40.5" customHeight="1" x14ac:dyDescent="0.2">
      <c r="A386" s="76">
        <v>44714</v>
      </c>
      <c r="B386" s="32" t="s">
        <v>432</v>
      </c>
      <c r="C386" s="33" t="s">
        <v>433</v>
      </c>
      <c r="D386" s="81"/>
      <c r="E386" s="35">
        <v>22340970.280000001</v>
      </c>
      <c r="F386" s="65">
        <f t="shared" si="6"/>
        <v>492464278.8900001</v>
      </c>
      <c r="G386" s="55"/>
      <c r="H386" s="55"/>
      <c r="I386" s="55"/>
      <c r="J386" s="55"/>
      <c r="K386" s="55"/>
      <c r="L386" s="55" t="s">
        <v>434</v>
      </c>
      <c r="M386" s="55"/>
      <c r="N386" s="55"/>
      <c r="O386" s="55"/>
      <c r="P386" s="55"/>
      <c r="Q386" s="55"/>
      <c r="R386" s="55"/>
      <c r="S386" s="55"/>
      <c r="T386" s="55"/>
      <c r="U386" s="55"/>
      <c r="V386" s="55"/>
      <c r="W386" s="55"/>
      <c r="X386" s="55"/>
      <c r="Y386" s="55"/>
      <c r="Z386" s="55"/>
      <c r="AA386" s="55"/>
      <c r="AB386" s="55"/>
      <c r="AC386" s="55"/>
      <c r="AD386" s="55"/>
      <c r="AE386" s="55"/>
      <c r="AF386" s="55"/>
      <c r="AG386" s="55"/>
      <c r="AH386" s="55"/>
      <c r="AI386" s="55"/>
      <c r="AJ386" s="55"/>
      <c r="AK386" s="55"/>
      <c r="AL386" s="55"/>
      <c r="AM386" s="55"/>
      <c r="AN386" s="55"/>
      <c r="AO386" s="55"/>
      <c r="AP386" s="55"/>
      <c r="AQ386" s="55"/>
      <c r="AR386" s="55"/>
      <c r="AS386" s="55"/>
      <c r="AT386" s="55"/>
      <c r="AU386" s="55"/>
      <c r="AV386" s="55"/>
      <c r="AW386" s="55"/>
      <c r="AX386" s="55"/>
      <c r="AY386" s="55"/>
      <c r="AZ386" s="55"/>
      <c r="BA386" s="55"/>
      <c r="BB386" s="55"/>
      <c r="BC386" s="55"/>
      <c r="BD386" s="55"/>
      <c r="BE386" s="55"/>
      <c r="BF386" s="55"/>
      <c r="BG386" s="55"/>
      <c r="BH386" s="55"/>
    </row>
    <row r="387" spans="1:60" s="56" customFormat="1" ht="51.75" customHeight="1" x14ac:dyDescent="0.2">
      <c r="A387" s="82">
        <v>44714</v>
      </c>
      <c r="B387" s="83" t="s">
        <v>435</v>
      </c>
      <c r="C387" s="33" t="s">
        <v>436</v>
      </c>
      <c r="D387" s="81"/>
      <c r="E387" s="35">
        <v>15968553.039999999</v>
      </c>
      <c r="F387" s="65">
        <f t="shared" si="6"/>
        <v>476495725.85000008</v>
      </c>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c r="AD387" s="55"/>
      <c r="AE387" s="55"/>
      <c r="AF387" s="55"/>
      <c r="AG387" s="55"/>
      <c r="AH387" s="55"/>
      <c r="AI387" s="55"/>
      <c r="AJ387" s="55"/>
      <c r="AK387" s="55"/>
      <c r="AL387" s="55"/>
      <c r="AM387" s="55"/>
      <c r="AN387" s="55"/>
      <c r="AO387" s="55"/>
      <c r="AP387" s="55"/>
      <c r="AQ387" s="55"/>
      <c r="AR387" s="55"/>
      <c r="AS387" s="55"/>
      <c r="AT387" s="55"/>
      <c r="AU387" s="55"/>
      <c r="AV387" s="55"/>
      <c r="AW387" s="55"/>
      <c r="AX387" s="55"/>
      <c r="AY387" s="55"/>
      <c r="AZ387" s="55"/>
      <c r="BA387" s="55"/>
      <c r="BB387" s="55"/>
      <c r="BC387" s="55"/>
      <c r="BD387" s="55"/>
      <c r="BE387" s="55"/>
      <c r="BF387" s="55"/>
      <c r="BG387" s="55"/>
      <c r="BH387" s="55"/>
    </row>
    <row r="388" spans="1:60" s="56" customFormat="1" ht="49.5" customHeight="1" x14ac:dyDescent="0.2">
      <c r="A388" s="82">
        <v>44720</v>
      </c>
      <c r="B388" s="32">
        <v>34178</v>
      </c>
      <c r="C388" s="33" t="s">
        <v>437</v>
      </c>
      <c r="D388" s="81"/>
      <c r="E388" s="35">
        <v>26100180.800000001</v>
      </c>
      <c r="F388" s="65">
        <f t="shared" si="6"/>
        <v>450395545.05000007</v>
      </c>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c r="AD388" s="55"/>
      <c r="AE388" s="55"/>
      <c r="AF388" s="55"/>
      <c r="AG388" s="55"/>
      <c r="AH388" s="55"/>
      <c r="AI388" s="55"/>
      <c r="AJ388" s="55"/>
      <c r="AK388" s="55"/>
      <c r="AL388" s="55"/>
      <c r="AM388" s="55"/>
      <c r="AN388" s="55"/>
      <c r="AO388" s="55"/>
      <c r="AP388" s="55"/>
      <c r="AQ388" s="55"/>
      <c r="AR388" s="55"/>
      <c r="AS388" s="55"/>
      <c r="AT388" s="55"/>
      <c r="AU388" s="55"/>
      <c r="AV388" s="55"/>
      <c r="AW388" s="55"/>
      <c r="AX388" s="55"/>
      <c r="AY388" s="55"/>
      <c r="AZ388" s="55"/>
      <c r="BA388" s="55"/>
      <c r="BB388" s="55"/>
      <c r="BC388" s="55"/>
      <c r="BD388" s="55"/>
      <c r="BE388" s="55"/>
      <c r="BF388" s="55"/>
      <c r="BG388" s="55"/>
      <c r="BH388" s="55"/>
    </row>
    <row r="389" spans="1:60" s="56" customFormat="1" ht="44.25" customHeight="1" x14ac:dyDescent="0.2">
      <c r="A389" s="82">
        <v>44720</v>
      </c>
      <c r="B389" s="32" t="s">
        <v>438</v>
      </c>
      <c r="C389" s="33" t="s">
        <v>439</v>
      </c>
      <c r="D389" s="81"/>
      <c r="E389" s="35">
        <v>4581322.05</v>
      </c>
      <c r="F389" s="65">
        <f t="shared" si="6"/>
        <v>445814223.00000006</v>
      </c>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c r="AD389" s="55"/>
      <c r="AE389" s="55"/>
      <c r="AF389" s="55"/>
      <c r="AG389" s="55"/>
      <c r="AH389" s="55"/>
      <c r="AI389" s="55"/>
      <c r="AJ389" s="55"/>
      <c r="AK389" s="55"/>
      <c r="AL389" s="55"/>
      <c r="AM389" s="55"/>
      <c r="AN389" s="55"/>
      <c r="AO389" s="55"/>
      <c r="AP389" s="55"/>
      <c r="AQ389" s="55"/>
      <c r="AR389" s="55"/>
      <c r="AS389" s="55"/>
      <c r="AT389" s="55"/>
      <c r="AU389" s="55"/>
      <c r="AV389" s="55"/>
      <c r="AW389" s="55"/>
      <c r="AX389" s="55"/>
      <c r="AY389" s="55"/>
      <c r="AZ389" s="55"/>
      <c r="BA389" s="55"/>
      <c r="BB389" s="55"/>
      <c r="BC389" s="55"/>
      <c r="BD389" s="55"/>
      <c r="BE389" s="55"/>
      <c r="BF389" s="55"/>
      <c r="BG389" s="55"/>
      <c r="BH389" s="55"/>
    </row>
    <row r="390" spans="1:60" s="56" customFormat="1" ht="42" customHeight="1" x14ac:dyDescent="0.2">
      <c r="A390" s="84">
        <v>44721</v>
      </c>
      <c r="B390" s="32" t="s">
        <v>440</v>
      </c>
      <c r="C390" s="33" t="s">
        <v>441</v>
      </c>
      <c r="D390" s="81"/>
      <c r="E390" s="35">
        <v>2495246.91</v>
      </c>
      <c r="F390" s="65">
        <f t="shared" si="6"/>
        <v>443318976.09000003</v>
      </c>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c r="AD390" s="55"/>
      <c r="AE390" s="55"/>
      <c r="AF390" s="55"/>
      <c r="AG390" s="55"/>
      <c r="AH390" s="55"/>
      <c r="AI390" s="55"/>
      <c r="AJ390" s="55"/>
      <c r="AK390" s="55"/>
      <c r="AL390" s="55"/>
      <c r="AM390" s="55"/>
      <c r="AN390" s="55"/>
      <c r="AO390" s="55"/>
      <c r="AP390" s="55"/>
      <c r="AQ390" s="55"/>
      <c r="AR390" s="55"/>
      <c r="AS390" s="55"/>
      <c r="AT390" s="55"/>
      <c r="AU390" s="55"/>
      <c r="AV390" s="55"/>
      <c r="AW390" s="55"/>
      <c r="AX390" s="55"/>
      <c r="AY390" s="55"/>
      <c r="AZ390" s="55"/>
      <c r="BA390" s="55"/>
      <c r="BB390" s="55"/>
      <c r="BC390" s="55"/>
      <c r="BD390" s="55"/>
      <c r="BE390" s="55"/>
      <c r="BF390" s="55"/>
      <c r="BG390" s="55"/>
      <c r="BH390" s="55"/>
    </row>
    <row r="391" spans="1:60" s="56" customFormat="1" ht="53.25" customHeight="1" x14ac:dyDescent="0.2">
      <c r="A391" s="84">
        <v>44722</v>
      </c>
      <c r="B391" s="32" t="s">
        <v>442</v>
      </c>
      <c r="C391" s="33" t="s">
        <v>443</v>
      </c>
      <c r="D391" s="81"/>
      <c r="E391" s="35">
        <v>603227.01</v>
      </c>
      <c r="F391" s="65">
        <f t="shared" si="6"/>
        <v>442715749.08000004</v>
      </c>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c r="AD391" s="55"/>
      <c r="AE391" s="55"/>
      <c r="AF391" s="55"/>
      <c r="AG391" s="55"/>
      <c r="AH391" s="55"/>
      <c r="AI391" s="55"/>
      <c r="AJ391" s="55"/>
      <c r="AK391" s="55"/>
      <c r="AL391" s="55"/>
      <c r="AM391" s="55"/>
      <c r="AN391" s="55"/>
      <c r="AO391" s="55"/>
      <c r="AP391" s="55"/>
      <c r="AQ391" s="55"/>
      <c r="AR391" s="55"/>
      <c r="AS391" s="55"/>
      <c r="AT391" s="55"/>
      <c r="AU391" s="55"/>
      <c r="AV391" s="55"/>
      <c r="AW391" s="55"/>
      <c r="AX391" s="55"/>
      <c r="AY391" s="55"/>
      <c r="AZ391" s="55"/>
      <c r="BA391" s="55"/>
      <c r="BB391" s="55"/>
      <c r="BC391" s="55"/>
      <c r="BD391" s="55"/>
      <c r="BE391" s="55"/>
      <c r="BF391" s="55"/>
      <c r="BG391" s="55"/>
      <c r="BH391" s="55"/>
    </row>
    <row r="392" spans="1:60" s="56" customFormat="1" ht="44.25" customHeight="1" x14ac:dyDescent="0.2">
      <c r="A392" s="84">
        <v>44725</v>
      </c>
      <c r="B392" s="32" t="s">
        <v>444</v>
      </c>
      <c r="C392" s="33" t="s">
        <v>445</v>
      </c>
      <c r="D392" s="81"/>
      <c r="E392" s="35">
        <v>4839852.05</v>
      </c>
      <c r="F392" s="65">
        <f t="shared" si="6"/>
        <v>437875897.03000003</v>
      </c>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c r="AD392" s="55"/>
      <c r="AE392" s="55"/>
      <c r="AF392" s="55"/>
      <c r="AG392" s="55"/>
      <c r="AH392" s="55"/>
      <c r="AI392" s="55"/>
      <c r="AJ392" s="55"/>
      <c r="AK392" s="55"/>
      <c r="AL392" s="55"/>
      <c r="AM392" s="55"/>
      <c r="AN392" s="55"/>
      <c r="AO392" s="55"/>
      <c r="AP392" s="55"/>
      <c r="AQ392" s="55"/>
      <c r="AR392" s="55"/>
      <c r="AS392" s="55"/>
      <c r="AT392" s="55"/>
      <c r="AU392" s="55"/>
      <c r="AV392" s="55"/>
      <c r="AW392" s="55"/>
      <c r="AX392" s="55"/>
      <c r="AY392" s="55"/>
      <c r="AZ392" s="55"/>
      <c r="BA392" s="55"/>
      <c r="BB392" s="55"/>
      <c r="BC392" s="55"/>
      <c r="BD392" s="55"/>
      <c r="BE392" s="55"/>
      <c r="BF392" s="55"/>
      <c r="BG392" s="55"/>
      <c r="BH392" s="55"/>
    </row>
    <row r="393" spans="1:60" s="56" customFormat="1" ht="45" customHeight="1" x14ac:dyDescent="0.2">
      <c r="A393" s="84">
        <v>44726</v>
      </c>
      <c r="B393" s="32" t="s">
        <v>446</v>
      </c>
      <c r="C393" s="33" t="s">
        <v>447</v>
      </c>
      <c r="D393" s="81"/>
      <c r="E393" s="35">
        <v>1671033.4</v>
      </c>
      <c r="F393" s="65">
        <f t="shared" si="6"/>
        <v>436204863.63000005</v>
      </c>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c r="AD393" s="55"/>
      <c r="AE393" s="55"/>
      <c r="AF393" s="55"/>
      <c r="AG393" s="55"/>
      <c r="AH393" s="55"/>
      <c r="AI393" s="55"/>
      <c r="AJ393" s="55"/>
      <c r="AK393" s="55"/>
      <c r="AL393" s="55"/>
      <c r="AM393" s="55"/>
      <c r="AN393" s="55"/>
      <c r="AO393" s="55"/>
      <c r="AP393" s="55"/>
      <c r="AQ393" s="55"/>
      <c r="AR393" s="55"/>
      <c r="AS393" s="55"/>
      <c r="AT393" s="55"/>
      <c r="AU393" s="55"/>
      <c r="AV393" s="55"/>
      <c r="AW393" s="55"/>
      <c r="AX393" s="55"/>
      <c r="AY393" s="55"/>
      <c r="AZ393" s="55"/>
      <c r="BA393" s="55"/>
      <c r="BB393" s="55"/>
      <c r="BC393" s="55"/>
      <c r="BD393" s="55"/>
      <c r="BE393" s="55"/>
      <c r="BF393" s="55"/>
      <c r="BG393" s="55"/>
      <c r="BH393" s="55"/>
    </row>
    <row r="394" spans="1:60" s="56" customFormat="1" ht="33.75" customHeight="1" x14ac:dyDescent="0.2">
      <c r="A394" s="84">
        <v>44727</v>
      </c>
      <c r="B394" s="32">
        <v>34179</v>
      </c>
      <c r="C394" s="33" t="s">
        <v>448</v>
      </c>
      <c r="D394" s="81"/>
      <c r="E394" s="35">
        <v>888098.39</v>
      </c>
      <c r="F394" s="65">
        <f t="shared" si="6"/>
        <v>435316765.24000007</v>
      </c>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c r="AD394" s="55"/>
      <c r="AE394" s="55"/>
      <c r="AF394" s="55"/>
      <c r="AG394" s="55"/>
      <c r="AH394" s="55"/>
      <c r="AI394" s="55"/>
      <c r="AJ394" s="55"/>
      <c r="AK394" s="55"/>
      <c r="AL394" s="55"/>
      <c r="AM394" s="55"/>
      <c r="AN394" s="55"/>
      <c r="AO394" s="55"/>
      <c r="AP394" s="55"/>
      <c r="AQ394" s="55"/>
      <c r="AR394" s="55"/>
      <c r="AS394" s="55"/>
      <c r="AT394" s="55"/>
      <c r="AU394" s="55"/>
      <c r="AV394" s="55"/>
      <c r="AW394" s="55"/>
      <c r="AX394" s="55"/>
      <c r="AY394" s="55"/>
      <c r="AZ394" s="55"/>
      <c r="BA394" s="55"/>
      <c r="BB394" s="55"/>
      <c r="BC394" s="55"/>
      <c r="BD394" s="55"/>
      <c r="BE394" s="55"/>
      <c r="BF394" s="55"/>
      <c r="BG394" s="55"/>
      <c r="BH394" s="55"/>
    </row>
    <row r="395" spans="1:60" s="56" customFormat="1" ht="34.5" customHeight="1" x14ac:dyDescent="0.2">
      <c r="A395" s="84">
        <v>44727</v>
      </c>
      <c r="B395" s="32">
        <v>34180</v>
      </c>
      <c r="C395" s="33" t="s">
        <v>449</v>
      </c>
      <c r="D395" s="85"/>
      <c r="E395" s="35">
        <v>88809.87</v>
      </c>
      <c r="F395" s="65">
        <f t="shared" si="6"/>
        <v>435227955.37000006</v>
      </c>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c r="AD395" s="55"/>
      <c r="AE395" s="55"/>
      <c r="AF395" s="55"/>
      <c r="AG395" s="55"/>
      <c r="AH395" s="55"/>
      <c r="AI395" s="55"/>
      <c r="AJ395" s="55"/>
      <c r="AK395" s="55"/>
      <c r="AL395" s="55"/>
      <c r="AM395" s="55"/>
      <c r="AN395" s="55"/>
      <c r="AO395" s="55"/>
      <c r="AP395" s="55"/>
      <c r="AQ395" s="55"/>
      <c r="AR395" s="55"/>
      <c r="AS395" s="55"/>
      <c r="AT395" s="55"/>
      <c r="AU395" s="55"/>
      <c r="AV395" s="55"/>
      <c r="AW395" s="55"/>
      <c r="AX395" s="55"/>
      <c r="AY395" s="55"/>
      <c r="AZ395" s="55"/>
      <c r="BA395" s="55"/>
      <c r="BB395" s="55"/>
      <c r="BC395" s="55"/>
      <c r="BD395" s="55"/>
      <c r="BE395" s="55"/>
      <c r="BF395" s="55"/>
      <c r="BG395" s="55"/>
      <c r="BH395" s="55"/>
    </row>
    <row r="396" spans="1:60" s="56" customFormat="1" ht="39.75" customHeight="1" x14ac:dyDescent="0.2">
      <c r="A396" s="86">
        <v>44727</v>
      </c>
      <c r="B396" s="87" t="s">
        <v>450</v>
      </c>
      <c r="C396" s="88" t="s">
        <v>451</v>
      </c>
      <c r="D396" s="81"/>
      <c r="E396" s="35">
        <v>4140843.05</v>
      </c>
      <c r="F396" s="65">
        <f t="shared" si="6"/>
        <v>431087112.32000005</v>
      </c>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55"/>
      <c r="AP396" s="55"/>
      <c r="AQ396" s="55"/>
      <c r="AR396" s="55"/>
      <c r="AS396" s="55"/>
      <c r="AT396" s="55"/>
      <c r="AU396" s="55"/>
      <c r="AV396" s="55"/>
      <c r="AW396" s="55"/>
      <c r="AX396" s="55"/>
      <c r="AY396" s="55"/>
      <c r="AZ396" s="55"/>
      <c r="BA396" s="55"/>
      <c r="BB396" s="55"/>
      <c r="BC396" s="55"/>
      <c r="BD396" s="55"/>
      <c r="BE396" s="55"/>
      <c r="BF396" s="55"/>
      <c r="BG396" s="55"/>
      <c r="BH396" s="55"/>
    </row>
    <row r="397" spans="1:60" s="56" customFormat="1" ht="21" customHeight="1" x14ac:dyDescent="0.2">
      <c r="A397" s="82">
        <v>44729</v>
      </c>
      <c r="B397" s="89" t="s">
        <v>452</v>
      </c>
      <c r="C397" s="90" t="s">
        <v>41</v>
      </c>
      <c r="D397" s="91"/>
      <c r="E397" s="35">
        <v>0</v>
      </c>
      <c r="F397" s="65">
        <f t="shared" si="6"/>
        <v>431087112.32000005</v>
      </c>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c r="AD397" s="55"/>
      <c r="AE397" s="55"/>
      <c r="AF397" s="55"/>
      <c r="AG397" s="55"/>
      <c r="AH397" s="55"/>
      <c r="AI397" s="55"/>
      <c r="AJ397" s="55"/>
      <c r="AK397" s="55"/>
      <c r="AL397" s="55"/>
      <c r="AM397" s="55"/>
      <c r="AN397" s="55"/>
      <c r="AO397" s="55"/>
      <c r="AP397" s="55"/>
      <c r="AQ397" s="55"/>
      <c r="AR397" s="55"/>
      <c r="AS397" s="55"/>
      <c r="AT397" s="55"/>
      <c r="AU397" s="55"/>
      <c r="AV397" s="55"/>
      <c r="AW397" s="55"/>
      <c r="AX397" s="55"/>
      <c r="AY397" s="55"/>
      <c r="AZ397" s="55"/>
      <c r="BA397" s="55"/>
      <c r="BB397" s="55"/>
      <c r="BC397" s="55"/>
      <c r="BD397" s="55"/>
      <c r="BE397" s="55"/>
      <c r="BF397" s="55"/>
      <c r="BG397" s="55"/>
      <c r="BH397" s="55"/>
    </row>
    <row r="398" spans="1:60" s="56" customFormat="1" ht="44.25" customHeight="1" x14ac:dyDescent="0.2">
      <c r="A398" s="82">
        <v>44729</v>
      </c>
      <c r="B398" s="89" t="s">
        <v>453</v>
      </c>
      <c r="C398" s="90" t="s">
        <v>454</v>
      </c>
      <c r="D398" s="91"/>
      <c r="E398" s="35">
        <v>9644269.4399999995</v>
      </c>
      <c r="F398" s="65">
        <f t="shared" si="6"/>
        <v>421442842.88000005</v>
      </c>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c r="AD398" s="55"/>
      <c r="AE398" s="55"/>
      <c r="AF398" s="55"/>
      <c r="AG398" s="55"/>
      <c r="AH398" s="55"/>
      <c r="AI398" s="55"/>
      <c r="AJ398" s="55"/>
      <c r="AK398" s="55"/>
      <c r="AL398" s="55"/>
      <c r="AM398" s="55"/>
      <c r="AN398" s="55"/>
      <c r="AO398" s="55"/>
      <c r="AP398" s="55"/>
      <c r="AQ398" s="55"/>
      <c r="AR398" s="55"/>
      <c r="AS398" s="55"/>
      <c r="AT398" s="55"/>
      <c r="AU398" s="55"/>
      <c r="AV398" s="55"/>
      <c r="AW398" s="55"/>
      <c r="AX398" s="55"/>
      <c r="AY398" s="55"/>
      <c r="AZ398" s="55"/>
      <c r="BA398" s="55"/>
      <c r="BB398" s="55"/>
      <c r="BC398" s="55"/>
      <c r="BD398" s="55"/>
      <c r="BE398" s="55"/>
      <c r="BF398" s="55"/>
      <c r="BG398" s="55"/>
      <c r="BH398" s="55"/>
    </row>
    <row r="399" spans="1:60" s="56" customFormat="1" ht="42" customHeight="1" x14ac:dyDescent="0.2">
      <c r="A399" s="82">
        <v>44729</v>
      </c>
      <c r="B399" s="89" t="s">
        <v>455</v>
      </c>
      <c r="C399" s="90" t="s">
        <v>456</v>
      </c>
      <c r="D399" s="91"/>
      <c r="E399" s="35">
        <v>5059369.7</v>
      </c>
      <c r="F399" s="65">
        <f t="shared" si="6"/>
        <v>416383473.18000007</v>
      </c>
      <c r="G399" s="55"/>
      <c r="H399" s="55"/>
      <c r="I399" s="55"/>
      <c r="J399" s="55"/>
      <c r="K399" s="55"/>
      <c r="L399" s="55"/>
      <c r="M399" s="55"/>
      <c r="N399" s="55"/>
      <c r="O399" s="55"/>
      <c r="P399" s="55"/>
      <c r="Q399" s="55"/>
      <c r="R399" s="55"/>
      <c r="S399" s="55"/>
      <c r="T399" s="55"/>
      <c r="U399" s="55"/>
      <c r="V399" s="55"/>
      <c r="W399" s="55"/>
      <c r="X399" s="55"/>
      <c r="Y399" s="55"/>
      <c r="Z399" s="55"/>
      <c r="AA399" s="55"/>
      <c r="AB399" s="55"/>
      <c r="AC399" s="55"/>
      <c r="AD399" s="55"/>
      <c r="AE399" s="55"/>
      <c r="AF399" s="55"/>
      <c r="AG399" s="55"/>
      <c r="AH399" s="55"/>
      <c r="AI399" s="55"/>
      <c r="AJ399" s="55"/>
      <c r="AK399" s="55"/>
      <c r="AL399" s="55"/>
      <c r="AM399" s="55"/>
      <c r="AN399" s="55"/>
      <c r="AO399" s="55"/>
      <c r="AP399" s="55"/>
      <c r="AQ399" s="55"/>
      <c r="AR399" s="55"/>
      <c r="AS399" s="55"/>
      <c r="AT399" s="55"/>
      <c r="AU399" s="55"/>
      <c r="AV399" s="55"/>
      <c r="AW399" s="55"/>
      <c r="AX399" s="55"/>
      <c r="AY399" s="55"/>
      <c r="AZ399" s="55"/>
      <c r="BA399" s="55"/>
      <c r="BB399" s="55"/>
      <c r="BC399" s="55"/>
      <c r="BD399" s="55"/>
      <c r="BE399" s="55"/>
      <c r="BF399" s="55"/>
      <c r="BG399" s="55"/>
      <c r="BH399" s="55"/>
    </row>
    <row r="400" spans="1:60" s="56" customFormat="1" ht="37.5" customHeight="1" x14ac:dyDescent="0.2">
      <c r="A400" s="82">
        <v>44732</v>
      </c>
      <c r="B400" s="89">
        <v>34181</v>
      </c>
      <c r="C400" s="92" t="s">
        <v>457</v>
      </c>
      <c r="D400" s="45"/>
      <c r="E400" s="35">
        <v>219469.61</v>
      </c>
      <c r="F400" s="65">
        <f t="shared" si="6"/>
        <v>416164003.57000005</v>
      </c>
      <c r="G400" s="55"/>
      <c r="H400" s="55"/>
      <c r="I400" s="55"/>
      <c r="J400" s="55"/>
      <c r="K400" s="55"/>
      <c r="L400" s="55"/>
      <c r="M400" s="55"/>
      <c r="N400" s="55"/>
      <c r="O400" s="55"/>
      <c r="P400" s="55"/>
      <c r="Q400" s="55"/>
      <c r="R400" s="55"/>
      <c r="S400" s="55"/>
      <c r="T400" s="55"/>
      <c r="U400" s="55"/>
      <c r="V400" s="55"/>
      <c r="W400" s="55"/>
      <c r="X400" s="55"/>
      <c r="Y400" s="55"/>
      <c r="Z400" s="55"/>
      <c r="AA400" s="55"/>
      <c r="AB400" s="55"/>
      <c r="AC400" s="55"/>
      <c r="AD400" s="55"/>
      <c r="AE400" s="55"/>
      <c r="AF400" s="55"/>
      <c r="AG400" s="55"/>
      <c r="AH400" s="55"/>
      <c r="AI400" s="55"/>
      <c r="AJ400" s="55"/>
      <c r="AK400" s="55"/>
      <c r="AL400" s="55"/>
      <c r="AM400" s="55"/>
      <c r="AN400" s="55"/>
      <c r="AO400" s="55"/>
      <c r="AP400" s="55"/>
      <c r="AQ400" s="55"/>
      <c r="AR400" s="55"/>
      <c r="AS400" s="55"/>
      <c r="AT400" s="55"/>
      <c r="AU400" s="55"/>
      <c r="AV400" s="55"/>
      <c r="AW400" s="55"/>
      <c r="AX400" s="55"/>
      <c r="AY400" s="55"/>
      <c r="AZ400" s="55"/>
      <c r="BA400" s="55"/>
      <c r="BB400" s="55"/>
      <c r="BC400" s="55"/>
      <c r="BD400" s="55"/>
      <c r="BE400" s="55"/>
      <c r="BF400" s="55"/>
      <c r="BG400" s="55"/>
      <c r="BH400" s="55"/>
    </row>
    <row r="401" spans="1:60" s="56" customFormat="1" ht="33" customHeight="1" x14ac:dyDescent="0.2">
      <c r="A401" s="82">
        <v>44732</v>
      </c>
      <c r="B401" s="89">
        <v>34182</v>
      </c>
      <c r="C401" s="92" t="s">
        <v>458</v>
      </c>
      <c r="D401" s="45"/>
      <c r="E401" s="35">
        <v>1195106.2</v>
      </c>
      <c r="F401" s="65">
        <f t="shared" si="6"/>
        <v>414968897.37000006</v>
      </c>
      <c r="G401" s="55"/>
      <c r="H401" s="55"/>
      <c r="I401" s="55"/>
      <c r="J401" s="55"/>
      <c r="K401" s="55"/>
      <c r="L401" s="55"/>
      <c r="M401" s="55"/>
      <c r="N401" s="55"/>
      <c r="O401" s="55"/>
      <c r="P401" s="55"/>
      <c r="Q401" s="55"/>
      <c r="R401" s="55"/>
      <c r="S401" s="55"/>
      <c r="T401" s="55"/>
      <c r="U401" s="55"/>
      <c r="V401" s="55"/>
      <c r="W401" s="55"/>
      <c r="X401" s="55"/>
      <c r="Y401" s="55"/>
      <c r="Z401" s="55"/>
      <c r="AA401" s="55"/>
      <c r="AB401" s="55"/>
      <c r="AC401" s="55"/>
      <c r="AD401" s="55"/>
      <c r="AE401" s="55"/>
      <c r="AF401" s="55"/>
      <c r="AG401" s="55"/>
      <c r="AH401" s="55"/>
      <c r="AI401" s="55"/>
      <c r="AJ401" s="55"/>
      <c r="AK401" s="55"/>
      <c r="AL401" s="55"/>
      <c r="AM401" s="55"/>
      <c r="AN401" s="55"/>
      <c r="AO401" s="55"/>
      <c r="AP401" s="55"/>
      <c r="AQ401" s="55"/>
      <c r="AR401" s="55"/>
      <c r="AS401" s="55"/>
      <c r="AT401" s="55"/>
      <c r="AU401" s="55"/>
      <c r="AV401" s="55"/>
      <c r="AW401" s="55"/>
      <c r="AX401" s="55"/>
      <c r="AY401" s="55"/>
      <c r="AZ401" s="55"/>
      <c r="BA401" s="55"/>
      <c r="BB401" s="55"/>
      <c r="BC401" s="55"/>
      <c r="BD401" s="55"/>
      <c r="BE401" s="55"/>
      <c r="BF401" s="55"/>
      <c r="BG401" s="55"/>
      <c r="BH401" s="55"/>
    </row>
    <row r="402" spans="1:60" s="56" customFormat="1" ht="29.25" customHeight="1" x14ac:dyDescent="0.2">
      <c r="A402" s="82">
        <v>44732</v>
      </c>
      <c r="B402" s="89">
        <v>34183</v>
      </c>
      <c r="C402" s="92" t="s">
        <v>459</v>
      </c>
      <c r="D402" s="45"/>
      <c r="E402" s="35">
        <v>136092.79999999999</v>
      </c>
      <c r="F402" s="65">
        <f t="shared" si="6"/>
        <v>414832804.57000005</v>
      </c>
      <c r="G402" s="55"/>
      <c r="H402" s="55"/>
      <c r="I402" s="55"/>
      <c r="J402" s="55"/>
      <c r="K402" s="55"/>
      <c r="L402" s="55"/>
      <c r="M402" s="55"/>
      <c r="N402" s="55"/>
      <c r="O402" s="55"/>
      <c r="P402" s="55"/>
      <c r="Q402" s="55"/>
      <c r="R402" s="55"/>
      <c r="S402" s="55"/>
      <c r="T402" s="55"/>
      <c r="U402" s="55"/>
      <c r="V402" s="55"/>
      <c r="W402" s="55"/>
      <c r="X402" s="55"/>
      <c r="Y402" s="55"/>
      <c r="Z402" s="55"/>
      <c r="AA402" s="55"/>
      <c r="AB402" s="55"/>
      <c r="AC402" s="55"/>
      <c r="AD402" s="55"/>
      <c r="AE402" s="55"/>
      <c r="AF402" s="55"/>
      <c r="AG402" s="55"/>
      <c r="AH402" s="55"/>
      <c r="AI402" s="55"/>
      <c r="AJ402" s="55"/>
      <c r="AK402" s="55"/>
      <c r="AL402" s="55"/>
      <c r="AM402" s="55"/>
      <c r="AN402" s="55"/>
      <c r="AO402" s="55"/>
      <c r="AP402" s="55"/>
      <c r="AQ402" s="55"/>
      <c r="AR402" s="55"/>
      <c r="AS402" s="55"/>
      <c r="AT402" s="55"/>
      <c r="AU402" s="55"/>
      <c r="AV402" s="55"/>
      <c r="AW402" s="55"/>
      <c r="AX402" s="55"/>
      <c r="AY402" s="55"/>
      <c r="AZ402" s="55"/>
      <c r="BA402" s="55"/>
      <c r="BB402" s="55"/>
      <c r="BC402" s="55"/>
      <c r="BD402" s="55"/>
      <c r="BE402" s="55"/>
      <c r="BF402" s="55"/>
      <c r="BG402" s="55"/>
      <c r="BH402" s="55"/>
    </row>
    <row r="403" spans="1:60" s="56" customFormat="1" ht="41.25" customHeight="1" x14ac:dyDescent="0.2">
      <c r="A403" s="82">
        <v>44732</v>
      </c>
      <c r="B403" s="89">
        <v>34184</v>
      </c>
      <c r="C403" s="92" t="s">
        <v>460</v>
      </c>
      <c r="D403" s="45"/>
      <c r="E403" s="35">
        <v>300144</v>
      </c>
      <c r="F403" s="65">
        <f t="shared" si="6"/>
        <v>414532660.57000005</v>
      </c>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55"/>
      <c r="AI403" s="55"/>
      <c r="AJ403" s="55"/>
      <c r="AK403" s="55"/>
      <c r="AL403" s="55"/>
      <c r="AM403" s="55"/>
      <c r="AN403" s="55"/>
      <c r="AO403" s="55"/>
      <c r="AP403" s="55"/>
      <c r="AQ403" s="55"/>
      <c r="AR403" s="55"/>
      <c r="AS403" s="55"/>
      <c r="AT403" s="55"/>
      <c r="AU403" s="55"/>
      <c r="AV403" s="55"/>
      <c r="AW403" s="55"/>
      <c r="AX403" s="55"/>
      <c r="AY403" s="55"/>
      <c r="AZ403" s="55"/>
      <c r="BA403" s="55"/>
      <c r="BB403" s="55"/>
      <c r="BC403" s="55"/>
      <c r="BD403" s="55"/>
      <c r="BE403" s="55"/>
      <c r="BF403" s="55"/>
      <c r="BG403" s="55"/>
      <c r="BH403" s="55"/>
    </row>
    <row r="404" spans="1:60" s="56" customFormat="1" ht="30.75" customHeight="1" x14ac:dyDescent="0.2">
      <c r="A404" s="82">
        <v>44732</v>
      </c>
      <c r="B404" s="89">
        <v>34185</v>
      </c>
      <c r="C404" s="92" t="s">
        <v>461</v>
      </c>
      <c r="D404" s="45"/>
      <c r="E404" s="35">
        <v>1705263.27</v>
      </c>
      <c r="F404" s="65">
        <f t="shared" si="6"/>
        <v>412827397.30000007</v>
      </c>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55"/>
      <c r="AI404" s="55"/>
      <c r="AJ404" s="55"/>
      <c r="AK404" s="55"/>
      <c r="AL404" s="55"/>
      <c r="AM404" s="55"/>
      <c r="AN404" s="55"/>
      <c r="AO404" s="55"/>
      <c r="AP404" s="55"/>
      <c r="AQ404" s="55"/>
      <c r="AR404" s="55"/>
      <c r="AS404" s="55"/>
      <c r="AT404" s="55"/>
      <c r="AU404" s="55"/>
      <c r="AV404" s="55"/>
      <c r="AW404" s="55"/>
      <c r="AX404" s="55"/>
      <c r="AY404" s="55"/>
      <c r="AZ404" s="55"/>
      <c r="BA404" s="55"/>
      <c r="BB404" s="55"/>
      <c r="BC404" s="55"/>
      <c r="BD404" s="55"/>
      <c r="BE404" s="55"/>
      <c r="BF404" s="55"/>
      <c r="BG404" s="55"/>
      <c r="BH404" s="55"/>
    </row>
    <row r="405" spans="1:60" s="56" customFormat="1" ht="52.5" customHeight="1" x14ac:dyDescent="0.2">
      <c r="A405" s="82">
        <v>44732</v>
      </c>
      <c r="B405" s="89" t="s">
        <v>462</v>
      </c>
      <c r="C405" s="92" t="s">
        <v>463</v>
      </c>
      <c r="D405" s="45"/>
      <c r="E405" s="35">
        <v>1639578.96</v>
      </c>
      <c r="F405" s="65">
        <f t="shared" si="6"/>
        <v>411187818.34000009</v>
      </c>
      <c r="G405" s="55"/>
      <c r="H405" s="55"/>
      <c r="I405" s="55"/>
      <c r="J405" s="55"/>
      <c r="K405" s="55"/>
      <c r="L405" s="55"/>
      <c r="M405" s="55"/>
      <c r="N405" s="55"/>
      <c r="O405" s="55"/>
      <c r="P405" s="55"/>
      <c r="Q405" s="55"/>
      <c r="R405" s="55"/>
      <c r="S405" s="55"/>
      <c r="T405" s="55"/>
      <c r="U405" s="55"/>
      <c r="V405" s="55"/>
      <c r="W405" s="55"/>
      <c r="X405" s="55"/>
      <c r="Y405" s="55"/>
      <c r="Z405" s="55"/>
      <c r="AA405" s="55"/>
      <c r="AB405" s="55"/>
      <c r="AC405" s="55"/>
      <c r="AD405" s="55"/>
      <c r="AE405" s="55"/>
      <c r="AF405" s="55"/>
      <c r="AG405" s="55"/>
      <c r="AH405" s="55"/>
      <c r="AI405" s="55"/>
      <c r="AJ405" s="55"/>
      <c r="AK405" s="55"/>
      <c r="AL405" s="55"/>
      <c r="AM405" s="55"/>
      <c r="AN405" s="55"/>
      <c r="AO405" s="55"/>
      <c r="AP405" s="55"/>
      <c r="AQ405" s="55"/>
      <c r="AR405" s="55"/>
      <c r="AS405" s="55"/>
      <c r="AT405" s="55"/>
      <c r="AU405" s="55"/>
      <c r="AV405" s="55"/>
      <c r="AW405" s="55"/>
      <c r="AX405" s="55"/>
      <c r="AY405" s="55"/>
      <c r="AZ405" s="55"/>
      <c r="BA405" s="55"/>
      <c r="BB405" s="55"/>
      <c r="BC405" s="55"/>
      <c r="BD405" s="55"/>
      <c r="BE405" s="55"/>
      <c r="BF405" s="55"/>
      <c r="BG405" s="55"/>
      <c r="BH405" s="55"/>
    </row>
    <row r="406" spans="1:60" s="56" customFormat="1" ht="51.75" customHeight="1" x14ac:dyDescent="0.2">
      <c r="A406" s="82">
        <v>44733</v>
      </c>
      <c r="B406" s="89" t="s">
        <v>464</v>
      </c>
      <c r="C406" s="90" t="s">
        <v>465</v>
      </c>
      <c r="D406" s="93"/>
      <c r="E406" s="35">
        <v>825497.56</v>
      </c>
      <c r="F406" s="65">
        <f t="shared" si="6"/>
        <v>410362320.78000009</v>
      </c>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55"/>
      <c r="AP406" s="55"/>
      <c r="AQ406" s="55"/>
      <c r="AR406" s="55"/>
      <c r="AS406" s="55"/>
      <c r="AT406" s="55"/>
      <c r="AU406" s="55"/>
      <c r="AV406" s="55"/>
      <c r="AW406" s="55"/>
      <c r="AX406" s="55"/>
      <c r="AY406" s="55"/>
      <c r="AZ406" s="55"/>
      <c r="BA406" s="55"/>
      <c r="BB406" s="55"/>
      <c r="BC406" s="55"/>
      <c r="BD406" s="55"/>
      <c r="BE406" s="55"/>
      <c r="BF406" s="55"/>
      <c r="BG406" s="55"/>
      <c r="BH406" s="55"/>
    </row>
    <row r="407" spans="1:60" s="56" customFormat="1" ht="42" customHeight="1" x14ac:dyDescent="0.2">
      <c r="A407" s="82">
        <v>44733</v>
      </c>
      <c r="B407" s="89" t="s">
        <v>466</v>
      </c>
      <c r="C407" s="90" t="s">
        <v>467</v>
      </c>
      <c r="D407" s="81"/>
      <c r="E407" s="35">
        <v>2017459.77</v>
      </c>
      <c r="F407" s="65">
        <f t="shared" si="6"/>
        <v>408344861.01000011</v>
      </c>
      <c r="G407" s="55"/>
      <c r="H407" s="55"/>
      <c r="I407" s="55"/>
      <c r="J407" s="55"/>
      <c r="K407" s="55"/>
      <c r="L407" s="55"/>
      <c r="M407" s="55"/>
      <c r="N407" s="55"/>
      <c r="O407" s="55"/>
      <c r="P407" s="55"/>
      <c r="Q407" s="55"/>
      <c r="R407" s="55"/>
      <c r="S407" s="55"/>
      <c r="T407" s="55"/>
      <c r="U407" s="55"/>
      <c r="V407" s="55"/>
      <c r="W407" s="55"/>
      <c r="X407" s="55"/>
      <c r="Y407" s="55"/>
      <c r="Z407" s="55"/>
      <c r="AA407" s="55"/>
      <c r="AB407" s="55"/>
      <c r="AC407" s="55"/>
      <c r="AD407" s="55"/>
      <c r="AE407" s="55"/>
      <c r="AF407" s="55"/>
      <c r="AG407" s="55"/>
      <c r="AH407" s="55"/>
      <c r="AI407" s="55"/>
      <c r="AJ407" s="55"/>
      <c r="AK407" s="55"/>
      <c r="AL407" s="55"/>
      <c r="AM407" s="55"/>
      <c r="AN407" s="55"/>
      <c r="AO407" s="55"/>
      <c r="AP407" s="55"/>
      <c r="AQ407" s="55"/>
      <c r="AR407" s="55"/>
      <c r="AS407" s="55"/>
      <c r="AT407" s="55"/>
      <c r="AU407" s="55"/>
      <c r="AV407" s="55"/>
      <c r="AW407" s="55"/>
      <c r="AX407" s="55"/>
      <c r="AY407" s="55"/>
      <c r="AZ407" s="55"/>
      <c r="BA407" s="55"/>
      <c r="BB407" s="55"/>
      <c r="BC407" s="55"/>
      <c r="BD407" s="55"/>
      <c r="BE407" s="55"/>
      <c r="BF407" s="55"/>
      <c r="BG407" s="55"/>
      <c r="BH407" s="55"/>
    </row>
    <row r="408" spans="1:60" s="56" customFormat="1" ht="41.25" customHeight="1" x14ac:dyDescent="0.2">
      <c r="A408" s="94">
        <v>44734</v>
      </c>
      <c r="B408" s="89">
        <v>34186</v>
      </c>
      <c r="C408" s="90" t="s">
        <v>468</v>
      </c>
      <c r="D408" s="81"/>
      <c r="E408" s="35">
        <v>8962672.3200000003</v>
      </c>
      <c r="F408" s="65">
        <f t="shared" si="6"/>
        <v>399382188.69000012</v>
      </c>
      <c r="G408" s="55"/>
      <c r="H408" s="55"/>
      <c r="I408" s="55"/>
      <c r="J408" s="55"/>
      <c r="K408" s="55"/>
      <c r="L408" s="55"/>
      <c r="M408" s="55"/>
      <c r="N408" s="55"/>
      <c r="O408" s="55"/>
      <c r="P408" s="55"/>
      <c r="Q408" s="55"/>
      <c r="R408" s="55"/>
      <c r="S408" s="55"/>
      <c r="T408" s="55"/>
      <c r="U408" s="55"/>
      <c r="V408" s="55"/>
      <c r="W408" s="55"/>
      <c r="X408" s="55"/>
      <c r="Y408" s="55"/>
      <c r="Z408" s="55"/>
      <c r="AA408" s="55"/>
      <c r="AB408" s="55"/>
      <c r="AC408" s="55"/>
      <c r="AD408" s="55"/>
      <c r="AE408" s="55"/>
      <c r="AF408" s="55"/>
      <c r="AG408" s="55"/>
      <c r="AH408" s="55"/>
      <c r="AI408" s="55"/>
      <c r="AJ408" s="55"/>
      <c r="AK408" s="55"/>
      <c r="AL408" s="55"/>
      <c r="AM408" s="55"/>
      <c r="AN408" s="55"/>
      <c r="AO408" s="55"/>
      <c r="AP408" s="55"/>
      <c r="AQ408" s="55"/>
      <c r="AR408" s="55"/>
      <c r="AS408" s="55"/>
      <c r="AT408" s="55"/>
      <c r="AU408" s="55"/>
      <c r="AV408" s="55"/>
      <c r="AW408" s="55"/>
      <c r="AX408" s="55"/>
      <c r="AY408" s="55"/>
      <c r="AZ408" s="55"/>
      <c r="BA408" s="55"/>
      <c r="BB408" s="55"/>
      <c r="BC408" s="55"/>
      <c r="BD408" s="55"/>
      <c r="BE408" s="55"/>
      <c r="BF408" s="55"/>
      <c r="BG408" s="55"/>
      <c r="BH408" s="55"/>
    </row>
    <row r="409" spans="1:60" s="56" customFormat="1" ht="85.5" customHeight="1" x14ac:dyDescent="0.2">
      <c r="A409" s="94">
        <v>44736</v>
      </c>
      <c r="B409" s="89">
        <v>34187</v>
      </c>
      <c r="C409" s="90" t="s">
        <v>469</v>
      </c>
      <c r="D409" s="81"/>
      <c r="E409" s="35">
        <v>270000</v>
      </c>
      <c r="F409" s="65">
        <f t="shared" si="6"/>
        <v>399112188.69000012</v>
      </c>
      <c r="G409" s="55"/>
      <c r="H409" s="55"/>
      <c r="I409" s="55"/>
      <c r="J409" s="55"/>
      <c r="K409" s="55"/>
      <c r="L409" s="55"/>
      <c r="M409" s="55"/>
      <c r="N409" s="55"/>
      <c r="O409" s="55"/>
      <c r="P409" s="55"/>
      <c r="Q409" s="55"/>
      <c r="R409" s="55"/>
      <c r="S409" s="55"/>
      <c r="T409" s="55"/>
      <c r="U409" s="55"/>
      <c r="V409" s="55"/>
      <c r="W409" s="55"/>
      <c r="X409" s="55"/>
      <c r="Y409" s="55"/>
      <c r="Z409" s="55"/>
      <c r="AA409" s="55"/>
      <c r="AB409" s="55"/>
      <c r="AC409" s="55"/>
      <c r="AD409" s="55"/>
      <c r="AE409" s="55"/>
      <c r="AF409" s="55"/>
      <c r="AG409" s="55"/>
      <c r="AH409" s="55"/>
      <c r="AI409" s="55"/>
      <c r="AJ409" s="55"/>
      <c r="AK409" s="55"/>
      <c r="AL409" s="55"/>
      <c r="AM409" s="55"/>
      <c r="AN409" s="55"/>
      <c r="AO409" s="55"/>
      <c r="AP409" s="55"/>
      <c r="AQ409" s="55"/>
      <c r="AR409" s="55"/>
      <c r="AS409" s="55"/>
      <c r="AT409" s="55"/>
      <c r="AU409" s="55"/>
      <c r="AV409" s="55"/>
      <c r="AW409" s="55"/>
      <c r="AX409" s="55"/>
      <c r="AY409" s="55"/>
      <c r="AZ409" s="55"/>
      <c r="BA409" s="55"/>
      <c r="BB409" s="55"/>
      <c r="BC409" s="55"/>
      <c r="BD409" s="55"/>
      <c r="BE409" s="55"/>
      <c r="BF409" s="55"/>
      <c r="BG409" s="55"/>
      <c r="BH409" s="55"/>
    </row>
    <row r="410" spans="1:60" s="56" customFormat="1" ht="50.25" customHeight="1" x14ac:dyDescent="0.2">
      <c r="A410" s="94">
        <v>44740</v>
      </c>
      <c r="B410" s="32" t="s">
        <v>470</v>
      </c>
      <c r="C410" s="33" t="s">
        <v>471</v>
      </c>
      <c r="D410" s="81"/>
      <c r="E410" s="35">
        <v>270000</v>
      </c>
      <c r="F410" s="65">
        <f t="shared" si="6"/>
        <v>398842188.69000012</v>
      </c>
      <c r="G410" s="55"/>
      <c r="H410" s="55"/>
      <c r="I410" s="55"/>
      <c r="J410" s="55"/>
      <c r="K410" s="55"/>
      <c r="L410" s="55"/>
      <c r="M410" s="55"/>
      <c r="N410" s="55"/>
      <c r="O410" s="55"/>
      <c r="P410" s="55"/>
      <c r="Q410" s="55"/>
      <c r="R410" s="55"/>
      <c r="S410" s="55"/>
      <c r="T410" s="55"/>
      <c r="U410" s="55"/>
      <c r="V410" s="55"/>
      <c r="W410" s="55"/>
      <c r="X410" s="55"/>
      <c r="Y410" s="55"/>
      <c r="Z410" s="55"/>
      <c r="AA410" s="55"/>
      <c r="AB410" s="55"/>
      <c r="AC410" s="55"/>
      <c r="AD410" s="55"/>
      <c r="AE410" s="55"/>
      <c r="AF410" s="55"/>
      <c r="AG410" s="55"/>
      <c r="AH410" s="55"/>
      <c r="AI410" s="55"/>
      <c r="AJ410" s="55"/>
      <c r="AK410" s="55"/>
      <c r="AL410" s="55"/>
      <c r="AM410" s="55"/>
      <c r="AN410" s="55"/>
      <c r="AO410" s="55"/>
      <c r="AP410" s="55"/>
      <c r="AQ410" s="55"/>
      <c r="AR410" s="55"/>
      <c r="AS410" s="55"/>
      <c r="AT410" s="55"/>
      <c r="AU410" s="55"/>
      <c r="AV410" s="55"/>
      <c r="AW410" s="55"/>
      <c r="AX410" s="55"/>
      <c r="AY410" s="55"/>
      <c r="AZ410" s="55"/>
      <c r="BA410" s="55"/>
      <c r="BB410" s="55"/>
      <c r="BC410" s="55"/>
      <c r="BD410" s="55"/>
      <c r="BE410" s="55"/>
      <c r="BF410" s="55"/>
      <c r="BG410" s="55"/>
      <c r="BH410" s="55"/>
    </row>
    <row r="411" spans="1:60" s="56" customFormat="1" ht="38.25" customHeight="1" x14ac:dyDescent="0.2">
      <c r="A411" s="94">
        <v>44740</v>
      </c>
      <c r="B411" s="32" t="s">
        <v>472</v>
      </c>
      <c r="C411" s="33" t="s">
        <v>473</v>
      </c>
      <c r="D411" s="81"/>
      <c r="E411" s="35">
        <v>432007.11</v>
      </c>
      <c r="F411" s="65">
        <f t="shared" si="6"/>
        <v>398410181.5800001</v>
      </c>
      <c r="G411" s="55"/>
      <c r="H411" s="55"/>
      <c r="I411" s="55"/>
      <c r="J411" s="55"/>
      <c r="K411" s="55"/>
      <c r="L411" s="55"/>
      <c r="M411" s="55"/>
      <c r="N411" s="55"/>
      <c r="O411" s="55"/>
      <c r="P411" s="55"/>
      <c r="Q411" s="55"/>
      <c r="R411" s="55"/>
      <c r="S411" s="55"/>
      <c r="T411" s="55"/>
      <c r="U411" s="55"/>
      <c r="V411" s="55"/>
      <c r="W411" s="55"/>
      <c r="X411" s="55"/>
      <c r="Y411" s="55"/>
      <c r="Z411" s="55"/>
      <c r="AA411" s="55"/>
      <c r="AB411" s="55"/>
      <c r="AC411" s="55"/>
      <c r="AD411" s="55"/>
      <c r="AE411" s="55"/>
      <c r="AF411" s="55"/>
      <c r="AG411" s="55"/>
      <c r="AH411" s="55"/>
      <c r="AI411" s="55"/>
      <c r="AJ411" s="55"/>
      <c r="AK411" s="55"/>
      <c r="AL411" s="55"/>
      <c r="AM411" s="55"/>
      <c r="AN411" s="55"/>
      <c r="AO411" s="55"/>
      <c r="AP411" s="55"/>
      <c r="AQ411" s="55"/>
      <c r="AR411" s="55"/>
      <c r="AS411" s="55"/>
      <c r="AT411" s="55"/>
      <c r="AU411" s="55"/>
      <c r="AV411" s="55"/>
      <c r="AW411" s="55"/>
      <c r="AX411" s="55"/>
      <c r="AY411" s="55"/>
      <c r="AZ411" s="55"/>
      <c r="BA411" s="55"/>
      <c r="BB411" s="55"/>
      <c r="BC411" s="55"/>
      <c r="BD411" s="55"/>
      <c r="BE411" s="55"/>
      <c r="BF411" s="55"/>
      <c r="BG411" s="55"/>
      <c r="BH411" s="55"/>
    </row>
    <row r="412" spans="1:60" s="56" customFormat="1" ht="63.75" customHeight="1" x14ac:dyDescent="0.2">
      <c r="A412" s="94">
        <v>44741</v>
      </c>
      <c r="B412" s="32">
        <v>34188</v>
      </c>
      <c r="C412" s="33" t="s">
        <v>474</v>
      </c>
      <c r="D412" s="81"/>
      <c r="E412" s="35">
        <v>59000</v>
      </c>
      <c r="F412" s="65">
        <f t="shared" si="6"/>
        <v>398351181.5800001</v>
      </c>
      <c r="G412" s="55"/>
      <c r="H412" s="55"/>
      <c r="I412" s="55"/>
      <c r="J412" s="55"/>
      <c r="K412" s="55"/>
      <c r="L412" s="55"/>
      <c r="M412" s="55"/>
      <c r="N412" s="55"/>
      <c r="O412" s="55"/>
      <c r="P412" s="55"/>
      <c r="Q412" s="55"/>
      <c r="R412" s="55"/>
      <c r="S412" s="55"/>
      <c r="T412" s="55"/>
      <c r="U412" s="55"/>
      <c r="V412" s="55"/>
      <c r="W412" s="55"/>
      <c r="X412" s="55"/>
      <c r="Y412" s="55"/>
      <c r="Z412" s="55"/>
      <c r="AA412" s="55"/>
      <c r="AB412" s="55"/>
      <c r="AC412" s="55"/>
      <c r="AD412" s="55"/>
      <c r="AE412" s="55"/>
      <c r="AF412" s="55"/>
      <c r="AG412" s="55"/>
      <c r="AH412" s="55"/>
      <c r="AI412" s="55"/>
      <c r="AJ412" s="55"/>
      <c r="AK412" s="55"/>
      <c r="AL412" s="55"/>
      <c r="AM412" s="55"/>
      <c r="AN412" s="55"/>
      <c r="AO412" s="55"/>
      <c r="AP412" s="55"/>
      <c r="AQ412" s="55"/>
      <c r="AR412" s="55"/>
      <c r="AS412" s="55"/>
      <c r="AT412" s="55"/>
      <c r="AU412" s="55"/>
      <c r="AV412" s="55"/>
      <c r="AW412" s="55"/>
      <c r="AX412" s="55"/>
      <c r="AY412" s="55"/>
      <c r="AZ412" s="55"/>
      <c r="BA412" s="55"/>
      <c r="BB412" s="55"/>
      <c r="BC412" s="55"/>
      <c r="BD412" s="55"/>
      <c r="BE412" s="55"/>
      <c r="BF412" s="55"/>
      <c r="BG412" s="55"/>
      <c r="BH412" s="55"/>
    </row>
    <row r="413" spans="1:60" s="56" customFormat="1" ht="12" customHeight="1" x14ac:dyDescent="0.2">
      <c r="A413" s="95"/>
      <c r="B413" s="96"/>
      <c r="C413" s="97"/>
      <c r="D413" s="98"/>
      <c r="E413" s="53"/>
      <c r="F413" s="99"/>
      <c r="G413" s="55"/>
      <c r="H413" s="55"/>
      <c r="I413" s="55"/>
      <c r="J413" s="55"/>
      <c r="K413" s="55"/>
      <c r="L413" s="55"/>
      <c r="M413" s="55"/>
      <c r="N413" s="55"/>
      <c r="O413" s="55"/>
      <c r="P413" s="55"/>
      <c r="Q413" s="55"/>
      <c r="R413" s="55"/>
      <c r="S413" s="55"/>
      <c r="T413" s="55"/>
      <c r="U413" s="55"/>
      <c r="V413" s="55"/>
      <c r="W413" s="55"/>
      <c r="X413" s="55"/>
      <c r="Y413" s="55"/>
      <c r="Z413" s="55"/>
      <c r="AA413" s="55"/>
      <c r="AB413" s="55"/>
      <c r="AC413" s="55"/>
      <c r="AD413" s="55"/>
      <c r="AE413" s="55"/>
      <c r="AF413" s="55"/>
      <c r="AG413" s="55"/>
      <c r="AH413" s="55"/>
      <c r="AI413" s="55"/>
      <c r="AJ413" s="55"/>
      <c r="AK413" s="55"/>
      <c r="AL413" s="55"/>
      <c r="AM413" s="55"/>
      <c r="AN413" s="55"/>
      <c r="AO413" s="55"/>
      <c r="AP413" s="55"/>
      <c r="AQ413" s="55"/>
      <c r="AR413" s="55"/>
      <c r="AS413" s="55"/>
      <c r="AT413" s="55"/>
      <c r="AU413" s="55"/>
      <c r="AV413" s="55"/>
      <c r="AW413" s="55"/>
      <c r="AX413" s="55"/>
      <c r="AY413" s="55"/>
      <c r="AZ413" s="55"/>
      <c r="BA413" s="55"/>
      <c r="BB413" s="55"/>
      <c r="BC413" s="55"/>
      <c r="BD413" s="55"/>
      <c r="BE413" s="55"/>
      <c r="BF413" s="55"/>
      <c r="BG413" s="55"/>
      <c r="BH413" s="55"/>
    </row>
    <row r="414" spans="1:60" s="56" customFormat="1" ht="12" customHeight="1" x14ac:dyDescent="0.2">
      <c r="A414" s="95"/>
      <c r="B414" s="96"/>
      <c r="C414" s="97"/>
      <c r="D414" s="98"/>
      <c r="E414" s="53"/>
      <c r="F414" s="99"/>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c r="AK414" s="55"/>
      <c r="AL414" s="55"/>
      <c r="AM414" s="55"/>
      <c r="AN414" s="55"/>
      <c r="AO414" s="55"/>
      <c r="AP414" s="55"/>
      <c r="AQ414" s="55"/>
      <c r="AR414" s="55"/>
      <c r="AS414" s="55"/>
      <c r="AT414" s="55"/>
      <c r="AU414" s="55"/>
      <c r="AV414" s="55"/>
      <c r="AW414" s="55"/>
      <c r="AX414" s="55"/>
      <c r="AY414" s="55"/>
      <c r="AZ414" s="55"/>
      <c r="BA414" s="55"/>
      <c r="BB414" s="55"/>
      <c r="BC414" s="55"/>
      <c r="BD414" s="55"/>
      <c r="BE414" s="55"/>
      <c r="BF414" s="55"/>
      <c r="BG414" s="55"/>
      <c r="BH414" s="55"/>
    </row>
    <row r="415" spans="1:60" s="56" customFormat="1" ht="12" customHeight="1" x14ac:dyDescent="0.2">
      <c r="A415" s="95"/>
      <c r="B415" s="96"/>
      <c r="C415" s="97"/>
      <c r="D415" s="98"/>
      <c r="E415" s="53"/>
      <c r="F415" s="99"/>
      <c r="G415" s="55"/>
      <c r="H415" s="55"/>
      <c r="I415" s="55"/>
      <c r="J415" s="55"/>
      <c r="K415" s="55"/>
      <c r="L415" s="55"/>
      <c r="M415" s="55"/>
      <c r="N415" s="55"/>
      <c r="O415" s="55"/>
      <c r="P415" s="55"/>
      <c r="Q415" s="55"/>
      <c r="R415" s="55"/>
      <c r="S415" s="55"/>
      <c r="T415" s="55"/>
      <c r="U415" s="55"/>
      <c r="V415" s="55"/>
      <c r="W415" s="55"/>
      <c r="X415" s="55"/>
      <c r="Y415" s="55"/>
      <c r="Z415" s="55"/>
      <c r="AA415" s="55"/>
      <c r="AB415" s="55"/>
      <c r="AC415" s="55"/>
      <c r="AD415" s="55"/>
      <c r="AE415" s="55"/>
      <c r="AF415" s="55"/>
      <c r="AG415" s="55"/>
      <c r="AH415" s="55"/>
      <c r="AI415" s="55"/>
      <c r="AJ415" s="55"/>
      <c r="AK415" s="55"/>
      <c r="AL415" s="55"/>
      <c r="AM415" s="55"/>
      <c r="AN415" s="55"/>
      <c r="AO415" s="55"/>
      <c r="AP415" s="55"/>
      <c r="AQ415" s="55"/>
      <c r="AR415" s="55"/>
      <c r="AS415" s="55"/>
      <c r="AT415" s="55"/>
      <c r="AU415" s="55"/>
      <c r="AV415" s="55"/>
      <c r="AW415" s="55"/>
      <c r="AX415" s="55"/>
      <c r="AY415" s="55"/>
      <c r="AZ415" s="55"/>
      <c r="BA415" s="55"/>
      <c r="BB415" s="55"/>
      <c r="BC415" s="55"/>
      <c r="BD415" s="55"/>
      <c r="BE415" s="55"/>
      <c r="BF415" s="55"/>
      <c r="BG415" s="55"/>
      <c r="BH415" s="55"/>
    </row>
    <row r="416" spans="1:60" s="56" customFormat="1" ht="15" customHeight="1" x14ac:dyDescent="0.2">
      <c r="A416" s="100"/>
      <c r="B416" s="96"/>
      <c r="C416" s="97"/>
      <c r="D416" s="98"/>
      <c r="E416" s="53"/>
      <c r="F416" s="99"/>
      <c r="G416" s="55"/>
      <c r="H416" s="55"/>
      <c r="I416" s="55"/>
      <c r="J416" s="55"/>
      <c r="K416" s="55"/>
      <c r="L416" s="55"/>
      <c r="M416" s="55"/>
      <c r="N416" s="55"/>
      <c r="O416" s="55"/>
      <c r="P416" s="55"/>
      <c r="Q416" s="55"/>
      <c r="R416" s="55"/>
      <c r="S416" s="55"/>
      <c r="T416" s="55"/>
      <c r="U416" s="55"/>
      <c r="V416" s="55"/>
      <c r="W416" s="55"/>
      <c r="X416" s="55"/>
      <c r="Y416" s="55"/>
      <c r="Z416" s="55"/>
      <c r="AA416" s="55"/>
      <c r="AB416" s="55"/>
      <c r="AC416" s="55"/>
      <c r="AD416" s="55"/>
      <c r="AE416" s="55"/>
      <c r="AF416" s="55"/>
      <c r="AG416" s="55"/>
      <c r="AH416" s="55"/>
      <c r="AI416" s="55"/>
      <c r="AJ416" s="55"/>
      <c r="AK416" s="55"/>
      <c r="AL416" s="55"/>
      <c r="AM416" s="55"/>
      <c r="AN416" s="55"/>
      <c r="AO416" s="55"/>
      <c r="AP416" s="55"/>
      <c r="AQ416" s="55"/>
      <c r="AR416" s="55"/>
      <c r="AS416" s="55"/>
      <c r="AT416" s="55"/>
      <c r="AU416" s="55"/>
      <c r="AV416" s="55"/>
      <c r="AW416" s="55"/>
      <c r="AX416" s="55"/>
      <c r="AY416" s="55"/>
      <c r="AZ416" s="55"/>
      <c r="BA416" s="55"/>
      <c r="BB416" s="55"/>
      <c r="BC416" s="55"/>
      <c r="BD416" s="55"/>
      <c r="BE416" s="55"/>
      <c r="BF416" s="55"/>
      <c r="BG416" s="55"/>
      <c r="BH416" s="55"/>
    </row>
    <row r="417" spans="1:60" s="56" customFormat="1" ht="15" customHeight="1" x14ac:dyDescent="0.25">
      <c r="A417" s="194" t="s">
        <v>0</v>
      </c>
      <c r="B417" s="194"/>
      <c r="C417" s="194"/>
      <c r="D417" s="194"/>
      <c r="E417" s="194"/>
      <c r="F417" s="194"/>
      <c r="G417" s="55"/>
      <c r="H417" s="55"/>
      <c r="I417" s="55"/>
      <c r="J417" s="55"/>
      <c r="K417" s="55"/>
      <c r="L417" s="55"/>
      <c r="M417" s="55"/>
      <c r="N417" s="55"/>
      <c r="O417" s="55"/>
      <c r="P417" s="55"/>
      <c r="Q417" s="55"/>
      <c r="R417" s="55"/>
      <c r="S417" s="55"/>
      <c r="T417" s="55"/>
      <c r="U417" s="55"/>
      <c r="V417" s="55"/>
      <c r="W417" s="55"/>
      <c r="X417" s="55"/>
      <c r="Y417" s="55"/>
      <c r="Z417" s="55"/>
      <c r="AA417" s="55"/>
      <c r="AB417" s="55"/>
      <c r="AC417" s="55"/>
      <c r="AD417" s="55"/>
      <c r="AE417" s="55"/>
      <c r="AF417" s="55"/>
      <c r="AG417" s="55"/>
      <c r="AH417" s="55"/>
      <c r="AI417" s="55"/>
      <c r="AJ417" s="55"/>
      <c r="AK417" s="55"/>
      <c r="AL417" s="55"/>
      <c r="AM417" s="55"/>
      <c r="AN417" s="55"/>
      <c r="AO417" s="55"/>
      <c r="AP417" s="55"/>
      <c r="AQ417" s="55"/>
      <c r="AR417" s="55"/>
      <c r="AS417" s="55"/>
      <c r="AT417" s="55"/>
      <c r="AU417" s="55"/>
      <c r="AV417" s="55"/>
      <c r="AW417" s="55"/>
      <c r="AX417" s="55"/>
      <c r="AY417" s="55"/>
      <c r="AZ417" s="55"/>
      <c r="BA417" s="55"/>
      <c r="BB417" s="55"/>
      <c r="BC417" s="55"/>
      <c r="BD417" s="55"/>
      <c r="BE417" s="55"/>
      <c r="BF417" s="55"/>
      <c r="BG417" s="55"/>
      <c r="BH417" s="55"/>
    </row>
    <row r="418" spans="1:60" s="56" customFormat="1" ht="15" customHeight="1" x14ac:dyDescent="0.25">
      <c r="A418" s="194" t="s">
        <v>1</v>
      </c>
      <c r="B418" s="194"/>
      <c r="C418" s="194"/>
      <c r="D418" s="194"/>
      <c r="E418" s="194"/>
      <c r="F418" s="194"/>
      <c r="G418" s="55"/>
      <c r="H418" s="55"/>
      <c r="I418" s="55"/>
      <c r="J418" s="55"/>
      <c r="K418" s="55"/>
      <c r="L418" s="55"/>
      <c r="M418" s="55"/>
      <c r="N418" s="55"/>
      <c r="O418" s="55"/>
      <c r="P418" s="55"/>
      <c r="Q418" s="55"/>
      <c r="R418" s="55"/>
      <c r="S418" s="55"/>
      <c r="T418" s="55"/>
      <c r="U418" s="55"/>
      <c r="V418" s="55"/>
      <c r="W418" s="55"/>
      <c r="X418" s="55"/>
      <c r="Y418" s="55"/>
      <c r="Z418" s="55"/>
      <c r="AA418" s="55"/>
      <c r="AB418" s="55"/>
      <c r="AC418" s="55"/>
      <c r="AD418" s="55"/>
      <c r="AE418" s="55"/>
      <c r="AF418" s="55"/>
      <c r="AG418" s="55"/>
      <c r="AH418" s="55"/>
      <c r="AI418" s="55"/>
      <c r="AJ418" s="55"/>
      <c r="AK418" s="55"/>
      <c r="AL418" s="55"/>
      <c r="AM418" s="55"/>
      <c r="AN418" s="55"/>
      <c r="AO418" s="55"/>
      <c r="AP418" s="55"/>
      <c r="AQ418" s="55"/>
      <c r="AR418" s="55"/>
      <c r="AS418" s="55"/>
      <c r="AT418" s="55"/>
      <c r="AU418" s="55"/>
      <c r="AV418" s="55"/>
      <c r="AW418" s="55"/>
      <c r="AX418" s="55"/>
      <c r="AY418" s="55"/>
      <c r="AZ418" s="55"/>
      <c r="BA418" s="55"/>
      <c r="BB418" s="55"/>
      <c r="BC418" s="55"/>
      <c r="BD418" s="55"/>
      <c r="BE418" s="55"/>
      <c r="BF418" s="55"/>
      <c r="BG418" s="55"/>
      <c r="BH418" s="55"/>
    </row>
    <row r="419" spans="1:60" s="56" customFormat="1" ht="15" customHeight="1" x14ac:dyDescent="0.25">
      <c r="A419" s="195" t="s">
        <v>2</v>
      </c>
      <c r="B419" s="195"/>
      <c r="C419" s="195"/>
      <c r="D419" s="195"/>
      <c r="E419" s="195"/>
      <c r="F419" s="19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55"/>
      <c r="AP419" s="55"/>
      <c r="AQ419" s="55"/>
      <c r="AR419" s="55"/>
      <c r="AS419" s="55"/>
      <c r="AT419" s="55"/>
      <c r="AU419" s="55"/>
      <c r="AV419" s="55"/>
      <c r="AW419" s="55"/>
      <c r="AX419" s="55"/>
      <c r="AY419" s="55"/>
      <c r="AZ419" s="55"/>
      <c r="BA419" s="55"/>
      <c r="BB419" s="55"/>
      <c r="BC419" s="55"/>
      <c r="BD419" s="55"/>
      <c r="BE419" s="55"/>
      <c r="BF419" s="55"/>
      <c r="BG419" s="55"/>
      <c r="BH419" s="55"/>
    </row>
    <row r="420" spans="1:60" s="56" customFormat="1" ht="15" customHeight="1" x14ac:dyDescent="0.25">
      <c r="A420" s="195" t="s">
        <v>3</v>
      </c>
      <c r="B420" s="195"/>
      <c r="C420" s="195"/>
      <c r="D420" s="195"/>
      <c r="E420" s="195"/>
      <c r="F420" s="19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55"/>
      <c r="AP420" s="55"/>
      <c r="AQ420" s="55"/>
      <c r="AR420" s="55"/>
      <c r="AS420" s="55"/>
      <c r="AT420" s="55"/>
      <c r="AU420" s="55"/>
      <c r="AV420" s="55"/>
      <c r="AW420" s="55"/>
      <c r="AX420" s="55"/>
      <c r="AY420" s="55"/>
      <c r="AZ420" s="55"/>
      <c r="BA420" s="55"/>
      <c r="BB420" s="55"/>
      <c r="BC420" s="55"/>
      <c r="BD420" s="55"/>
      <c r="BE420" s="55"/>
      <c r="BF420" s="55"/>
      <c r="BG420" s="55"/>
      <c r="BH420" s="55"/>
    </row>
    <row r="421" spans="1:60" s="56" customFormat="1" ht="15" customHeight="1" x14ac:dyDescent="0.25">
      <c r="A421" s="3"/>
      <c r="B421" s="4"/>
      <c r="C421" s="5"/>
      <c r="D421" s="6"/>
      <c r="E421" s="7"/>
      <c r="F421" s="8"/>
      <c r="G421" s="55"/>
      <c r="H421" s="55"/>
      <c r="I421" s="55"/>
      <c r="J421" s="55"/>
      <c r="K421" s="55"/>
      <c r="L421" s="55"/>
      <c r="M421" s="55"/>
      <c r="N421" s="55"/>
      <c r="O421" s="55"/>
      <c r="P421" s="55"/>
      <c r="Q421" s="55"/>
      <c r="R421" s="55"/>
      <c r="S421" s="55"/>
      <c r="T421" s="55"/>
      <c r="U421" s="55"/>
      <c r="V421" s="55"/>
      <c r="W421" s="55"/>
      <c r="X421" s="55"/>
      <c r="Y421" s="55"/>
      <c r="Z421" s="55"/>
      <c r="AA421" s="55"/>
      <c r="AB421" s="55"/>
      <c r="AC421" s="55"/>
      <c r="AD421" s="55"/>
      <c r="AE421" s="55"/>
      <c r="AF421" s="55"/>
      <c r="AG421" s="55"/>
      <c r="AH421" s="55"/>
      <c r="AI421" s="55"/>
      <c r="AJ421" s="55"/>
      <c r="AK421" s="55"/>
      <c r="AL421" s="55"/>
      <c r="AM421" s="55"/>
      <c r="AN421" s="55"/>
      <c r="AO421" s="55"/>
      <c r="AP421" s="55"/>
      <c r="AQ421" s="55"/>
      <c r="AR421" s="55"/>
      <c r="AS421" s="55"/>
      <c r="AT421" s="55"/>
      <c r="AU421" s="55"/>
      <c r="AV421" s="55"/>
      <c r="AW421" s="55"/>
      <c r="AX421" s="55"/>
      <c r="AY421" s="55"/>
      <c r="AZ421" s="55"/>
      <c r="BA421" s="55"/>
      <c r="BB421" s="55"/>
      <c r="BC421" s="55"/>
      <c r="BD421" s="55"/>
      <c r="BE421" s="55"/>
      <c r="BF421" s="55"/>
      <c r="BG421" s="55"/>
      <c r="BH421" s="55"/>
    </row>
    <row r="422" spans="1:60" s="56" customFormat="1" ht="15" customHeight="1" x14ac:dyDescent="0.2">
      <c r="A422" s="200" t="s">
        <v>475</v>
      </c>
      <c r="B422" s="200"/>
      <c r="C422" s="200"/>
      <c r="D422" s="200"/>
      <c r="E422" s="200"/>
      <c r="F422" s="200"/>
      <c r="G422" s="55"/>
      <c r="H422" s="55"/>
      <c r="I422" s="55"/>
      <c r="J422" s="55"/>
      <c r="K422" s="55"/>
      <c r="L422" s="55"/>
      <c r="M422" s="55"/>
      <c r="N422" s="55"/>
      <c r="O422" s="55"/>
      <c r="P422" s="55"/>
      <c r="Q422" s="55"/>
      <c r="R422" s="55"/>
      <c r="S422" s="55"/>
      <c r="T422" s="55"/>
      <c r="U422" s="55"/>
      <c r="V422" s="55"/>
      <c r="W422" s="55"/>
      <c r="X422" s="55"/>
      <c r="Y422" s="55"/>
      <c r="Z422" s="55"/>
      <c r="AA422" s="55"/>
      <c r="AB422" s="55"/>
      <c r="AC422" s="55"/>
      <c r="AD422" s="55"/>
      <c r="AE422" s="55"/>
      <c r="AF422" s="55"/>
      <c r="AG422" s="55"/>
      <c r="AH422" s="55"/>
      <c r="AI422" s="55"/>
      <c r="AJ422" s="55"/>
      <c r="AK422" s="55"/>
      <c r="AL422" s="55"/>
      <c r="AM422" s="55"/>
      <c r="AN422" s="55"/>
      <c r="AO422" s="55"/>
      <c r="AP422" s="55"/>
      <c r="AQ422" s="55"/>
      <c r="AR422" s="55"/>
      <c r="AS422" s="55"/>
      <c r="AT422" s="55"/>
      <c r="AU422" s="55"/>
      <c r="AV422" s="55"/>
      <c r="AW422" s="55"/>
      <c r="AX422" s="55"/>
      <c r="AY422" s="55"/>
      <c r="AZ422" s="55"/>
      <c r="BA422" s="55"/>
      <c r="BB422" s="55"/>
      <c r="BC422" s="55"/>
      <c r="BD422" s="55"/>
      <c r="BE422" s="55"/>
      <c r="BF422" s="55"/>
      <c r="BG422" s="55"/>
      <c r="BH422" s="55"/>
    </row>
    <row r="423" spans="1:60" s="56" customFormat="1" ht="15" customHeight="1" x14ac:dyDescent="0.2">
      <c r="A423" s="200" t="s">
        <v>5</v>
      </c>
      <c r="B423" s="200"/>
      <c r="C423" s="200"/>
      <c r="D423" s="200"/>
      <c r="E423" s="200"/>
      <c r="F423" s="101">
        <v>44960817.359999999</v>
      </c>
      <c r="G423" s="55"/>
      <c r="H423" s="55"/>
      <c r="I423" s="55"/>
      <c r="J423" s="55"/>
      <c r="K423" s="55"/>
      <c r="L423" s="55"/>
      <c r="M423" s="55"/>
      <c r="N423" s="55"/>
      <c r="O423" s="55"/>
      <c r="P423" s="55"/>
      <c r="Q423" s="55"/>
      <c r="R423" s="55"/>
      <c r="S423" s="55"/>
      <c r="T423" s="55"/>
      <c r="U423" s="55"/>
      <c r="V423" s="55"/>
      <c r="W423" s="55"/>
      <c r="X423" s="55"/>
      <c r="Y423" s="55"/>
      <c r="Z423" s="55"/>
      <c r="AA423" s="55"/>
      <c r="AB423" s="55"/>
      <c r="AC423" s="55"/>
      <c r="AD423" s="55"/>
      <c r="AE423" s="55"/>
      <c r="AF423" s="55"/>
      <c r="AG423" s="55"/>
      <c r="AH423" s="55"/>
      <c r="AI423" s="55"/>
      <c r="AJ423" s="55"/>
      <c r="AK423" s="55"/>
      <c r="AL423" s="55"/>
      <c r="AM423" s="55"/>
      <c r="AN423" s="55"/>
      <c r="AO423" s="55"/>
      <c r="AP423" s="55"/>
      <c r="AQ423" s="55"/>
      <c r="AR423" s="55"/>
      <c r="AS423" s="55"/>
      <c r="AT423" s="55"/>
      <c r="AU423" s="55"/>
      <c r="AV423" s="55"/>
      <c r="AW423" s="55"/>
      <c r="AX423" s="55"/>
      <c r="AY423" s="55"/>
      <c r="AZ423" s="55"/>
      <c r="BA423" s="55"/>
      <c r="BB423" s="55"/>
      <c r="BC423" s="55"/>
      <c r="BD423" s="55"/>
      <c r="BE423" s="55"/>
      <c r="BF423" s="55"/>
      <c r="BG423" s="55"/>
      <c r="BH423" s="55"/>
    </row>
    <row r="424" spans="1:60" s="56" customFormat="1" ht="15" customHeight="1" x14ac:dyDescent="0.2">
      <c r="A424" s="11" t="s">
        <v>6</v>
      </c>
      <c r="B424" s="11" t="s">
        <v>7</v>
      </c>
      <c r="C424" s="11" t="s">
        <v>476</v>
      </c>
      <c r="D424" s="11" t="s">
        <v>9</v>
      </c>
      <c r="E424" s="11" t="s">
        <v>10</v>
      </c>
      <c r="F424" s="11" t="s">
        <v>413</v>
      </c>
      <c r="G424" s="55"/>
      <c r="H424" s="55"/>
      <c r="I424" s="55"/>
      <c r="J424" s="55"/>
      <c r="K424" s="55"/>
      <c r="L424" s="55"/>
      <c r="M424" s="55"/>
      <c r="N424" s="55"/>
      <c r="O424" s="55"/>
      <c r="P424" s="55"/>
      <c r="Q424" s="55"/>
      <c r="R424" s="55"/>
      <c r="S424" s="55"/>
      <c r="T424" s="55"/>
      <c r="U424" s="55"/>
      <c r="V424" s="55"/>
      <c r="W424" s="55"/>
      <c r="X424" s="55"/>
      <c r="Y424" s="55"/>
      <c r="Z424" s="55"/>
      <c r="AA424" s="55"/>
      <c r="AB424" s="55"/>
      <c r="AC424" s="55"/>
      <c r="AD424" s="55"/>
      <c r="AE424" s="55"/>
      <c r="AF424" s="55"/>
      <c r="AG424" s="55"/>
      <c r="AH424" s="55"/>
      <c r="AI424" s="55"/>
      <c r="AJ424" s="55"/>
      <c r="AK424" s="55"/>
      <c r="AL424" s="55"/>
      <c r="AM424" s="55"/>
      <c r="AN424" s="55"/>
      <c r="AO424" s="55"/>
      <c r="AP424" s="55"/>
      <c r="AQ424" s="55"/>
      <c r="AR424" s="55"/>
      <c r="AS424" s="55"/>
      <c r="AT424" s="55"/>
      <c r="AU424" s="55"/>
      <c r="AV424" s="55"/>
      <c r="AW424" s="55"/>
      <c r="AX424" s="55"/>
      <c r="AY424" s="55"/>
      <c r="AZ424" s="55"/>
      <c r="BA424" s="55"/>
      <c r="BB424" s="55"/>
      <c r="BC424" s="55"/>
      <c r="BD424" s="55"/>
      <c r="BE424" s="55"/>
      <c r="BF424" s="55"/>
      <c r="BG424" s="55"/>
      <c r="BH424" s="55"/>
    </row>
    <row r="425" spans="1:60" s="56" customFormat="1" ht="15" customHeight="1" x14ac:dyDescent="0.2">
      <c r="A425" s="102"/>
      <c r="B425" s="23"/>
      <c r="C425" s="103" t="s">
        <v>415</v>
      </c>
      <c r="D425" s="104">
        <v>167398.22</v>
      </c>
      <c r="E425" s="105"/>
      <c r="F425" s="106">
        <f>F423+D425</f>
        <v>45128215.579999998</v>
      </c>
      <c r="G425" s="55"/>
      <c r="H425" s="55"/>
      <c r="I425" s="55"/>
      <c r="J425" s="55"/>
      <c r="K425" s="55"/>
      <c r="L425" s="55"/>
      <c r="M425" s="55"/>
      <c r="N425" s="55"/>
      <c r="O425" s="55"/>
      <c r="P425" s="55"/>
      <c r="Q425" s="55"/>
      <c r="R425" s="55"/>
      <c r="S425" s="55"/>
      <c r="T425" s="55"/>
      <c r="U425" s="55"/>
      <c r="V425" s="55"/>
      <c r="W425" s="55"/>
      <c r="X425" s="55"/>
      <c r="Y425" s="55"/>
      <c r="Z425" s="55"/>
      <c r="AA425" s="55"/>
      <c r="AB425" s="55"/>
      <c r="AC425" s="55"/>
      <c r="AD425" s="55"/>
      <c r="AE425" s="55"/>
      <c r="AF425" s="55"/>
      <c r="AG425" s="55"/>
      <c r="AH425" s="55"/>
      <c r="AI425" s="55"/>
      <c r="AJ425" s="55"/>
      <c r="AK425" s="55"/>
      <c r="AL425" s="55"/>
      <c r="AM425" s="55"/>
      <c r="AN425" s="55"/>
      <c r="AO425" s="55"/>
      <c r="AP425" s="55"/>
      <c r="AQ425" s="55"/>
      <c r="AR425" s="55"/>
      <c r="AS425" s="55"/>
      <c r="AT425" s="55"/>
      <c r="AU425" s="55"/>
      <c r="AV425" s="55"/>
      <c r="AW425" s="55"/>
      <c r="AX425" s="55"/>
      <c r="AY425" s="55"/>
      <c r="AZ425" s="55"/>
      <c r="BA425" s="55"/>
      <c r="BB425" s="55"/>
      <c r="BC425" s="55"/>
      <c r="BD425" s="55"/>
      <c r="BE425" s="55"/>
      <c r="BF425" s="55"/>
      <c r="BG425" s="55"/>
      <c r="BH425" s="55"/>
    </row>
    <row r="426" spans="1:60" s="56" customFormat="1" ht="15" customHeight="1" x14ac:dyDescent="0.2">
      <c r="A426" s="12"/>
      <c r="B426" s="13"/>
      <c r="C426" s="14" t="s">
        <v>477</v>
      </c>
      <c r="D426" s="107"/>
      <c r="E426" s="15"/>
      <c r="F426" s="106">
        <f>F425+D426</f>
        <v>45128215.579999998</v>
      </c>
      <c r="G426" s="55"/>
      <c r="H426" s="55"/>
      <c r="I426" s="55"/>
      <c r="J426" s="55"/>
      <c r="K426" s="55"/>
      <c r="L426" s="55"/>
      <c r="M426" s="55"/>
      <c r="N426" s="55"/>
      <c r="O426" s="55"/>
      <c r="P426" s="55"/>
      <c r="Q426" s="55"/>
      <c r="R426" s="55"/>
      <c r="S426" s="55"/>
      <c r="T426" s="55"/>
      <c r="U426" s="55"/>
      <c r="V426" s="55"/>
      <c r="W426" s="55"/>
      <c r="X426" s="55"/>
      <c r="Y426" s="55"/>
      <c r="Z426" s="55"/>
      <c r="AA426" s="55"/>
      <c r="AB426" s="55"/>
      <c r="AC426" s="55"/>
      <c r="AD426" s="55"/>
      <c r="AE426" s="55"/>
      <c r="AF426" s="55"/>
      <c r="AG426" s="55"/>
      <c r="AH426" s="55"/>
      <c r="AI426" s="55"/>
      <c r="AJ426" s="55"/>
      <c r="AK426" s="55"/>
      <c r="AL426" s="55"/>
      <c r="AM426" s="55"/>
      <c r="AN426" s="55"/>
      <c r="AO426" s="55"/>
      <c r="AP426" s="55"/>
      <c r="AQ426" s="55"/>
      <c r="AR426" s="55"/>
      <c r="AS426" s="55"/>
      <c r="AT426" s="55"/>
      <c r="AU426" s="55"/>
      <c r="AV426" s="55"/>
      <c r="AW426" s="55"/>
      <c r="AX426" s="55"/>
      <c r="AY426" s="55"/>
      <c r="AZ426" s="55"/>
      <c r="BA426" s="55"/>
      <c r="BB426" s="55"/>
      <c r="BC426" s="55"/>
      <c r="BD426" s="55"/>
      <c r="BE426" s="55"/>
      <c r="BF426" s="55"/>
      <c r="BG426" s="55"/>
      <c r="BH426" s="55"/>
    </row>
    <row r="427" spans="1:60" s="56" customFormat="1" ht="15" customHeight="1" x14ac:dyDescent="0.2">
      <c r="A427" s="12"/>
      <c r="B427" s="13"/>
      <c r="C427" s="14" t="s">
        <v>477</v>
      </c>
      <c r="D427" s="107"/>
      <c r="E427" s="15">
        <v>9407903.5800000001</v>
      </c>
      <c r="F427" s="106">
        <f>F426-E427</f>
        <v>35720312</v>
      </c>
      <c r="G427" s="55"/>
      <c r="H427" s="55"/>
      <c r="I427" s="55"/>
      <c r="J427" s="55"/>
      <c r="K427" s="55"/>
      <c r="L427" s="55"/>
      <c r="M427" s="55"/>
      <c r="N427" s="55"/>
      <c r="O427" s="55"/>
      <c r="P427" s="55"/>
      <c r="Q427" s="55"/>
      <c r="R427" s="55"/>
      <c r="S427" s="55"/>
      <c r="T427" s="55"/>
      <c r="U427" s="55"/>
      <c r="V427" s="55"/>
      <c r="W427" s="55"/>
      <c r="X427" s="55"/>
      <c r="Y427" s="55"/>
      <c r="Z427" s="55"/>
      <c r="AA427" s="55"/>
      <c r="AB427" s="55"/>
      <c r="AC427" s="55"/>
      <c r="AD427" s="55"/>
      <c r="AE427" s="55"/>
      <c r="AF427" s="55"/>
      <c r="AG427" s="55"/>
      <c r="AH427" s="55"/>
      <c r="AI427" s="55"/>
      <c r="AJ427" s="55"/>
      <c r="AK427" s="55"/>
      <c r="AL427" s="55"/>
      <c r="AM427" s="55"/>
      <c r="AN427" s="55"/>
      <c r="AO427" s="55"/>
      <c r="AP427" s="55"/>
      <c r="AQ427" s="55"/>
      <c r="AR427" s="55"/>
      <c r="AS427" s="55"/>
      <c r="AT427" s="55"/>
      <c r="AU427" s="55"/>
      <c r="AV427" s="55"/>
      <c r="AW427" s="55"/>
      <c r="AX427" s="55"/>
      <c r="AY427" s="55"/>
      <c r="AZ427" s="55"/>
      <c r="BA427" s="55"/>
      <c r="BB427" s="55"/>
      <c r="BC427" s="55"/>
      <c r="BD427" s="55"/>
      <c r="BE427" s="55"/>
      <c r="BF427" s="55"/>
      <c r="BG427" s="55"/>
      <c r="BH427" s="55"/>
    </row>
    <row r="428" spans="1:60" s="56" customFormat="1" ht="15" customHeight="1" x14ac:dyDescent="0.2">
      <c r="A428" s="12"/>
      <c r="B428" s="13"/>
      <c r="C428" s="14" t="s">
        <v>478</v>
      </c>
      <c r="D428" s="107"/>
      <c r="E428" s="108"/>
      <c r="F428" s="106">
        <f>F427+D428</f>
        <v>35720312</v>
      </c>
      <c r="G428" s="55"/>
      <c r="H428" s="55"/>
      <c r="I428" s="55"/>
      <c r="J428" s="55"/>
      <c r="K428" s="55"/>
      <c r="L428" s="55"/>
      <c r="M428" s="55"/>
      <c r="N428" s="55"/>
      <c r="O428" s="55"/>
      <c r="P428" s="55"/>
      <c r="Q428" s="55"/>
      <c r="R428" s="55"/>
      <c r="S428" s="55"/>
      <c r="T428" s="55"/>
      <c r="U428" s="55"/>
      <c r="V428" s="55"/>
      <c r="W428" s="55"/>
      <c r="X428" s="55"/>
      <c r="Y428" s="55"/>
      <c r="Z428" s="55"/>
      <c r="AA428" s="55"/>
      <c r="AB428" s="55"/>
      <c r="AC428" s="55"/>
      <c r="AD428" s="55"/>
      <c r="AE428" s="55"/>
      <c r="AF428" s="55"/>
      <c r="AG428" s="55"/>
      <c r="AH428" s="55"/>
      <c r="AI428" s="55"/>
      <c r="AJ428" s="55"/>
      <c r="AK428" s="55"/>
      <c r="AL428" s="55"/>
      <c r="AM428" s="55"/>
      <c r="AN428" s="55"/>
      <c r="AO428" s="55"/>
      <c r="AP428" s="55"/>
      <c r="AQ428" s="55"/>
      <c r="AR428" s="55"/>
      <c r="AS428" s="55"/>
      <c r="AT428" s="55"/>
      <c r="AU428" s="55"/>
      <c r="AV428" s="55"/>
      <c r="AW428" s="55"/>
      <c r="AX428" s="55"/>
      <c r="AY428" s="55"/>
      <c r="AZ428" s="55"/>
      <c r="BA428" s="55"/>
      <c r="BB428" s="55"/>
      <c r="BC428" s="55"/>
      <c r="BD428" s="55"/>
      <c r="BE428" s="55"/>
      <c r="BF428" s="55"/>
      <c r="BG428" s="55"/>
      <c r="BH428" s="55"/>
    </row>
    <row r="429" spans="1:60" s="56" customFormat="1" ht="15" customHeight="1" x14ac:dyDescent="0.2">
      <c r="A429" s="12"/>
      <c r="B429" s="13"/>
      <c r="C429" s="109" t="s">
        <v>18</v>
      </c>
      <c r="D429" s="108"/>
      <c r="E429" s="108">
        <v>3732.77</v>
      </c>
      <c r="F429" s="106">
        <f>F428-E429</f>
        <v>35716579.229999997</v>
      </c>
      <c r="G429" s="55"/>
      <c r="H429" s="55"/>
      <c r="I429" s="55"/>
      <c r="J429" s="55"/>
      <c r="K429" s="55"/>
      <c r="L429" s="55"/>
      <c r="M429" s="55"/>
      <c r="N429" s="55"/>
      <c r="O429" s="55"/>
      <c r="P429" s="55"/>
      <c r="Q429" s="55"/>
      <c r="R429" s="55"/>
      <c r="S429" s="55"/>
      <c r="T429" s="55"/>
      <c r="U429" s="55"/>
      <c r="V429" s="55"/>
      <c r="W429" s="55"/>
      <c r="X429" s="55"/>
      <c r="Y429" s="55"/>
      <c r="Z429" s="55"/>
      <c r="AA429" s="55"/>
      <c r="AB429" s="55"/>
      <c r="AC429" s="55"/>
      <c r="AD429" s="55"/>
      <c r="AE429" s="55"/>
      <c r="AF429" s="55"/>
      <c r="AG429" s="55"/>
      <c r="AH429" s="55"/>
      <c r="AI429" s="55"/>
      <c r="AJ429" s="55"/>
      <c r="AK429" s="55"/>
      <c r="AL429" s="55"/>
      <c r="AM429" s="55"/>
      <c r="AN429" s="55"/>
      <c r="AO429" s="55"/>
      <c r="AP429" s="55"/>
      <c r="AQ429" s="55"/>
      <c r="AR429" s="55"/>
      <c r="AS429" s="55"/>
      <c r="AT429" s="55"/>
      <c r="AU429" s="55"/>
      <c r="AV429" s="55"/>
      <c r="AW429" s="55"/>
      <c r="AX429" s="55"/>
      <c r="AY429" s="55"/>
      <c r="AZ429" s="55"/>
      <c r="BA429" s="55"/>
      <c r="BB429" s="55"/>
      <c r="BC429" s="55"/>
      <c r="BD429" s="55"/>
      <c r="BE429" s="55"/>
      <c r="BF429" s="55"/>
      <c r="BG429" s="55"/>
      <c r="BH429" s="55"/>
    </row>
    <row r="430" spans="1:60" s="56" customFormat="1" ht="15" customHeight="1" x14ac:dyDescent="0.2">
      <c r="A430" s="12"/>
      <c r="B430" s="13"/>
      <c r="C430" s="14" t="s">
        <v>17</v>
      </c>
      <c r="D430" s="108"/>
      <c r="E430" s="26">
        <v>1682.85</v>
      </c>
      <c r="F430" s="106">
        <f t="shared" ref="F430:F434" si="7">F429-E430</f>
        <v>35714896.379999995</v>
      </c>
      <c r="G430" s="55"/>
      <c r="H430" s="55"/>
      <c r="I430" s="55"/>
      <c r="J430" s="55"/>
      <c r="K430" s="55"/>
      <c r="L430" s="55"/>
      <c r="M430" s="55"/>
      <c r="N430" s="55"/>
      <c r="O430" s="55"/>
      <c r="P430" s="55"/>
      <c r="Q430" s="55"/>
      <c r="R430" s="55"/>
      <c r="S430" s="55"/>
      <c r="T430" s="55"/>
      <c r="U430" s="55"/>
      <c r="V430" s="55"/>
      <c r="W430" s="55"/>
      <c r="X430" s="55"/>
      <c r="Y430" s="55"/>
      <c r="Z430" s="55"/>
      <c r="AA430" s="55"/>
      <c r="AB430" s="55"/>
      <c r="AC430" s="55"/>
      <c r="AD430" s="55"/>
      <c r="AE430" s="55"/>
      <c r="AF430" s="55"/>
      <c r="AG430" s="55"/>
      <c r="AH430" s="55"/>
      <c r="AI430" s="55"/>
      <c r="AJ430" s="55"/>
      <c r="AK430" s="55"/>
      <c r="AL430" s="55"/>
      <c r="AM430" s="55"/>
      <c r="AN430" s="55"/>
      <c r="AO430" s="55"/>
      <c r="AP430" s="55"/>
      <c r="AQ430" s="55"/>
      <c r="AR430" s="55"/>
      <c r="AS430" s="55"/>
      <c r="AT430" s="55"/>
      <c r="AU430" s="55"/>
      <c r="AV430" s="55"/>
      <c r="AW430" s="55"/>
      <c r="AX430" s="55"/>
      <c r="AY430" s="55"/>
      <c r="AZ430" s="55"/>
      <c r="BA430" s="55"/>
      <c r="BB430" s="55"/>
      <c r="BC430" s="55"/>
      <c r="BD430" s="55"/>
      <c r="BE430" s="55"/>
      <c r="BF430" s="55"/>
      <c r="BG430" s="55"/>
      <c r="BH430" s="55"/>
    </row>
    <row r="431" spans="1:60" s="56" customFormat="1" ht="15" customHeight="1" x14ac:dyDescent="0.2">
      <c r="A431" s="12"/>
      <c r="B431" s="110"/>
      <c r="C431" s="14" t="s">
        <v>20</v>
      </c>
      <c r="D431" s="21"/>
      <c r="E431" s="29">
        <v>500</v>
      </c>
      <c r="F431" s="106">
        <f t="shared" si="7"/>
        <v>35714396.379999995</v>
      </c>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c r="AK431" s="55"/>
      <c r="AL431" s="55"/>
      <c r="AM431" s="55"/>
      <c r="AN431" s="55"/>
      <c r="AO431" s="55"/>
      <c r="AP431" s="55"/>
      <c r="AQ431" s="55"/>
      <c r="AR431" s="55"/>
      <c r="AS431" s="55"/>
      <c r="AT431" s="55"/>
      <c r="AU431" s="55"/>
      <c r="AV431" s="55"/>
      <c r="AW431" s="55"/>
      <c r="AX431" s="55"/>
      <c r="AY431" s="55"/>
      <c r="AZ431" s="55"/>
      <c r="BA431" s="55"/>
      <c r="BB431" s="55"/>
      <c r="BC431" s="55"/>
      <c r="BD431" s="55"/>
      <c r="BE431" s="55"/>
      <c r="BF431" s="55"/>
      <c r="BG431" s="55"/>
      <c r="BH431" s="55"/>
    </row>
    <row r="432" spans="1:60" s="56" customFormat="1" ht="15" customHeight="1" x14ac:dyDescent="0.2">
      <c r="A432" s="12"/>
      <c r="B432" s="110"/>
      <c r="C432" s="14" t="s">
        <v>21</v>
      </c>
      <c r="D432" s="21"/>
      <c r="E432" s="29">
        <v>175</v>
      </c>
      <c r="F432" s="106">
        <f t="shared" si="7"/>
        <v>35714221.379999995</v>
      </c>
      <c r="G432" s="55"/>
      <c r="H432" s="55"/>
      <c r="I432" s="55"/>
      <c r="J432" s="55"/>
      <c r="K432" s="55"/>
      <c r="L432" s="55"/>
      <c r="M432" s="55"/>
      <c r="N432" s="55"/>
      <c r="O432" s="55"/>
      <c r="P432" s="55"/>
      <c r="Q432" s="55"/>
      <c r="R432" s="55"/>
      <c r="S432" s="55"/>
      <c r="T432" s="55"/>
      <c r="U432" s="55"/>
      <c r="V432" s="55"/>
      <c r="W432" s="55"/>
      <c r="X432" s="55"/>
      <c r="Y432" s="55"/>
      <c r="Z432" s="55"/>
      <c r="AA432" s="55"/>
      <c r="AB432" s="55"/>
      <c r="AC432" s="55"/>
      <c r="AD432" s="55"/>
      <c r="AE432" s="55"/>
      <c r="AF432" s="55"/>
      <c r="AG432" s="55"/>
      <c r="AH432" s="55"/>
      <c r="AI432" s="55"/>
      <c r="AJ432" s="55"/>
      <c r="AK432" s="55"/>
      <c r="AL432" s="55"/>
      <c r="AM432" s="55"/>
      <c r="AN432" s="55"/>
      <c r="AO432" s="55"/>
      <c r="AP432" s="55"/>
      <c r="AQ432" s="55"/>
      <c r="AR432" s="55"/>
      <c r="AS432" s="55"/>
      <c r="AT432" s="55"/>
      <c r="AU432" s="55"/>
      <c r="AV432" s="55"/>
      <c r="AW432" s="55"/>
      <c r="AX432" s="55"/>
      <c r="AY432" s="55"/>
      <c r="AZ432" s="55"/>
      <c r="BA432" s="55"/>
      <c r="BB432" s="55"/>
      <c r="BC432" s="55"/>
      <c r="BD432" s="55"/>
      <c r="BE432" s="55"/>
      <c r="BF432" s="55"/>
      <c r="BG432" s="55"/>
      <c r="BH432" s="55"/>
    </row>
    <row r="433" spans="1:60" s="56" customFormat="1" ht="15" customHeight="1" x14ac:dyDescent="0.2">
      <c r="A433" s="94"/>
      <c r="B433" s="111"/>
      <c r="C433" s="112" t="s">
        <v>479</v>
      </c>
      <c r="D433" s="81"/>
      <c r="E433" s="42">
        <v>175832.82</v>
      </c>
      <c r="F433" s="106">
        <f t="shared" si="7"/>
        <v>35538388.559999995</v>
      </c>
      <c r="G433" s="55"/>
      <c r="H433" s="55"/>
      <c r="I433" s="55"/>
      <c r="J433" s="55"/>
      <c r="K433" s="55"/>
      <c r="L433" s="55"/>
      <c r="M433" s="55"/>
      <c r="N433" s="55"/>
      <c r="O433" s="55"/>
      <c r="P433" s="55"/>
      <c r="Q433" s="55"/>
      <c r="R433" s="55"/>
      <c r="S433" s="55"/>
      <c r="T433" s="55"/>
      <c r="U433" s="55"/>
      <c r="V433" s="55"/>
      <c r="W433" s="55"/>
      <c r="X433" s="55"/>
      <c r="Y433" s="55"/>
      <c r="Z433" s="55"/>
      <c r="AA433" s="55"/>
      <c r="AB433" s="55"/>
      <c r="AC433" s="55"/>
      <c r="AD433" s="55"/>
      <c r="AE433" s="55"/>
      <c r="AF433" s="55"/>
      <c r="AG433" s="55"/>
      <c r="AH433" s="55"/>
      <c r="AI433" s="55"/>
      <c r="AJ433" s="55"/>
      <c r="AK433" s="55"/>
      <c r="AL433" s="55"/>
      <c r="AM433" s="55"/>
      <c r="AN433" s="55"/>
      <c r="AO433" s="55"/>
      <c r="AP433" s="55"/>
      <c r="AQ433" s="55"/>
      <c r="AR433" s="55"/>
      <c r="AS433" s="55"/>
      <c r="AT433" s="55"/>
      <c r="AU433" s="55"/>
      <c r="AV433" s="55"/>
      <c r="AW433" s="55"/>
      <c r="AX433" s="55"/>
      <c r="AY433" s="55"/>
      <c r="AZ433" s="55"/>
      <c r="BA433" s="55"/>
      <c r="BB433" s="55"/>
      <c r="BC433" s="55"/>
      <c r="BD433" s="55"/>
      <c r="BE433" s="55"/>
      <c r="BF433" s="55"/>
      <c r="BG433" s="55"/>
      <c r="BH433" s="55"/>
    </row>
    <row r="434" spans="1:60" s="56" customFormat="1" ht="54.75" customHeight="1" x14ac:dyDescent="0.2">
      <c r="A434" s="31">
        <v>44713</v>
      </c>
      <c r="B434" s="113">
        <v>104328</v>
      </c>
      <c r="C434" s="33" t="s">
        <v>480</v>
      </c>
      <c r="D434" s="81"/>
      <c r="E434" s="35">
        <v>14253429.1</v>
      </c>
      <c r="F434" s="106">
        <f t="shared" si="7"/>
        <v>21284959.459999993</v>
      </c>
      <c r="G434" s="55"/>
      <c r="H434" s="55"/>
      <c r="I434" s="55"/>
      <c r="J434" s="55"/>
      <c r="K434" s="55"/>
      <c r="L434" s="55"/>
      <c r="M434" s="55"/>
      <c r="N434" s="55"/>
      <c r="O434" s="55"/>
      <c r="P434" s="55"/>
      <c r="Q434" s="55"/>
      <c r="R434" s="55"/>
      <c r="S434" s="55"/>
      <c r="T434" s="55"/>
      <c r="U434" s="55"/>
      <c r="V434" s="55"/>
      <c r="W434" s="55"/>
      <c r="X434" s="55"/>
      <c r="Y434" s="55"/>
      <c r="Z434" s="55"/>
      <c r="AA434" s="55"/>
      <c r="AB434" s="55"/>
      <c r="AC434" s="55"/>
      <c r="AD434" s="55"/>
      <c r="AE434" s="55"/>
      <c r="AF434" s="55"/>
      <c r="AG434" s="55"/>
      <c r="AH434" s="55"/>
      <c r="AI434" s="55"/>
      <c r="AJ434" s="55"/>
      <c r="AK434" s="55"/>
      <c r="AL434" s="55"/>
      <c r="AM434" s="55"/>
      <c r="AN434" s="55"/>
      <c r="AO434" s="55"/>
      <c r="AP434" s="55"/>
      <c r="AQ434" s="55"/>
      <c r="AR434" s="55"/>
      <c r="AS434" s="55"/>
      <c r="AT434" s="55"/>
      <c r="AU434" s="55"/>
      <c r="AV434" s="55"/>
      <c r="AW434" s="55"/>
      <c r="AX434" s="55"/>
      <c r="AY434" s="55"/>
      <c r="AZ434" s="55"/>
      <c r="BA434" s="55"/>
      <c r="BB434" s="55"/>
      <c r="BC434" s="55"/>
      <c r="BD434" s="55"/>
      <c r="BE434" s="55"/>
      <c r="BF434" s="55"/>
      <c r="BG434" s="55"/>
      <c r="BH434" s="55"/>
    </row>
    <row r="435" spans="1:60" s="56" customFormat="1" ht="33.75" customHeight="1" x14ac:dyDescent="0.2">
      <c r="A435" s="31">
        <v>44713</v>
      </c>
      <c r="B435" s="113">
        <v>104329</v>
      </c>
      <c r="C435" s="33" t="s">
        <v>481</v>
      </c>
      <c r="D435" s="81"/>
      <c r="E435" s="35">
        <v>550317.03</v>
      </c>
      <c r="F435" s="106">
        <f>F434-E435</f>
        <v>20734642.429999992</v>
      </c>
      <c r="G435" s="55"/>
      <c r="H435" s="55"/>
      <c r="I435" s="55"/>
      <c r="J435" s="55"/>
      <c r="K435" s="55"/>
      <c r="L435" s="55"/>
      <c r="M435" s="55"/>
      <c r="N435" s="55"/>
      <c r="O435" s="55"/>
      <c r="P435" s="55"/>
      <c r="Q435" s="55"/>
      <c r="R435" s="55"/>
      <c r="S435" s="55"/>
      <c r="T435" s="55"/>
      <c r="U435" s="55"/>
      <c r="V435" s="55"/>
      <c r="W435" s="55"/>
      <c r="X435" s="55"/>
      <c r="Y435" s="55"/>
      <c r="Z435" s="55"/>
      <c r="AA435" s="55"/>
      <c r="AB435" s="55"/>
      <c r="AC435" s="55"/>
      <c r="AD435" s="55"/>
      <c r="AE435" s="55"/>
      <c r="AF435" s="55"/>
      <c r="AG435" s="55"/>
      <c r="AH435" s="55"/>
      <c r="AI435" s="55"/>
      <c r="AJ435" s="55"/>
      <c r="AK435" s="55"/>
      <c r="AL435" s="55"/>
      <c r="AM435" s="55"/>
      <c r="AN435" s="55"/>
      <c r="AO435" s="55"/>
      <c r="AP435" s="55"/>
      <c r="AQ435" s="55"/>
      <c r="AR435" s="55"/>
      <c r="AS435" s="55"/>
      <c r="AT435" s="55"/>
      <c r="AU435" s="55"/>
      <c r="AV435" s="55"/>
      <c r="AW435" s="55"/>
      <c r="AX435" s="55"/>
      <c r="AY435" s="55"/>
      <c r="AZ435" s="55"/>
      <c r="BA435" s="55"/>
      <c r="BB435" s="55"/>
      <c r="BC435" s="55"/>
      <c r="BD435" s="55"/>
      <c r="BE435" s="55"/>
      <c r="BF435" s="55"/>
      <c r="BG435" s="55"/>
      <c r="BH435" s="55"/>
    </row>
    <row r="436" spans="1:60" s="56" customFormat="1" ht="55.5" customHeight="1" x14ac:dyDescent="0.2">
      <c r="A436" s="31">
        <v>44713</v>
      </c>
      <c r="B436" s="113">
        <v>104330</v>
      </c>
      <c r="C436" s="33" t="s">
        <v>482</v>
      </c>
      <c r="D436" s="81"/>
      <c r="E436" s="35">
        <v>182572.36</v>
      </c>
      <c r="F436" s="106">
        <f t="shared" ref="F436:F445" si="8">F435-E436</f>
        <v>20552070.069999993</v>
      </c>
      <c r="G436" s="55"/>
      <c r="H436" s="55"/>
      <c r="I436" s="55"/>
      <c r="J436" s="55"/>
      <c r="K436" s="55"/>
      <c r="L436" s="55"/>
      <c r="M436" s="55"/>
      <c r="N436" s="55"/>
      <c r="O436" s="55"/>
      <c r="P436" s="55"/>
      <c r="Q436" s="55"/>
      <c r="R436" s="55"/>
      <c r="S436" s="55"/>
      <c r="T436" s="55"/>
      <c r="U436" s="55"/>
      <c r="V436" s="55"/>
      <c r="W436" s="55"/>
      <c r="X436" s="55"/>
      <c r="Y436" s="55"/>
      <c r="Z436" s="55"/>
      <c r="AA436" s="55"/>
      <c r="AB436" s="55"/>
      <c r="AC436" s="55"/>
      <c r="AD436" s="55"/>
      <c r="AE436" s="55"/>
      <c r="AF436" s="55"/>
      <c r="AG436" s="55"/>
      <c r="AH436" s="55"/>
      <c r="AI436" s="55"/>
      <c r="AJ436" s="55"/>
      <c r="AK436" s="55"/>
      <c r="AL436" s="55"/>
      <c r="AM436" s="55"/>
      <c r="AN436" s="55"/>
      <c r="AO436" s="55"/>
      <c r="AP436" s="55"/>
      <c r="AQ436" s="55"/>
      <c r="AR436" s="55"/>
      <c r="AS436" s="55"/>
      <c r="AT436" s="55"/>
      <c r="AU436" s="55"/>
      <c r="AV436" s="55"/>
      <c r="AW436" s="55"/>
      <c r="AX436" s="55"/>
      <c r="AY436" s="55"/>
      <c r="AZ436" s="55"/>
      <c r="BA436" s="55"/>
      <c r="BB436" s="55"/>
      <c r="BC436" s="55"/>
      <c r="BD436" s="55"/>
      <c r="BE436" s="55"/>
      <c r="BF436" s="55"/>
      <c r="BG436" s="55"/>
      <c r="BH436" s="55"/>
    </row>
    <row r="437" spans="1:60" s="56" customFormat="1" ht="33.75" customHeight="1" x14ac:dyDescent="0.2">
      <c r="A437" s="31">
        <v>44713</v>
      </c>
      <c r="B437" s="113">
        <v>104331</v>
      </c>
      <c r="C437" s="33" t="s">
        <v>483</v>
      </c>
      <c r="D437" s="81"/>
      <c r="E437" s="35">
        <v>165176.92000000001</v>
      </c>
      <c r="F437" s="106">
        <f t="shared" si="8"/>
        <v>20386893.149999991</v>
      </c>
      <c r="G437" s="55"/>
      <c r="H437" s="55"/>
      <c r="I437" s="55"/>
      <c r="J437" s="55"/>
      <c r="K437" s="55"/>
      <c r="L437" s="55"/>
      <c r="M437" s="55"/>
      <c r="N437" s="55"/>
      <c r="O437" s="55"/>
      <c r="P437" s="55"/>
      <c r="Q437" s="55"/>
      <c r="R437" s="55"/>
      <c r="S437" s="55"/>
      <c r="T437" s="55"/>
      <c r="U437" s="55"/>
      <c r="V437" s="55"/>
      <c r="W437" s="55"/>
      <c r="X437" s="55"/>
      <c r="Y437" s="55"/>
      <c r="Z437" s="55"/>
      <c r="AA437" s="55"/>
      <c r="AB437" s="55"/>
      <c r="AC437" s="55"/>
      <c r="AD437" s="55"/>
      <c r="AE437" s="55"/>
      <c r="AF437" s="55"/>
      <c r="AG437" s="55"/>
      <c r="AH437" s="55"/>
      <c r="AI437" s="55"/>
      <c r="AJ437" s="55"/>
      <c r="AK437" s="55"/>
      <c r="AL437" s="55"/>
      <c r="AM437" s="55"/>
      <c r="AN437" s="55"/>
      <c r="AO437" s="55"/>
      <c r="AP437" s="55"/>
      <c r="AQ437" s="55"/>
      <c r="AR437" s="55"/>
      <c r="AS437" s="55"/>
      <c r="AT437" s="55"/>
      <c r="AU437" s="55"/>
      <c r="AV437" s="55"/>
      <c r="AW437" s="55"/>
      <c r="AX437" s="55"/>
      <c r="AY437" s="55"/>
      <c r="AZ437" s="55"/>
      <c r="BA437" s="55"/>
      <c r="BB437" s="55"/>
      <c r="BC437" s="55"/>
      <c r="BD437" s="55"/>
      <c r="BE437" s="55"/>
      <c r="BF437" s="55"/>
      <c r="BG437" s="55"/>
      <c r="BH437" s="55"/>
    </row>
    <row r="438" spans="1:60" s="56" customFormat="1" ht="62.25" customHeight="1" x14ac:dyDescent="0.2">
      <c r="A438" s="31">
        <v>44713</v>
      </c>
      <c r="B438" s="113">
        <v>104332</v>
      </c>
      <c r="C438" s="33" t="s">
        <v>484</v>
      </c>
      <c r="D438" s="81"/>
      <c r="E438" s="35">
        <v>170600</v>
      </c>
      <c r="F438" s="106">
        <f t="shared" si="8"/>
        <v>20216293.149999991</v>
      </c>
      <c r="G438" s="55"/>
      <c r="H438" s="55"/>
      <c r="I438" s="55"/>
      <c r="J438" s="55"/>
      <c r="K438" s="55"/>
      <c r="L438" s="55"/>
      <c r="M438" s="55"/>
      <c r="N438" s="55"/>
      <c r="O438" s="55"/>
      <c r="P438" s="55"/>
      <c r="Q438" s="55"/>
      <c r="R438" s="55"/>
      <c r="S438" s="55"/>
      <c r="T438" s="55"/>
      <c r="U438" s="55"/>
      <c r="V438" s="55"/>
      <c r="W438" s="55"/>
      <c r="X438" s="55"/>
      <c r="Y438" s="55"/>
      <c r="Z438" s="55"/>
      <c r="AA438" s="55"/>
      <c r="AB438" s="55"/>
      <c r="AC438" s="55"/>
      <c r="AD438" s="55"/>
      <c r="AE438" s="55"/>
      <c r="AF438" s="55"/>
      <c r="AG438" s="55"/>
      <c r="AH438" s="55"/>
      <c r="AI438" s="55"/>
      <c r="AJ438" s="55"/>
      <c r="AK438" s="55"/>
      <c r="AL438" s="55"/>
      <c r="AM438" s="55"/>
      <c r="AN438" s="55"/>
      <c r="AO438" s="55"/>
      <c r="AP438" s="55"/>
      <c r="AQ438" s="55"/>
      <c r="AR438" s="55"/>
      <c r="AS438" s="55"/>
      <c r="AT438" s="55"/>
      <c r="AU438" s="55"/>
      <c r="AV438" s="55"/>
      <c r="AW438" s="55"/>
      <c r="AX438" s="55"/>
      <c r="AY438" s="55"/>
      <c r="AZ438" s="55"/>
      <c r="BA438" s="55"/>
      <c r="BB438" s="55"/>
      <c r="BC438" s="55"/>
      <c r="BD438" s="55"/>
      <c r="BE438" s="55"/>
      <c r="BF438" s="55"/>
      <c r="BG438" s="55"/>
      <c r="BH438" s="55"/>
    </row>
    <row r="439" spans="1:60" s="56" customFormat="1" ht="27.75" customHeight="1" x14ac:dyDescent="0.2">
      <c r="A439" s="31">
        <v>44713</v>
      </c>
      <c r="B439" s="113">
        <v>104333</v>
      </c>
      <c r="C439" s="33" t="s">
        <v>485</v>
      </c>
      <c r="D439" s="81"/>
      <c r="E439" s="35">
        <v>4000</v>
      </c>
      <c r="F439" s="106">
        <f t="shared" si="8"/>
        <v>20212293.149999991</v>
      </c>
      <c r="G439" s="55"/>
      <c r="H439" s="55"/>
      <c r="I439" s="55"/>
      <c r="J439" s="55"/>
      <c r="K439" s="55"/>
      <c r="L439" s="55"/>
      <c r="M439" s="55"/>
      <c r="N439" s="55"/>
      <c r="O439" s="55"/>
      <c r="P439" s="55"/>
      <c r="Q439" s="55"/>
      <c r="R439" s="55"/>
      <c r="S439" s="55"/>
      <c r="T439" s="55"/>
      <c r="U439" s="55"/>
      <c r="V439" s="55"/>
      <c r="W439" s="55"/>
      <c r="X439" s="55"/>
      <c r="Y439" s="55"/>
      <c r="Z439" s="55"/>
      <c r="AA439" s="55"/>
      <c r="AB439" s="55"/>
      <c r="AC439" s="55"/>
      <c r="AD439" s="55"/>
      <c r="AE439" s="55"/>
      <c r="AF439" s="55"/>
      <c r="AG439" s="55"/>
      <c r="AH439" s="55"/>
      <c r="AI439" s="55"/>
      <c r="AJ439" s="55"/>
      <c r="AK439" s="55"/>
      <c r="AL439" s="55"/>
      <c r="AM439" s="55"/>
      <c r="AN439" s="55"/>
      <c r="AO439" s="55"/>
      <c r="AP439" s="55"/>
      <c r="AQ439" s="55"/>
      <c r="AR439" s="55"/>
      <c r="AS439" s="55"/>
      <c r="AT439" s="55"/>
      <c r="AU439" s="55"/>
      <c r="AV439" s="55"/>
      <c r="AW439" s="55"/>
      <c r="AX439" s="55"/>
      <c r="AY439" s="55"/>
      <c r="AZ439" s="55"/>
      <c r="BA439" s="55"/>
      <c r="BB439" s="55"/>
      <c r="BC439" s="55"/>
      <c r="BD439" s="55"/>
      <c r="BE439" s="55"/>
      <c r="BF439" s="55"/>
      <c r="BG439" s="55"/>
      <c r="BH439" s="55"/>
    </row>
    <row r="440" spans="1:60" s="56" customFormat="1" ht="29.25" customHeight="1" x14ac:dyDescent="0.2">
      <c r="A440" s="31">
        <v>44713</v>
      </c>
      <c r="B440" s="113">
        <v>104334</v>
      </c>
      <c r="C440" s="33" t="s">
        <v>486</v>
      </c>
      <c r="D440" s="81"/>
      <c r="E440" s="35">
        <v>3500</v>
      </c>
      <c r="F440" s="106">
        <f t="shared" si="8"/>
        <v>20208793.149999991</v>
      </c>
      <c r="G440" s="55"/>
      <c r="H440" s="55"/>
      <c r="I440" s="55"/>
      <c r="J440" s="55"/>
      <c r="K440" s="55"/>
      <c r="L440" s="55"/>
      <c r="M440" s="55"/>
      <c r="N440" s="55"/>
      <c r="O440" s="55"/>
      <c r="P440" s="55"/>
      <c r="Q440" s="55"/>
      <c r="R440" s="55"/>
      <c r="S440" s="55"/>
      <c r="T440" s="55"/>
      <c r="U440" s="55"/>
      <c r="V440" s="55"/>
      <c r="W440" s="55"/>
      <c r="X440" s="55"/>
      <c r="Y440" s="55"/>
      <c r="Z440" s="55"/>
      <c r="AA440" s="55"/>
      <c r="AB440" s="55"/>
      <c r="AC440" s="55"/>
      <c r="AD440" s="55"/>
      <c r="AE440" s="55"/>
      <c r="AF440" s="55"/>
      <c r="AG440" s="55"/>
      <c r="AH440" s="55"/>
      <c r="AI440" s="55"/>
      <c r="AJ440" s="55"/>
      <c r="AK440" s="55"/>
      <c r="AL440" s="55"/>
      <c r="AM440" s="55"/>
      <c r="AN440" s="55"/>
      <c r="AO440" s="55"/>
      <c r="AP440" s="55"/>
      <c r="AQ440" s="55"/>
      <c r="AR440" s="55"/>
      <c r="AS440" s="55"/>
      <c r="AT440" s="55"/>
      <c r="AU440" s="55"/>
      <c r="AV440" s="55"/>
      <c r="AW440" s="55"/>
      <c r="AX440" s="55"/>
      <c r="AY440" s="55"/>
      <c r="AZ440" s="55"/>
      <c r="BA440" s="55"/>
      <c r="BB440" s="55"/>
      <c r="BC440" s="55"/>
      <c r="BD440" s="55"/>
      <c r="BE440" s="55"/>
      <c r="BF440" s="55"/>
      <c r="BG440" s="55"/>
      <c r="BH440" s="55"/>
    </row>
    <row r="441" spans="1:60" s="56" customFormat="1" ht="28.5" customHeight="1" x14ac:dyDescent="0.2">
      <c r="A441" s="31">
        <v>44713</v>
      </c>
      <c r="B441" s="113">
        <v>104335</v>
      </c>
      <c r="C441" s="33" t="s">
        <v>487</v>
      </c>
      <c r="D441" s="81"/>
      <c r="E441" s="35">
        <v>1582.91</v>
      </c>
      <c r="F441" s="106">
        <f t="shared" si="8"/>
        <v>20207210.239999991</v>
      </c>
      <c r="G441" s="55"/>
      <c r="H441" s="55"/>
      <c r="I441" s="55"/>
      <c r="J441" s="55"/>
      <c r="K441" s="55"/>
      <c r="L441" s="55"/>
      <c r="M441" s="55"/>
      <c r="N441" s="55"/>
      <c r="O441" s="55"/>
      <c r="P441" s="55"/>
      <c r="Q441" s="55"/>
      <c r="R441" s="55"/>
      <c r="S441" s="55"/>
      <c r="T441" s="55"/>
      <c r="U441" s="55"/>
      <c r="V441" s="55"/>
      <c r="W441" s="55"/>
      <c r="X441" s="55"/>
      <c r="Y441" s="55"/>
      <c r="Z441" s="55"/>
      <c r="AA441" s="55"/>
      <c r="AB441" s="55"/>
      <c r="AC441" s="55"/>
      <c r="AD441" s="55"/>
      <c r="AE441" s="55"/>
      <c r="AF441" s="55"/>
      <c r="AG441" s="55"/>
      <c r="AH441" s="55"/>
      <c r="AI441" s="55"/>
      <c r="AJ441" s="55"/>
      <c r="AK441" s="55"/>
      <c r="AL441" s="55"/>
      <c r="AM441" s="55"/>
      <c r="AN441" s="55"/>
      <c r="AO441" s="55"/>
      <c r="AP441" s="55"/>
      <c r="AQ441" s="55"/>
      <c r="AR441" s="55"/>
      <c r="AS441" s="55"/>
      <c r="AT441" s="55"/>
      <c r="AU441" s="55"/>
      <c r="AV441" s="55"/>
      <c r="AW441" s="55"/>
      <c r="AX441" s="55"/>
      <c r="AY441" s="55"/>
      <c r="AZ441" s="55"/>
      <c r="BA441" s="55"/>
      <c r="BB441" s="55"/>
      <c r="BC441" s="55"/>
      <c r="BD441" s="55"/>
      <c r="BE441" s="55"/>
      <c r="BF441" s="55"/>
      <c r="BG441" s="55"/>
      <c r="BH441" s="55"/>
    </row>
    <row r="442" spans="1:60" s="56" customFormat="1" ht="33" customHeight="1" x14ac:dyDescent="0.2">
      <c r="A442" s="31">
        <v>44713</v>
      </c>
      <c r="B442" s="113">
        <v>104336</v>
      </c>
      <c r="C442" s="33" t="s">
        <v>488</v>
      </c>
      <c r="D442" s="81"/>
      <c r="E442" s="35">
        <v>59415.19</v>
      </c>
      <c r="F442" s="106">
        <f t="shared" si="8"/>
        <v>20147795.04999999</v>
      </c>
      <c r="G442" s="55"/>
      <c r="H442" s="55"/>
      <c r="I442" s="55"/>
      <c r="J442" s="55"/>
      <c r="K442" s="55"/>
      <c r="L442" s="55"/>
      <c r="M442" s="55"/>
      <c r="N442" s="55"/>
      <c r="O442" s="55"/>
      <c r="P442" s="55"/>
      <c r="Q442" s="55"/>
      <c r="R442" s="55"/>
      <c r="S442" s="55"/>
      <c r="T442" s="55"/>
      <c r="U442" s="55"/>
      <c r="V442" s="55"/>
      <c r="W442" s="55"/>
      <c r="X442" s="55"/>
      <c r="Y442" s="55"/>
      <c r="Z442" s="55"/>
      <c r="AA442" s="55"/>
      <c r="AB442" s="55"/>
      <c r="AC442" s="55"/>
      <c r="AD442" s="55"/>
      <c r="AE442" s="55"/>
      <c r="AF442" s="55"/>
      <c r="AG442" s="55"/>
      <c r="AH442" s="55"/>
      <c r="AI442" s="55"/>
      <c r="AJ442" s="55"/>
      <c r="AK442" s="55"/>
      <c r="AL442" s="55"/>
      <c r="AM442" s="55"/>
      <c r="AN442" s="55"/>
      <c r="AO442" s="55"/>
      <c r="AP442" s="55"/>
      <c r="AQ442" s="55"/>
      <c r="AR442" s="55"/>
      <c r="AS442" s="55"/>
      <c r="AT442" s="55"/>
      <c r="AU442" s="55"/>
      <c r="AV442" s="55"/>
      <c r="AW442" s="55"/>
      <c r="AX442" s="55"/>
      <c r="AY442" s="55"/>
      <c r="AZ442" s="55"/>
      <c r="BA442" s="55"/>
      <c r="BB442" s="55"/>
      <c r="BC442" s="55"/>
      <c r="BD442" s="55"/>
      <c r="BE442" s="55"/>
      <c r="BF442" s="55"/>
      <c r="BG442" s="55"/>
      <c r="BH442" s="55"/>
    </row>
    <row r="443" spans="1:60" s="56" customFormat="1" ht="30" customHeight="1" x14ac:dyDescent="0.2">
      <c r="A443" s="31">
        <v>44714</v>
      </c>
      <c r="B443" s="32" t="s">
        <v>489</v>
      </c>
      <c r="C443" s="33" t="s">
        <v>490</v>
      </c>
      <c r="D443" s="81"/>
      <c r="E443" s="35">
        <v>1582.91</v>
      </c>
      <c r="F443" s="106">
        <f t="shared" si="8"/>
        <v>20146212.139999989</v>
      </c>
      <c r="G443" s="55"/>
      <c r="H443" s="55"/>
      <c r="I443" s="55"/>
      <c r="J443" s="55"/>
      <c r="K443" s="55"/>
      <c r="L443" s="55"/>
      <c r="M443" s="55"/>
      <c r="N443" s="55"/>
      <c r="O443" s="55"/>
      <c r="P443" s="55"/>
      <c r="Q443" s="55"/>
      <c r="R443" s="55"/>
      <c r="S443" s="55"/>
      <c r="T443" s="55"/>
      <c r="U443" s="55"/>
      <c r="V443" s="55"/>
      <c r="W443" s="55"/>
      <c r="X443" s="55"/>
      <c r="Y443" s="55"/>
      <c r="Z443" s="55"/>
      <c r="AA443" s="55"/>
      <c r="AB443" s="55"/>
      <c r="AC443" s="55"/>
      <c r="AD443" s="55"/>
      <c r="AE443" s="55"/>
      <c r="AF443" s="55"/>
      <c r="AG443" s="55"/>
      <c r="AH443" s="55"/>
      <c r="AI443" s="55"/>
      <c r="AJ443" s="55"/>
      <c r="AK443" s="55"/>
      <c r="AL443" s="55"/>
      <c r="AM443" s="55"/>
      <c r="AN443" s="55"/>
      <c r="AO443" s="55"/>
      <c r="AP443" s="55"/>
      <c r="AQ443" s="55"/>
      <c r="AR443" s="55"/>
      <c r="AS443" s="55"/>
      <c r="AT443" s="55"/>
      <c r="AU443" s="55"/>
      <c r="AV443" s="55"/>
      <c r="AW443" s="55"/>
      <c r="AX443" s="55"/>
      <c r="AY443" s="55"/>
      <c r="AZ443" s="55"/>
      <c r="BA443" s="55"/>
      <c r="BB443" s="55"/>
      <c r="BC443" s="55"/>
      <c r="BD443" s="55"/>
      <c r="BE443" s="55"/>
      <c r="BF443" s="55"/>
      <c r="BG443" s="55"/>
      <c r="BH443" s="55"/>
    </row>
    <row r="444" spans="1:60" s="56" customFormat="1" ht="28.5" customHeight="1" x14ac:dyDescent="0.2">
      <c r="A444" s="31">
        <v>44732</v>
      </c>
      <c r="B444" s="32" t="s">
        <v>491</v>
      </c>
      <c r="C444" s="33" t="s">
        <v>492</v>
      </c>
      <c r="D444" s="81"/>
      <c r="E444" s="35">
        <v>432020.62</v>
      </c>
      <c r="F444" s="106">
        <f t="shared" si="8"/>
        <v>19714191.519999988</v>
      </c>
      <c r="G444" s="55"/>
      <c r="H444" s="55"/>
      <c r="I444" s="55"/>
      <c r="J444" s="55"/>
      <c r="K444" s="55"/>
      <c r="L444" s="55"/>
      <c r="M444" s="55"/>
      <c r="N444" s="55"/>
      <c r="O444" s="55"/>
      <c r="P444" s="55"/>
      <c r="Q444" s="55"/>
      <c r="R444" s="55"/>
      <c r="S444" s="55"/>
      <c r="T444" s="55"/>
      <c r="U444" s="55"/>
      <c r="V444" s="55"/>
      <c r="W444" s="55"/>
      <c r="X444" s="55"/>
      <c r="Y444" s="55"/>
      <c r="Z444" s="55"/>
      <c r="AA444" s="55"/>
      <c r="AB444" s="55"/>
      <c r="AC444" s="55"/>
      <c r="AD444" s="55"/>
      <c r="AE444" s="55"/>
      <c r="AF444" s="55"/>
      <c r="AG444" s="55"/>
      <c r="AH444" s="55"/>
      <c r="AI444" s="55"/>
      <c r="AJ444" s="55"/>
      <c r="AK444" s="55"/>
      <c r="AL444" s="55"/>
      <c r="AM444" s="55"/>
      <c r="AN444" s="55"/>
      <c r="AO444" s="55"/>
      <c r="AP444" s="55"/>
      <c r="AQ444" s="55"/>
      <c r="AR444" s="55"/>
      <c r="AS444" s="55"/>
      <c r="AT444" s="55"/>
      <c r="AU444" s="55"/>
      <c r="AV444" s="55"/>
      <c r="AW444" s="55"/>
      <c r="AX444" s="55"/>
      <c r="AY444" s="55"/>
      <c r="AZ444" s="55"/>
      <c r="BA444" s="55"/>
      <c r="BB444" s="55"/>
      <c r="BC444" s="55"/>
      <c r="BD444" s="55"/>
      <c r="BE444" s="55"/>
      <c r="BF444" s="55"/>
      <c r="BG444" s="55"/>
      <c r="BH444" s="55"/>
    </row>
    <row r="445" spans="1:60" s="1" customFormat="1" ht="27.75" customHeight="1" x14ac:dyDescent="0.2">
      <c r="A445" s="31">
        <v>44680</v>
      </c>
      <c r="B445" s="32" t="s">
        <v>493</v>
      </c>
      <c r="C445" s="33" t="s">
        <v>494</v>
      </c>
      <c r="D445" s="81"/>
      <c r="E445" s="35">
        <v>136029.98000000001</v>
      </c>
      <c r="F445" s="106">
        <f t="shared" si="8"/>
        <v>19578161.539999988</v>
      </c>
    </row>
    <row r="446" spans="1:60" s="1" customFormat="1" ht="12" customHeight="1" x14ac:dyDescent="0.2">
      <c r="A446" s="49"/>
      <c r="B446" s="96"/>
      <c r="C446" s="97"/>
      <c r="D446" s="98"/>
      <c r="E446" s="53"/>
      <c r="F446" s="114"/>
    </row>
    <row r="447" spans="1:60" s="1" customFormat="1" ht="12" customHeight="1" x14ac:dyDescent="0.2">
      <c r="A447" s="49"/>
      <c r="B447" s="96"/>
      <c r="C447" s="97"/>
      <c r="D447" s="98"/>
      <c r="E447" s="53"/>
      <c r="F447" s="114"/>
    </row>
    <row r="448" spans="1:60" s="1" customFormat="1" ht="12" customHeight="1" x14ac:dyDescent="0.2">
      <c r="A448" s="49"/>
      <c r="B448" s="96"/>
      <c r="C448" s="97"/>
      <c r="D448" s="98"/>
      <c r="E448" s="53"/>
      <c r="F448" s="114"/>
    </row>
    <row r="449" spans="1:6" s="1" customFormat="1" ht="12" customHeight="1" x14ac:dyDescent="0.2">
      <c r="A449" s="49"/>
      <c r="B449" s="96"/>
      <c r="C449" s="97"/>
      <c r="D449" s="98"/>
      <c r="E449" s="53"/>
      <c r="F449" s="114"/>
    </row>
    <row r="450" spans="1:6" s="1" customFormat="1" ht="12" customHeight="1" x14ac:dyDescent="0.2">
      <c r="A450" s="49"/>
      <c r="B450" s="96"/>
      <c r="C450" s="97"/>
      <c r="D450" s="98"/>
      <c r="E450" s="53"/>
      <c r="F450" s="114"/>
    </row>
    <row r="451" spans="1:6" s="1" customFormat="1" ht="12" customHeight="1" x14ac:dyDescent="0.2">
      <c r="A451" s="49"/>
      <c r="B451" s="96"/>
      <c r="C451" s="97"/>
      <c r="D451" s="98"/>
      <c r="E451" s="53"/>
      <c r="F451" s="114"/>
    </row>
    <row r="452" spans="1:6" s="1" customFormat="1" ht="12" customHeight="1" x14ac:dyDescent="0.2">
      <c r="A452" s="49"/>
      <c r="B452" s="96"/>
      <c r="C452" s="97"/>
      <c r="D452" s="98"/>
      <c r="E452" s="53"/>
      <c r="F452" s="114"/>
    </row>
    <row r="453" spans="1:6" s="1" customFormat="1" ht="12" customHeight="1" x14ac:dyDescent="0.2">
      <c r="A453" s="49"/>
      <c r="B453" s="96"/>
      <c r="C453" s="97"/>
      <c r="D453" s="98"/>
      <c r="E453" s="53"/>
      <c r="F453" s="114"/>
    </row>
    <row r="454" spans="1:6" s="1" customFormat="1" ht="12" customHeight="1" x14ac:dyDescent="0.2">
      <c r="A454" s="49"/>
      <c r="B454" s="96"/>
      <c r="C454" s="97"/>
      <c r="D454" s="98"/>
      <c r="E454" s="53"/>
      <c r="F454" s="114"/>
    </row>
    <row r="455" spans="1:6" s="1" customFormat="1" ht="12" customHeight="1" x14ac:dyDescent="0.2">
      <c r="A455" s="49"/>
      <c r="B455" s="96"/>
      <c r="C455" s="97"/>
      <c r="D455" s="98"/>
      <c r="E455" s="53"/>
      <c r="F455" s="114"/>
    </row>
    <row r="456" spans="1:6" s="1" customFormat="1" ht="12" customHeight="1" x14ac:dyDescent="0.2">
      <c r="A456" s="49"/>
      <c r="B456" s="96"/>
      <c r="C456" s="97"/>
      <c r="D456" s="98"/>
      <c r="E456" s="53"/>
      <c r="F456" s="114"/>
    </row>
    <row r="457" spans="1:6" s="1" customFormat="1" ht="12" customHeight="1" x14ac:dyDescent="0.2">
      <c r="A457" s="49"/>
      <c r="B457" s="96"/>
      <c r="C457" s="97"/>
      <c r="D457" s="98"/>
      <c r="E457" s="53"/>
      <c r="F457" s="114"/>
    </row>
    <row r="458" spans="1:6" s="1" customFormat="1" ht="12" customHeight="1" x14ac:dyDescent="0.2">
      <c r="A458" s="49"/>
      <c r="B458" s="96"/>
      <c r="C458" s="97"/>
      <c r="D458" s="98"/>
      <c r="E458" s="53"/>
      <c r="F458" s="114"/>
    </row>
    <row r="459" spans="1:6" s="1" customFormat="1" ht="12" customHeight="1" x14ac:dyDescent="0.2">
      <c r="A459" s="49"/>
      <c r="B459" s="96"/>
      <c r="C459" s="97"/>
      <c r="D459" s="98"/>
      <c r="E459" s="53"/>
      <c r="F459" s="114"/>
    </row>
    <row r="460" spans="1:6" s="1" customFormat="1" ht="12" customHeight="1" x14ac:dyDescent="0.2">
      <c r="A460" s="49"/>
      <c r="B460" s="96"/>
      <c r="C460" s="97"/>
      <c r="D460" s="98"/>
      <c r="E460" s="53"/>
      <c r="F460" s="114"/>
    </row>
    <row r="461" spans="1:6" s="1" customFormat="1" ht="12" customHeight="1" x14ac:dyDescent="0.2">
      <c r="A461" s="49"/>
      <c r="B461" s="96"/>
      <c r="C461" s="97"/>
      <c r="D461" s="98"/>
      <c r="E461" s="53"/>
      <c r="F461" s="114"/>
    </row>
    <row r="462" spans="1:6" s="1" customFormat="1" ht="12" customHeight="1" x14ac:dyDescent="0.2">
      <c r="A462" s="49"/>
      <c r="B462" s="96"/>
      <c r="C462" s="97"/>
      <c r="D462" s="98"/>
      <c r="E462" s="53"/>
      <c r="F462" s="114"/>
    </row>
    <row r="463" spans="1:6" s="1" customFormat="1" ht="12" customHeight="1" x14ac:dyDescent="0.2">
      <c r="A463" s="49"/>
      <c r="B463" s="96"/>
      <c r="C463" s="97"/>
      <c r="D463" s="98"/>
      <c r="E463" s="53"/>
      <c r="F463" s="114"/>
    </row>
    <row r="464" spans="1:6" s="1" customFormat="1" ht="12" customHeight="1" x14ac:dyDescent="0.2">
      <c r="A464" s="49"/>
      <c r="B464" s="96"/>
      <c r="C464" s="97"/>
      <c r="D464" s="98"/>
      <c r="E464" s="53"/>
      <c r="F464" s="114"/>
    </row>
    <row r="465" spans="1:60" s="1" customFormat="1" ht="12" customHeight="1" x14ac:dyDescent="0.2">
      <c r="A465" s="49"/>
      <c r="B465" s="96"/>
      <c r="C465" s="97"/>
      <c r="D465" s="98"/>
      <c r="E465" s="53"/>
      <c r="F465" s="114"/>
    </row>
    <row r="466" spans="1:60" s="1" customFormat="1" ht="12" customHeight="1" x14ac:dyDescent="0.2">
      <c r="A466" s="49"/>
      <c r="B466" s="96"/>
      <c r="C466" s="97"/>
      <c r="D466" s="98"/>
      <c r="E466" s="53"/>
      <c r="F466" s="114"/>
    </row>
    <row r="467" spans="1:60" s="5" customFormat="1" ht="12" customHeight="1" x14ac:dyDescent="0.25">
      <c r="A467" s="49"/>
      <c r="B467" s="96"/>
      <c r="C467" s="97"/>
      <c r="D467" s="98"/>
      <c r="E467" s="53"/>
      <c r="F467" s="114"/>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5"/>
      <c r="AL467" s="115"/>
      <c r="AM467" s="115"/>
      <c r="AN467" s="115"/>
      <c r="AO467" s="115"/>
      <c r="AP467" s="115"/>
      <c r="AQ467" s="115"/>
      <c r="AR467" s="115"/>
      <c r="AS467" s="115"/>
      <c r="AT467" s="115"/>
      <c r="AU467" s="115"/>
      <c r="AV467" s="115"/>
      <c r="AW467" s="115"/>
      <c r="AX467" s="115"/>
      <c r="AY467" s="115"/>
      <c r="AZ467" s="115"/>
      <c r="BA467" s="115"/>
      <c r="BB467" s="115"/>
      <c r="BC467" s="115"/>
      <c r="BD467" s="115"/>
      <c r="BE467" s="115"/>
      <c r="BF467" s="115"/>
      <c r="BG467" s="115"/>
      <c r="BH467" s="115"/>
    </row>
    <row r="468" spans="1:60" s="5" customFormat="1" ht="12" customHeight="1" x14ac:dyDescent="0.25">
      <c r="A468" s="49"/>
      <c r="B468" s="96"/>
      <c r="C468" s="97"/>
      <c r="D468" s="98"/>
      <c r="E468" s="53"/>
      <c r="F468" s="114"/>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5"/>
      <c r="AL468" s="115"/>
      <c r="AM468" s="115"/>
      <c r="AN468" s="115"/>
      <c r="AO468" s="115"/>
      <c r="AP468" s="115"/>
      <c r="AQ468" s="115"/>
      <c r="AR468" s="115"/>
      <c r="AS468" s="115"/>
      <c r="AT468" s="115"/>
      <c r="AU468" s="115"/>
      <c r="AV468" s="115"/>
      <c r="AW468" s="115"/>
      <c r="AX468" s="115"/>
      <c r="AY468" s="115"/>
      <c r="AZ468" s="115"/>
      <c r="BA468" s="115"/>
      <c r="BB468" s="115"/>
      <c r="BC468" s="115"/>
      <c r="BD468" s="115"/>
      <c r="BE468" s="115"/>
      <c r="BF468" s="115"/>
      <c r="BG468" s="115"/>
      <c r="BH468" s="115"/>
    </row>
    <row r="469" spans="1:60" s="5" customFormat="1" ht="15.75" customHeight="1" x14ac:dyDescent="0.25">
      <c r="A469" s="100"/>
      <c r="B469" s="116"/>
      <c r="C469" s="97"/>
      <c r="D469" s="98"/>
      <c r="E469" s="53"/>
      <c r="F469" s="114"/>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5"/>
      <c r="AL469" s="115"/>
      <c r="AM469" s="115"/>
      <c r="AN469" s="115"/>
      <c r="AO469" s="115"/>
      <c r="AP469" s="115"/>
      <c r="AQ469" s="115"/>
      <c r="AR469" s="115"/>
      <c r="AS469" s="115"/>
      <c r="AT469" s="115"/>
      <c r="AU469" s="115"/>
      <c r="AV469" s="115"/>
      <c r="AW469" s="115"/>
      <c r="AX469" s="115"/>
      <c r="AY469" s="115"/>
      <c r="AZ469" s="115"/>
      <c r="BA469" s="115"/>
      <c r="BB469" s="115"/>
      <c r="BC469" s="115"/>
      <c r="BD469" s="115"/>
      <c r="BE469" s="115"/>
      <c r="BF469" s="115"/>
      <c r="BG469" s="115"/>
      <c r="BH469" s="115"/>
    </row>
    <row r="470" spans="1:60" s="5" customFormat="1" ht="15" customHeight="1" x14ac:dyDescent="0.25">
      <c r="A470" s="194" t="s">
        <v>0</v>
      </c>
      <c r="B470" s="194"/>
      <c r="C470" s="194"/>
      <c r="D470" s="194"/>
      <c r="E470" s="194"/>
      <c r="F470" s="194"/>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5"/>
      <c r="AL470" s="115"/>
      <c r="AM470" s="115"/>
      <c r="AN470" s="115"/>
      <c r="AO470" s="115"/>
      <c r="AP470" s="115"/>
      <c r="AQ470" s="115"/>
      <c r="AR470" s="115"/>
      <c r="AS470" s="115"/>
      <c r="AT470" s="115"/>
      <c r="AU470" s="115"/>
      <c r="AV470" s="115"/>
      <c r="AW470" s="115"/>
      <c r="AX470" s="115"/>
      <c r="AY470" s="115"/>
      <c r="AZ470" s="115"/>
      <c r="BA470" s="115"/>
      <c r="BB470" s="115"/>
      <c r="BC470" s="115"/>
      <c r="BD470" s="115"/>
      <c r="BE470" s="115"/>
      <c r="BF470" s="115"/>
      <c r="BG470" s="115"/>
      <c r="BH470" s="115"/>
    </row>
    <row r="471" spans="1:60" s="5" customFormat="1" ht="15" customHeight="1" x14ac:dyDescent="0.25">
      <c r="A471" s="194" t="s">
        <v>1</v>
      </c>
      <c r="B471" s="194"/>
      <c r="C471" s="194"/>
      <c r="D471" s="194"/>
      <c r="E471" s="194"/>
      <c r="F471" s="194"/>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5"/>
      <c r="AL471" s="115"/>
      <c r="AM471" s="115"/>
      <c r="AN471" s="115"/>
      <c r="AO471" s="115"/>
      <c r="AP471" s="115"/>
      <c r="AQ471" s="115"/>
      <c r="AR471" s="115"/>
      <c r="AS471" s="115"/>
      <c r="AT471" s="115"/>
      <c r="AU471" s="115"/>
      <c r="AV471" s="115"/>
      <c r="AW471" s="115"/>
      <c r="AX471" s="115"/>
      <c r="AY471" s="115"/>
      <c r="AZ471" s="115"/>
      <c r="BA471" s="115"/>
      <c r="BB471" s="115"/>
      <c r="BC471" s="115"/>
      <c r="BD471" s="115"/>
      <c r="BE471" s="115"/>
      <c r="BF471" s="115"/>
      <c r="BG471" s="115"/>
      <c r="BH471" s="115"/>
    </row>
    <row r="472" spans="1:60" s="5" customFormat="1" ht="16.5" customHeight="1" x14ac:dyDescent="0.25">
      <c r="A472" s="195" t="s">
        <v>2</v>
      </c>
      <c r="B472" s="195"/>
      <c r="C472" s="195"/>
      <c r="D472" s="195"/>
      <c r="E472" s="195"/>
      <c r="F472" s="19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5"/>
      <c r="AL472" s="115"/>
      <c r="AM472" s="115"/>
      <c r="AN472" s="115"/>
      <c r="AO472" s="115"/>
      <c r="AP472" s="115"/>
      <c r="AQ472" s="115"/>
      <c r="AR472" s="115"/>
      <c r="AS472" s="115"/>
      <c r="AT472" s="115"/>
      <c r="AU472" s="115"/>
      <c r="AV472" s="115"/>
      <c r="AW472" s="115"/>
      <c r="AX472" s="115"/>
      <c r="AY472" s="115"/>
      <c r="AZ472" s="115"/>
      <c r="BA472" s="115"/>
      <c r="BB472" s="115"/>
      <c r="BC472" s="115"/>
      <c r="BD472" s="115"/>
      <c r="BE472" s="115"/>
      <c r="BF472" s="115"/>
      <c r="BG472" s="115"/>
      <c r="BH472" s="115"/>
    </row>
    <row r="473" spans="1:60" s="5" customFormat="1" ht="12" customHeight="1" x14ac:dyDescent="0.25">
      <c r="A473" s="195" t="s">
        <v>3</v>
      </c>
      <c r="B473" s="195"/>
      <c r="C473" s="195"/>
      <c r="D473" s="195"/>
      <c r="E473" s="195"/>
      <c r="F473" s="19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5"/>
      <c r="AL473" s="115"/>
      <c r="AM473" s="115"/>
      <c r="AN473" s="115"/>
      <c r="AO473" s="115"/>
      <c r="AP473" s="115"/>
      <c r="AQ473" s="115"/>
      <c r="AR473" s="115"/>
      <c r="AS473" s="115"/>
      <c r="AT473" s="115"/>
      <c r="AU473" s="115"/>
      <c r="AV473" s="115"/>
      <c r="AW473" s="115"/>
      <c r="AX473" s="115"/>
      <c r="AY473" s="115"/>
      <c r="AZ473" s="115"/>
      <c r="BA473" s="115"/>
      <c r="BB473" s="115"/>
      <c r="BC473" s="115"/>
      <c r="BD473" s="115"/>
      <c r="BE473" s="115"/>
      <c r="BF473" s="115"/>
      <c r="BG473" s="115"/>
      <c r="BH473" s="115"/>
    </row>
    <row r="474" spans="1:60" s="5" customFormat="1" ht="12" customHeight="1" x14ac:dyDescent="0.25">
      <c r="A474" s="117"/>
      <c r="B474" s="118"/>
      <c r="C474" s="2"/>
      <c r="D474" s="119"/>
      <c r="E474" s="120"/>
      <c r="F474" s="121"/>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5"/>
      <c r="AL474" s="115"/>
      <c r="AM474" s="115"/>
      <c r="AN474" s="115"/>
      <c r="AO474" s="115"/>
      <c r="AP474" s="115"/>
      <c r="AQ474" s="115"/>
      <c r="AR474" s="115"/>
      <c r="AS474" s="115"/>
      <c r="AT474" s="115"/>
      <c r="AU474" s="115"/>
      <c r="AV474" s="115"/>
      <c r="AW474" s="115"/>
      <c r="AX474" s="115"/>
      <c r="AY474" s="115"/>
      <c r="AZ474" s="115"/>
      <c r="BA474" s="115"/>
      <c r="BB474" s="115"/>
      <c r="BC474" s="115"/>
      <c r="BD474" s="115"/>
      <c r="BE474" s="115"/>
      <c r="BF474" s="115"/>
      <c r="BG474" s="115"/>
      <c r="BH474" s="115"/>
    </row>
    <row r="475" spans="1:60" s="5" customFormat="1" ht="12" customHeight="1" x14ac:dyDescent="0.25">
      <c r="A475" s="196" t="s">
        <v>495</v>
      </c>
      <c r="B475" s="197"/>
      <c r="C475" s="197"/>
      <c r="D475" s="197"/>
      <c r="E475" s="197"/>
      <c r="F475" s="198"/>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5"/>
      <c r="AL475" s="115"/>
      <c r="AM475" s="115"/>
      <c r="AN475" s="115"/>
      <c r="AO475" s="115"/>
      <c r="AP475" s="115"/>
      <c r="AQ475" s="115"/>
      <c r="AR475" s="115"/>
      <c r="AS475" s="115"/>
      <c r="AT475" s="115"/>
      <c r="AU475" s="115"/>
      <c r="AV475" s="115"/>
      <c r="AW475" s="115"/>
      <c r="AX475" s="115"/>
      <c r="AY475" s="115"/>
      <c r="AZ475" s="115"/>
      <c r="BA475" s="115"/>
      <c r="BB475" s="115"/>
      <c r="BC475" s="115"/>
      <c r="BD475" s="115"/>
      <c r="BE475" s="115"/>
      <c r="BF475" s="115"/>
      <c r="BG475" s="115"/>
      <c r="BH475" s="115"/>
    </row>
    <row r="476" spans="1:60" s="5" customFormat="1" ht="12" customHeight="1" x14ac:dyDescent="0.25">
      <c r="A476" s="196" t="s">
        <v>5</v>
      </c>
      <c r="B476" s="197"/>
      <c r="C476" s="197"/>
      <c r="D476" s="197"/>
      <c r="E476" s="198"/>
      <c r="F476" s="101">
        <v>410405154.69999999</v>
      </c>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5"/>
      <c r="AL476" s="115"/>
      <c r="AM476" s="115"/>
      <c r="AN476" s="115"/>
      <c r="AO476" s="115"/>
      <c r="AP476" s="115"/>
      <c r="AQ476" s="115"/>
      <c r="AR476" s="115"/>
      <c r="AS476" s="115"/>
      <c r="AT476" s="115"/>
      <c r="AU476" s="115"/>
      <c r="AV476" s="115"/>
      <c r="AW476" s="115"/>
      <c r="AX476" s="115"/>
      <c r="AY476" s="115"/>
      <c r="AZ476" s="115"/>
      <c r="BA476" s="115"/>
      <c r="BB476" s="115"/>
      <c r="BC476" s="115"/>
      <c r="BD476" s="115"/>
      <c r="BE476" s="115"/>
      <c r="BF476" s="115"/>
      <c r="BG476" s="115"/>
      <c r="BH476" s="115"/>
    </row>
    <row r="477" spans="1:60" s="5" customFormat="1" ht="12" customHeight="1" x14ac:dyDescent="0.25">
      <c r="A477" s="11" t="s">
        <v>6</v>
      </c>
      <c r="B477" s="11" t="s">
        <v>7</v>
      </c>
      <c r="C477" s="11" t="s">
        <v>412</v>
      </c>
      <c r="D477" s="11" t="s">
        <v>9</v>
      </c>
      <c r="E477" s="11" t="s">
        <v>10</v>
      </c>
      <c r="F477" s="11" t="s">
        <v>413</v>
      </c>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5"/>
      <c r="AL477" s="115"/>
      <c r="AM477" s="115"/>
      <c r="AN477" s="115"/>
      <c r="AO477" s="115"/>
      <c r="AP477" s="115"/>
      <c r="AQ477" s="115"/>
      <c r="AR477" s="115"/>
      <c r="AS477" s="115"/>
      <c r="AT477" s="115"/>
      <c r="AU477" s="115"/>
      <c r="AV477" s="115"/>
      <c r="AW477" s="115"/>
      <c r="AX477" s="115"/>
      <c r="AY477" s="115"/>
      <c r="AZ477" s="115"/>
      <c r="BA477" s="115"/>
      <c r="BB477" s="115"/>
      <c r="BC477" s="115"/>
      <c r="BD477" s="115"/>
      <c r="BE477" s="115"/>
      <c r="BF477" s="115"/>
      <c r="BG477" s="115"/>
      <c r="BH477" s="115"/>
    </row>
    <row r="478" spans="1:60" s="5" customFormat="1" ht="17.25" customHeight="1" x14ac:dyDescent="0.25">
      <c r="A478" s="94"/>
      <c r="B478" s="122"/>
      <c r="C478" s="14" t="s">
        <v>496</v>
      </c>
      <c r="D478" s="73"/>
      <c r="E478" s="123"/>
      <c r="F478" s="124">
        <f>F476</f>
        <v>410405154.69999999</v>
      </c>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5"/>
      <c r="AL478" s="115"/>
      <c r="AM478" s="115"/>
      <c r="AN478" s="115"/>
      <c r="AO478" s="115"/>
      <c r="AP478" s="115"/>
      <c r="AQ478" s="115"/>
      <c r="AR478" s="115"/>
      <c r="AS478" s="115"/>
      <c r="AT478" s="115"/>
      <c r="AU478" s="115"/>
      <c r="AV478" s="115"/>
      <c r="AW478" s="115"/>
      <c r="AX478" s="115"/>
      <c r="AY478" s="115"/>
      <c r="AZ478" s="115"/>
      <c r="BA478" s="115"/>
      <c r="BB478" s="115"/>
      <c r="BC478" s="115"/>
      <c r="BD478" s="115"/>
      <c r="BE478" s="115"/>
      <c r="BF478" s="115"/>
      <c r="BG478" s="115"/>
      <c r="BH478" s="115"/>
    </row>
    <row r="479" spans="1:60" s="5" customFormat="1" ht="15" customHeight="1" x14ac:dyDescent="0.25">
      <c r="A479" s="94"/>
      <c r="B479" s="122"/>
      <c r="C479" s="14" t="s">
        <v>496</v>
      </c>
      <c r="D479" s="73"/>
      <c r="E479" s="108"/>
      <c r="F479" s="124">
        <f>F478-E479</f>
        <v>410405154.69999999</v>
      </c>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5"/>
      <c r="AL479" s="115"/>
      <c r="AM479" s="115"/>
      <c r="AN479" s="115"/>
      <c r="AO479" s="115"/>
      <c r="AP479" s="115"/>
      <c r="AQ479" s="115"/>
      <c r="AR479" s="115"/>
      <c r="AS479" s="115"/>
      <c r="AT479" s="115"/>
      <c r="AU479" s="115"/>
      <c r="AV479" s="115"/>
      <c r="AW479" s="115"/>
      <c r="AX479" s="115"/>
      <c r="AY479" s="115"/>
      <c r="AZ479" s="115"/>
      <c r="BA479" s="115"/>
      <c r="BB479" s="115"/>
      <c r="BC479" s="115"/>
      <c r="BD479" s="115"/>
      <c r="BE479" s="115"/>
      <c r="BF479" s="115"/>
      <c r="BG479" s="115"/>
      <c r="BH479" s="115"/>
    </row>
    <row r="480" spans="1:60" s="5" customFormat="1" ht="12" customHeight="1" x14ac:dyDescent="0.25">
      <c r="A480" s="94"/>
      <c r="B480" s="122"/>
      <c r="C480" s="14" t="s">
        <v>497</v>
      </c>
      <c r="D480" s="73"/>
      <c r="E480" s="123"/>
      <c r="F480" s="124">
        <f t="shared" ref="F480:F481" si="9">F479-E480</f>
        <v>410405154.69999999</v>
      </c>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5"/>
      <c r="AL480" s="115"/>
      <c r="AM480" s="115"/>
      <c r="AN480" s="115"/>
      <c r="AO480" s="115"/>
      <c r="AP480" s="115"/>
      <c r="AQ480" s="115"/>
      <c r="AR480" s="115"/>
      <c r="AS480" s="115"/>
      <c r="AT480" s="115"/>
      <c r="AU480" s="115"/>
      <c r="AV480" s="115"/>
      <c r="AW480" s="115"/>
      <c r="AX480" s="115"/>
      <c r="AY480" s="115"/>
      <c r="AZ480" s="115"/>
      <c r="BA480" s="115"/>
      <c r="BB480" s="115"/>
      <c r="BC480" s="115"/>
      <c r="BD480" s="115"/>
      <c r="BE480" s="115"/>
      <c r="BF480" s="115"/>
      <c r="BG480" s="115"/>
      <c r="BH480" s="115"/>
    </row>
    <row r="481" spans="1:60" s="5" customFormat="1" ht="15" customHeight="1" x14ac:dyDescent="0.25">
      <c r="A481" s="125"/>
      <c r="B481" s="122"/>
      <c r="C481" s="14" t="s">
        <v>21</v>
      </c>
      <c r="D481" s="21"/>
      <c r="E481" s="108">
        <v>175</v>
      </c>
      <c r="F481" s="124">
        <f t="shared" si="9"/>
        <v>410404979.69999999</v>
      </c>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5"/>
      <c r="AL481" s="115"/>
      <c r="AM481" s="115"/>
      <c r="AN481" s="115"/>
      <c r="AO481" s="115"/>
      <c r="AP481" s="115"/>
      <c r="AQ481" s="115"/>
      <c r="AR481" s="115"/>
      <c r="AS481" s="115"/>
      <c r="AT481" s="115"/>
      <c r="AU481" s="115"/>
      <c r="AV481" s="115"/>
      <c r="AW481" s="115"/>
      <c r="AX481" s="115"/>
      <c r="AY481" s="115"/>
      <c r="AZ481" s="115"/>
      <c r="BA481" s="115"/>
      <c r="BB481" s="115"/>
      <c r="BC481" s="115"/>
      <c r="BD481" s="115"/>
      <c r="BE481" s="115"/>
      <c r="BF481" s="115"/>
      <c r="BG481" s="115"/>
      <c r="BH481" s="115"/>
    </row>
    <row r="482" spans="1:60" s="5" customFormat="1" ht="27" customHeight="1" x14ac:dyDescent="0.25">
      <c r="A482" s="126"/>
      <c r="B482" s="127"/>
      <c r="C482" s="128"/>
      <c r="D482" s="129"/>
      <c r="E482" s="130"/>
      <c r="F482" s="131"/>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5"/>
      <c r="AL482" s="115"/>
      <c r="AM482" s="115"/>
      <c r="AN482" s="115"/>
      <c r="AO482" s="115"/>
      <c r="AP482" s="115"/>
      <c r="AQ482" s="115"/>
      <c r="AR482" s="115"/>
      <c r="AS482" s="115"/>
      <c r="AT482" s="115"/>
      <c r="AU482" s="115"/>
      <c r="AV482" s="115"/>
      <c r="AW482" s="115"/>
      <c r="AX482" s="115"/>
      <c r="AY482" s="115"/>
      <c r="AZ482" s="115"/>
      <c r="BA482" s="115"/>
      <c r="BB482" s="115"/>
      <c r="BC482" s="115"/>
      <c r="BD482" s="115"/>
      <c r="BE482" s="115"/>
      <c r="BF482" s="115"/>
      <c r="BG482" s="115"/>
      <c r="BH482" s="115"/>
    </row>
    <row r="483" spans="1:60" s="5" customFormat="1" ht="12" customHeight="1" x14ac:dyDescent="0.25">
      <c r="A483" s="126"/>
      <c r="B483" s="127"/>
      <c r="C483" s="128"/>
      <c r="D483" s="129"/>
      <c r="E483" s="130"/>
      <c r="F483" s="131"/>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5"/>
      <c r="AL483" s="115"/>
      <c r="AM483" s="115"/>
      <c r="AN483" s="115"/>
      <c r="AO483" s="115"/>
      <c r="AP483" s="115"/>
      <c r="AQ483" s="115"/>
      <c r="AR483" s="115"/>
      <c r="AS483" s="115"/>
      <c r="AT483" s="115"/>
      <c r="AU483" s="115"/>
      <c r="AV483" s="115"/>
      <c r="AW483" s="115"/>
      <c r="AX483" s="115"/>
      <c r="AY483" s="115"/>
      <c r="AZ483" s="115"/>
      <c r="BA483" s="115"/>
      <c r="BB483" s="115"/>
      <c r="BC483" s="115"/>
      <c r="BD483" s="115"/>
      <c r="BE483" s="115"/>
      <c r="BF483" s="115"/>
      <c r="BG483" s="115"/>
      <c r="BH483" s="115"/>
    </row>
    <row r="484" spans="1:60" s="5" customFormat="1" ht="12" customHeight="1" x14ac:dyDescent="0.25">
      <c r="A484" s="126"/>
      <c r="B484" s="127"/>
      <c r="C484" s="128"/>
      <c r="D484" s="129"/>
      <c r="E484" s="130"/>
      <c r="F484" s="131"/>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5"/>
      <c r="AL484" s="115"/>
      <c r="AM484" s="115"/>
      <c r="AN484" s="115"/>
      <c r="AO484" s="115"/>
      <c r="AP484" s="115"/>
      <c r="AQ484" s="115"/>
      <c r="AR484" s="115"/>
      <c r="AS484" s="115"/>
      <c r="AT484" s="115"/>
      <c r="AU484" s="115"/>
      <c r="AV484" s="115"/>
      <c r="AW484" s="115"/>
      <c r="AX484" s="115"/>
      <c r="AY484" s="115"/>
      <c r="AZ484" s="115"/>
      <c r="BA484" s="115"/>
      <c r="BB484" s="115"/>
      <c r="BC484" s="115"/>
      <c r="BD484" s="115"/>
      <c r="BE484" s="115"/>
      <c r="BF484" s="115"/>
      <c r="BG484" s="115"/>
      <c r="BH484" s="115"/>
    </row>
    <row r="485" spans="1:60" s="5" customFormat="1" ht="12" customHeight="1" x14ac:dyDescent="0.25">
      <c r="A485" s="194" t="s">
        <v>0</v>
      </c>
      <c r="B485" s="194"/>
      <c r="C485" s="194"/>
      <c r="D485" s="194"/>
      <c r="E485" s="194"/>
      <c r="F485" s="194"/>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5"/>
      <c r="AL485" s="115"/>
      <c r="AM485" s="115"/>
      <c r="AN485" s="115"/>
      <c r="AO485" s="115"/>
      <c r="AP485" s="115"/>
      <c r="AQ485" s="115"/>
      <c r="AR485" s="115"/>
      <c r="AS485" s="115"/>
      <c r="AT485" s="115"/>
      <c r="AU485" s="115"/>
      <c r="AV485" s="115"/>
      <c r="AW485" s="115"/>
      <c r="AX485" s="115"/>
      <c r="AY485" s="115"/>
      <c r="AZ485" s="115"/>
      <c r="BA485" s="115"/>
      <c r="BB485" s="115"/>
      <c r="BC485" s="115"/>
      <c r="BD485" s="115"/>
      <c r="BE485" s="115"/>
      <c r="BF485" s="115"/>
      <c r="BG485" s="115"/>
      <c r="BH485" s="115"/>
    </row>
    <row r="486" spans="1:60" s="5" customFormat="1" ht="12" customHeight="1" x14ac:dyDescent="0.25">
      <c r="A486" s="194" t="s">
        <v>1</v>
      </c>
      <c r="B486" s="194"/>
      <c r="C486" s="194"/>
      <c r="D486" s="194"/>
      <c r="E486" s="194"/>
      <c r="F486" s="194"/>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5"/>
      <c r="AL486" s="115"/>
      <c r="AM486" s="115"/>
      <c r="AN486" s="115"/>
      <c r="AO486" s="115"/>
      <c r="AP486" s="115"/>
      <c r="AQ486" s="115"/>
      <c r="AR486" s="115"/>
      <c r="AS486" s="115"/>
      <c r="AT486" s="115"/>
      <c r="AU486" s="115"/>
      <c r="AV486" s="115"/>
      <c r="AW486" s="115"/>
      <c r="AX486" s="115"/>
      <c r="AY486" s="115"/>
      <c r="AZ486" s="115"/>
      <c r="BA486" s="115"/>
      <c r="BB486" s="115"/>
      <c r="BC486" s="115"/>
      <c r="BD486" s="115"/>
      <c r="BE486" s="115"/>
      <c r="BF486" s="115"/>
      <c r="BG486" s="115"/>
      <c r="BH486" s="115"/>
    </row>
    <row r="487" spans="1:60" s="5" customFormat="1" ht="12" customHeight="1" x14ac:dyDescent="0.25">
      <c r="A487" s="195" t="s">
        <v>2</v>
      </c>
      <c r="B487" s="195"/>
      <c r="C487" s="195"/>
      <c r="D487" s="195"/>
      <c r="E487" s="195"/>
      <c r="F487" s="19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5"/>
      <c r="AL487" s="115"/>
      <c r="AM487" s="115"/>
      <c r="AN487" s="115"/>
      <c r="AO487" s="115"/>
      <c r="AP487" s="115"/>
      <c r="AQ487" s="115"/>
      <c r="AR487" s="115"/>
      <c r="AS487" s="115"/>
      <c r="AT487" s="115"/>
      <c r="AU487" s="115"/>
      <c r="AV487" s="115"/>
      <c r="AW487" s="115"/>
      <c r="AX487" s="115"/>
      <c r="AY487" s="115"/>
      <c r="AZ487" s="115"/>
      <c r="BA487" s="115"/>
      <c r="BB487" s="115"/>
      <c r="BC487" s="115"/>
      <c r="BD487" s="115"/>
      <c r="BE487" s="115"/>
      <c r="BF487" s="115"/>
      <c r="BG487" s="115"/>
      <c r="BH487" s="115"/>
    </row>
    <row r="488" spans="1:60" s="5" customFormat="1" ht="15" customHeight="1" x14ac:dyDescent="0.25">
      <c r="A488" s="195" t="s">
        <v>3</v>
      </c>
      <c r="B488" s="195"/>
      <c r="C488" s="195"/>
      <c r="D488" s="195"/>
      <c r="E488" s="195"/>
      <c r="F488" s="19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5"/>
      <c r="AL488" s="115"/>
      <c r="AM488" s="115"/>
      <c r="AN488" s="115"/>
      <c r="AO488" s="115"/>
      <c r="AP488" s="115"/>
      <c r="AQ488" s="115"/>
      <c r="AR488" s="115"/>
      <c r="AS488" s="115"/>
      <c r="AT488" s="115"/>
      <c r="AU488" s="115"/>
      <c r="AV488" s="115"/>
      <c r="AW488" s="115"/>
      <c r="AX488" s="115"/>
      <c r="AY488" s="115"/>
      <c r="AZ488" s="115"/>
      <c r="BA488" s="115"/>
      <c r="BB488" s="115"/>
      <c r="BC488" s="115"/>
      <c r="BD488" s="115"/>
      <c r="BE488" s="115"/>
      <c r="BF488" s="115"/>
      <c r="BG488" s="115"/>
      <c r="BH488" s="115"/>
    </row>
    <row r="489" spans="1:60" s="5" customFormat="1" ht="15" customHeight="1" x14ac:dyDescent="0.25">
      <c r="A489" s="132"/>
      <c r="B489" s="4"/>
      <c r="D489" s="6"/>
      <c r="E489" s="7"/>
      <c r="F489" s="8"/>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5"/>
      <c r="AL489" s="115"/>
      <c r="AM489" s="115"/>
      <c r="AN489" s="115"/>
      <c r="AO489" s="115"/>
      <c r="AP489" s="115"/>
      <c r="AQ489" s="115"/>
      <c r="AR489" s="115"/>
      <c r="AS489" s="115"/>
      <c r="AT489" s="115"/>
      <c r="AU489" s="115"/>
      <c r="AV489" s="115"/>
      <c r="AW489" s="115"/>
      <c r="AX489" s="115"/>
      <c r="AY489" s="115"/>
      <c r="AZ489" s="115"/>
      <c r="BA489" s="115"/>
      <c r="BB489" s="115"/>
      <c r="BC489" s="115"/>
      <c r="BD489" s="115"/>
      <c r="BE489" s="115"/>
      <c r="BF489" s="115"/>
      <c r="BG489" s="115"/>
      <c r="BH489" s="115"/>
    </row>
    <row r="490" spans="1:60" s="5" customFormat="1" ht="15" customHeight="1" x14ac:dyDescent="0.25">
      <c r="A490" s="196" t="s">
        <v>498</v>
      </c>
      <c r="B490" s="197"/>
      <c r="C490" s="197"/>
      <c r="D490" s="197"/>
      <c r="E490" s="197"/>
      <c r="F490" s="198"/>
      <c r="G490" s="115"/>
      <c r="H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5"/>
      <c r="AL490" s="115"/>
      <c r="AM490" s="115"/>
      <c r="AN490" s="115"/>
      <c r="AO490" s="115"/>
      <c r="AP490" s="115"/>
      <c r="AQ490" s="115"/>
      <c r="AR490" s="115"/>
      <c r="AS490" s="115"/>
      <c r="AT490" s="115"/>
      <c r="AU490" s="115"/>
      <c r="AV490" s="115"/>
      <c r="AW490" s="115"/>
      <c r="AX490" s="115"/>
      <c r="AY490" s="115"/>
      <c r="AZ490" s="115"/>
      <c r="BA490" s="115"/>
      <c r="BB490" s="115"/>
      <c r="BC490" s="115"/>
      <c r="BD490" s="115"/>
      <c r="BE490" s="115"/>
      <c r="BF490" s="115"/>
      <c r="BG490" s="115"/>
      <c r="BH490" s="115"/>
    </row>
    <row r="491" spans="1:60" s="5" customFormat="1" ht="15" customHeight="1" x14ac:dyDescent="0.25">
      <c r="A491" s="196" t="s">
        <v>5</v>
      </c>
      <c r="B491" s="197"/>
      <c r="C491" s="197"/>
      <c r="D491" s="197"/>
      <c r="E491" s="198"/>
      <c r="F491" s="101">
        <v>129455518.05</v>
      </c>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5"/>
      <c r="AL491" s="115"/>
      <c r="AM491" s="115"/>
      <c r="AN491" s="115"/>
      <c r="AO491" s="115"/>
      <c r="AP491" s="115"/>
      <c r="AQ491" s="115"/>
      <c r="AR491" s="115"/>
      <c r="AS491" s="115"/>
      <c r="AT491" s="115"/>
      <c r="AU491" s="115"/>
      <c r="AV491" s="115"/>
      <c r="AW491" s="115"/>
      <c r="AX491" s="115"/>
      <c r="AY491" s="115"/>
      <c r="AZ491" s="115"/>
      <c r="BA491" s="115"/>
      <c r="BB491" s="115"/>
      <c r="BC491" s="115"/>
      <c r="BD491" s="115"/>
      <c r="BE491" s="115"/>
      <c r="BF491" s="115"/>
      <c r="BG491" s="115"/>
      <c r="BH491" s="115"/>
    </row>
    <row r="492" spans="1:60" s="5" customFormat="1" ht="15" customHeight="1" x14ac:dyDescent="0.25">
      <c r="A492" s="11" t="s">
        <v>6</v>
      </c>
      <c r="B492" s="11" t="s">
        <v>7</v>
      </c>
      <c r="C492" s="11" t="s">
        <v>412</v>
      </c>
      <c r="D492" s="11" t="s">
        <v>9</v>
      </c>
      <c r="E492" s="11" t="s">
        <v>10</v>
      </c>
      <c r="F492" s="11" t="s">
        <v>413</v>
      </c>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5"/>
      <c r="AL492" s="115"/>
      <c r="AM492" s="115"/>
      <c r="AN492" s="115"/>
      <c r="AO492" s="115"/>
      <c r="AP492" s="115"/>
      <c r="AQ492" s="115"/>
      <c r="AR492" s="115"/>
      <c r="AS492" s="115"/>
      <c r="AT492" s="115"/>
      <c r="AU492" s="115"/>
      <c r="AV492" s="115"/>
      <c r="AW492" s="115"/>
      <c r="AX492" s="115"/>
      <c r="AY492" s="115"/>
      <c r="AZ492" s="115"/>
      <c r="BA492" s="115"/>
      <c r="BB492" s="115"/>
      <c r="BC492" s="115"/>
      <c r="BD492" s="115"/>
      <c r="BE492" s="115"/>
      <c r="BF492" s="115"/>
      <c r="BG492" s="115"/>
      <c r="BH492" s="115"/>
    </row>
    <row r="493" spans="1:60" s="5" customFormat="1" ht="15" customHeight="1" x14ac:dyDescent="0.25">
      <c r="A493" s="94"/>
      <c r="B493" s="122"/>
      <c r="C493" s="14" t="s">
        <v>415</v>
      </c>
      <c r="D493" s="133">
        <v>22960551.780000001</v>
      </c>
      <c r="E493" s="123"/>
      <c r="F493" s="124">
        <f>F491+D493</f>
        <v>152416069.82999998</v>
      </c>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5"/>
      <c r="AL493" s="115"/>
      <c r="AM493" s="115"/>
      <c r="AN493" s="115"/>
      <c r="AO493" s="115"/>
      <c r="AP493" s="115"/>
      <c r="AQ493" s="115"/>
      <c r="AR493" s="115"/>
      <c r="AS493" s="115"/>
      <c r="AT493" s="115"/>
      <c r="AU493" s="115"/>
      <c r="AV493" s="115"/>
      <c r="AW493" s="115"/>
      <c r="AX493" s="115"/>
      <c r="AY493" s="115"/>
      <c r="AZ493" s="115"/>
      <c r="BA493" s="115"/>
      <c r="BB493" s="115"/>
      <c r="BC493" s="115"/>
      <c r="BD493" s="115"/>
      <c r="BE493" s="115"/>
      <c r="BF493" s="115"/>
      <c r="BG493" s="115"/>
      <c r="BH493" s="115"/>
    </row>
    <row r="494" spans="1:60" s="5" customFormat="1" ht="15" customHeight="1" x14ac:dyDescent="0.25">
      <c r="A494" s="94"/>
      <c r="B494" s="122"/>
      <c r="C494" s="14" t="s">
        <v>499</v>
      </c>
      <c r="D494" s="66">
        <v>1350700</v>
      </c>
      <c r="E494" s="15"/>
      <c r="F494" s="124">
        <f>F493+D494</f>
        <v>153766769.82999998</v>
      </c>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5"/>
      <c r="AL494" s="115"/>
      <c r="AM494" s="115"/>
      <c r="AN494" s="115"/>
      <c r="AO494" s="115"/>
      <c r="AP494" s="115"/>
      <c r="AQ494" s="115"/>
      <c r="AR494" s="115"/>
      <c r="AS494" s="115"/>
      <c r="AT494" s="115"/>
      <c r="AU494" s="115"/>
      <c r="AV494" s="115"/>
      <c r="AW494" s="115"/>
      <c r="AX494" s="115"/>
      <c r="AY494" s="115"/>
      <c r="AZ494" s="115"/>
      <c r="BA494" s="115"/>
      <c r="BB494" s="115"/>
      <c r="BC494" s="115"/>
      <c r="BD494" s="115"/>
      <c r="BE494" s="115"/>
      <c r="BF494" s="115"/>
      <c r="BG494" s="115"/>
      <c r="BH494" s="115"/>
    </row>
    <row r="495" spans="1:60" s="5" customFormat="1" ht="15" customHeight="1" x14ac:dyDescent="0.25">
      <c r="A495" s="94"/>
      <c r="B495" s="122"/>
      <c r="C495" s="14" t="s">
        <v>500</v>
      </c>
      <c r="D495" s="66"/>
      <c r="E495" s="134"/>
      <c r="F495" s="124">
        <f>F494-E495</f>
        <v>153766769.82999998</v>
      </c>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5"/>
      <c r="AL495" s="115"/>
      <c r="AM495" s="115"/>
      <c r="AN495" s="115"/>
      <c r="AO495" s="115"/>
      <c r="AP495" s="115"/>
      <c r="AQ495" s="115"/>
      <c r="AR495" s="115"/>
      <c r="AS495" s="115"/>
      <c r="AT495" s="115"/>
      <c r="AU495" s="115"/>
      <c r="AV495" s="115"/>
      <c r="AW495" s="115"/>
      <c r="AX495" s="115"/>
      <c r="AY495" s="115"/>
      <c r="AZ495" s="115"/>
      <c r="BA495" s="115"/>
      <c r="BB495" s="115"/>
      <c r="BC495" s="115"/>
      <c r="BD495" s="115"/>
      <c r="BE495" s="115"/>
      <c r="BF495" s="115"/>
      <c r="BG495" s="115"/>
      <c r="BH495" s="115"/>
    </row>
    <row r="496" spans="1:60" s="5" customFormat="1" ht="15" customHeight="1" x14ac:dyDescent="0.25">
      <c r="A496" s="94"/>
      <c r="B496" s="122"/>
      <c r="C496" s="14" t="s">
        <v>501</v>
      </c>
      <c r="D496" s="66"/>
      <c r="E496" s="35">
        <v>1172900</v>
      </c>
      <c r="F496" s="124">
        <f>F495-E496</f>
        <v>152593869.82999998</v>
      </c>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5"/>
      <c r="AL496" s="115"/>
      <c r="AM496" s="115"/>
      <c r="AN496" s="115"/>
      <c r="AO496" s="115"/>
      <c r="AP496" s="115"/>
      <c r="AQ496" s="115"/>
      <c r="AR496" s="115"/>
      <c r="AS496" s="115"/>
      <c r="AT496" s="115"/>
      <c r="AU496" s="115"/>
      <c r="AV496" s="115"/>
      <c r="AW496" s="115"/>
      <c r="AX496" s="115"/>
      <c r="AY496" s="115"/>
      <c r="AZ496" s="115"/>
      <c r="BA496" s="115"/>
      <c r="BB496" s="115"/>
      <c r="BC496" s="115"/>
      <c r="BD496" s="115"/>
      <c r="BE496" s="115"/>
      <c r="BF496" s="115"/>
      <c r="BG496" s="115"/>
      <c r="BH496" s="115"/>
    </row>
    <row r="497" spans="1:60" s="5" customFormat="1" ht="15" customHeight="1" x14ac:dyDescent="0.25">
      <c r="A497" s="94"/>
      <c r="B497" s="122"/>
      <c r="C497" s="14" t="s">
        <v>502</v>
      </c>
      <c r="D497" s="73"/>
      <c r="E497" s="35">
        <v>1536.75</v>
      </c>
      <c r="F497" s="124">
        <f>F496-E497</f>
        <v>152592333.07999998</v>
      </c>
      <c r="G497" s="115"/>
      <c r="H497" s="115"/>
      <c r="I497" s="115"/>
      <c r="J497" s="115"/>
      <c r="K497" s="115"/>
      <c r="L497" s="115"/>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row>
    <row r="498" spans="1:60" s="5" customFormat="1" ht="15" customHeight="1" x14ac:dyDescent="0.25">
      <c r="A498" s="94"/>
      <c r="B498" s="122"/>
      <c r="C498" s="14" t="s">
        <v>503</v>
      </c>
      <c r="D498" s="73"/>
      <c r="E498" s="35">
        <v>1604.1</v>
      </c>
      <c r="F498" s="124">
        <f>F497-E498</f>
        <v>152590728.97999999</v>
      </c>
      <c r="G498" s="115"/>
      <c r="H498" s="115"/>
      <c r="I498" s="115"/>
      <c r="J498" s="115"/>
      <c r="K498" s="115"/>
      <c r="L498" s="115"/>
      <c r="M498" s="115"/>
      <c r="N498" s="115"/>
      <c r="O498" s="115"/>
      <c r="P498" s="115"/>
      <c r="Q498" s="115"/>
      <c r="R498" s="115"/>
      <c r="S498" s="115"/>
      <c r="T498" s="115"/>
      <c r="U498" s="115"/>
      <c r="V498" s="115"/>
      <c r="W498" s="115"/>
      <c r="X498" s="115"/>
      <c r="Y498" s="115"/>
      <c r="Z498" s="115"/>
      <c r="AA498" s="115"/>
      <c r="AB498" s="115"/>
      <c r="AC498" s="115"/>
      <c r="AD498" s="115"/>
      <c r="AE498" s="115"/>
      <c r="AF498" s="115"/>
      <c r="AG498" s="115"/>
      <c r="AH498" s="115"/>
      <c r="AI498" s="115"/>
      <c r="AJ498" s="115"/>
      <c r="AK498" s="115"/>
      <c r="AL498" s="115"/>
      <c r="AM498" s="115"/>
      <c r="AN498" s="115"/>
      <c r="AO498" s="115"/>
      <c r="AP498" s="115"/>
      <c r="AQ498" s="115"/>
      <c r="AR498" s="115"/>
      <c r="AS498" s="115"/>
      <c r="AT498" s="115"/>
      <c r="AU498" s="115"/>
      <c r="AV498" s="115"/>
      <c r="AW498" s="115"/>
      <c r="AX498" s="115"/>
      <c r="AY498" s="115"/>
      <c r="AZ498" s="115"/>
      <c r="BA498" s="115"/>
      <c r="BB498" s="115"/>
      <c r="BC498" s="115"/>
      <c r="BD498" s="115"/>
      <c r="BE498" s="115"/>
      <c r="BF498" s="115"/>
      <c r="BG498" s="115"/>
      <c r="BH498" s="115"/>
    </row>
    <row r="499" spans="1:60" s="5" customFormat="1" ht="15" customHeight="1" x14ac:dyDescent="0.25">
      <c r="A499" s="94"/>
      <c r="B499" s="122"/>
      <c r="C499" s="14" t="s">
        <v>504</v>
      </c>
      <c r="D499" s="73"/>
      <c r="E499" s="35"/>
      <c r="F499" s="124">
        <f t="shared" ref="F499:F501" si="10">F498-E499</f>
        <v>152590728.97999999</v>
      </c>
      <c r="G499" s="115"/>
      <c r="H499" s="115"/>
      <c r="I499" s="115"/>
      <c r="J499" s="115"/>
      <c r="K499" s="115"/>
      <c r="L499" s="115"/>
      <c r="M499" s="115"/>
      <c r="N499" s="115"/>
      <c r="O499" s="115"/>
      <c r="P499" s="115"/>
      <c r="Q499" s="115"/>
      <c r="R499" s="115"/>
      <c r="S499" s="115"/>
      <c r="T499" s="115"/>
      <c r="U499" s="115"/>
      <c r="V499" s="115"/>
      <c r="W499" s="115"/>
      <c r="X499" s="115"/>
      <c r="Y499" s="115"/>
      <c r="Z499" s="115"/>
      <c r="AA499" s="115"/>
      <c r="AB499" s="115"/>
      <c r="AC499" s="115"/>
      <c r="AD499" s="115"/>
      <c r="AE499" s="115"/>
      <c r="AF499" s="115"/>
      <c r="AG499" s="115"/>
      <c r="AH499" s="115"/>
      <c r="AI499" s="115"/>
      <c r="AJ499" s="115"/>
      <c r="AK499" s="115"/>
      <c r="AL499" s="115"/>
      <c r="AM499" s="115"/>
      <c r="AN499" s="115"/>
      <c r="AO499" s="115"/>
      <c r="AP499" s="115"/>
      <c r="AQ499" s="115"/>
      <c r="AR499" s="115"/>
      <c r="AS499" s="115"/>
      <c r="AT499" s="115"/>
      <c r="AU499" s="115"/>
      <c r="AV499" s="115"/>
      <c r="AW499" s="115"/>
      <c r="AX499" s="115"/>
      <c r="AY499" s="115"/>
      <c r="AZ499" s="115"/>
      <c r="BA499" s="115"/>
      <c r="BB499" s="115"/>
      <c r="BC499" s="115"/>
      <c r="BD499" s="115"/>
      <c r="BE499" s="115"/>
      <c r="BF499" s="115"/>
      <c r="BG499" s="115"/>
      <c r="BH499" s="115"/>
    </row>
    <row r="500" spans="1:60" s="5" customFormat="1" ht="15" customHeight="1" x14ac:dyDescent="0.25">
      <c r="A500" s="94"/>
      <c r="B500" s="122"/>
      <c r="C500" s="14" t="s">
        <v>505</v>
      </c>
      <c r="D500" s="73"/>
      <c r="E500" s="35"/>
      <c r="F500" s="124">
        <f t="shared" si="10"/>
        <v>152590728.97999999</v>
      </c>
      <c r="G500" s="115"/>
      <c r="H500" s="115"/>
      <c r="I500" s="115"/>
      <c r="J500" s="115"/>
      <c r="K500" s="115"/>
      <c r="L500" s="115"/>
      <c r="M500" s="115"/>
      <c r="N500" s="115"/>
      <c r="O500" s="115"/>
      <c r="P500" s="115"/>
      <c r="Q500" s="115"/>
      <c r="R500" s="115"/>
      <c r="S500" s="115"/>
      <c r="T500" s="115"/>
      <c r="U500" s="115"/>
      <c r="V500" s="115"/>
      <c r="W500" s="115"/>
      <c r="X500" s="115"/>
      <c r="Y500" s="115"/>
      <c r="Z500" s="115"/>
      <c r="AA500" s="115"/>
      <c r="AB500" s="115"/>
      <c r="AC500" s="115"/>
      <c r="AD500" s="115"/>
      <c r="AE500" s="115"/>
      <c r="AF500" s="115"/>
      <c r="AG500" s="115"/>
      <c r="AH500" s="115"/>
      <c r="AI500" s="115"/>
      <c r="AJ500" s="115"/>
      <c r="AK500" s="115"/>
      <c r="AL500" s="115"/>
      <c r="AM500" s="115"/>
      <c r="AN500" s="115"/>
      <c r="AO500" s="115"/>
      <c r="AP500" s="115"/>
      <c r="AQ500" s="115"/>
      <c r="AR500" s="115"/>
      <c r="AS500" s="115"/>
      <c r="AT500" s="115"/>
      <c r="AU500" s="115"/>
      <c r="AV500" s="115"/>
      <c r="AW500" s="115"/>
      <c r="AX500" s="115"/>
      <c r="AY500" s="115"/>
      <c r="AZ500" s="115"/>
      <c r="BA500" s="115"/>
      <c r="BB500" s="115"/>
      <c r="BC500" s="115"/>
      <c r="BD500" s="115"/>
      <c r="BE500" s="115"/>
      <c r="BF500" s="115"/>
      <c r="BG500" s="115"/>
      <c r="BH500" s="115"/>
    </row>
    <row r="501" spans="1:60" s="137" customFormat="1" ht="15" customHeight="1" x14ac:dyDescent="0.2">
      <c r="A501" s="94"/>
      <c r="B501" s="122"/>
      <c r="C501" s="14" t="s">
        <v>506</v>
      </c>
      <c r="D501" s="73"/>
      <c r="E501" s="135">
        <v>150</v>
      </c>
      <c r="F501" s="124">
        <f t="shared" si="10"/>
        <v>152590578.97999999</v>
      </c>
      <c r="G501" s="136"/>
      <c r="H501" s="136"/>
      <c r="I501" s="136"/>
      <c r="J501" s="136"/>
      <c r="K501" s="136"/>
      <c r="L501" s="136"/>
      <c r="M501" s="136"/>
      <c r="N501" s="136"/>
      <c r="O501" s="136"/>
      <c r="P501" s="136"/>
      <c r="Q501" s="136"/>
      <c r="R501" s="136"/>
      <c r="S501" s="136"/>
      <c r="T501" s="136"/>
      <c r="U501" s="136"/>
      <c r="V501" s="136"/>
      <c r="W501" s="136"/>
      <c r="X501" s="136"/>
      <c r="Y501" s="136"/>
      <c r="Z501" s="136"/>
      <c r="AA501" s="136"/>
      <c r="AB501" s="136"/>
      <c r="AC501" s="136"/>
      <c r="AD501" s="136"/>
      <c r="AE501" s="136"/>
      <c r="AF501" s="136"/>
      <c r="AG501" s="136"/>
      <c r="AH501" s="136"/>
      <c r="AI501" s="136"/>
      <c r="AJ501" s="136"/>
      <c r="AK501" s="136"/>
      <c r="AL501" s="136"/>
      <c r="AM501" s="136"/>
      <c r="AN501" s="136"/>
      <c r="AO501" s="136"/>
      <c r="AP501" s="136"/>
      <c r="AQ501" s="136"/>
      <c r="AR501" s="136"/>
      <c r="AS501" s="136"/>
      <c r="AT501" s="136"/>
      <c r="AU501" s="136"/>
      <c r="AV501" s="136"/>
      <c r="AW501" s="136"/>
      <c r="AX501" s="136"/>
      <c r="AY501" s="136"/>
      <c r="AZ501" s="136"/>
      <c r="BA501" s="136"/>
      <c r="BB501" s="136"/>
      <c r="BC501" s="136"/>
      <c r="BD501" s="136"/>
      <c r="BE501" s="136"/>
      <c r="BF501" s="136"/>
      <c r="BG501" s="136"/>
      <c r="BH501" s="136"/>
    </row>
    <row r="502" spans="1:60" s="137" customFormat="1" ht="12" customHeight="1" x14ac:dyDescent="0.2">
      <c r="A502" s="94"/>
      <c r="B502" s="122"/>
      <c r="C502" s="14" t="s">
        <v>507</v>
      </c>
      <c r="D502" s="42"/>
      <c r="E502" s="42"/>
      <c r="F502" s="124">
        <f>F501+D502</f>
        <v>152590578.97999999</v>
      </c>
      <c r="G502" s="136"/>
      <c r="H502" s="136"/>
      <c r="I502" s="136"/>
      <c r="J502" s="136"/>
      <c r="K502" s="136"/>
      <c r="L502" s="136"/>
      <c r="M502" s="136"/>
      <c r="N502" s="136"/>
      <c r="O502" s="136"/>
      <c r="P502" s="136"/>
      <c r="Q502" s="136"/>
      <c r="R502" s="136"/>
      <c r="S502" s="136"/>
      <c r="T502" s="136"/>
      <c r="U502" s="136"/>
      <c r="V502" s="136"/>
      <c r="W502" s="136"/>
      <c r="X502" s="136"/>
      <c r="Y502" s="136"/>
      <c r="Z502" s="136"/>
      <c r="AA502" s="136"/>
      <c r="AB502" s="136"/>
      <c r="AC502" s="136"/>
      <c r="AD502" s="136"/>
      <c r="AE502" s="136"/>
      <c r="AF502" s="136"/>
      <c r="AG502" s="136"/>
      <c r="AH502" s="136"/>
      <c r="AI502" s="136"/>
      <c r="AJ502" s="136"/>
      <c r="AK502" s="136"/>
      <c r="AL502" s="136"/>
      <c r="AM502" s="136"/>
      <c r="AN502" s="136"/>
      <c r="AO502" s="136"/>
      <c r="AP502" s="136"/>
      <c r="AQ502" s="136"/>
      <c r="AR502" s="136"/>
      <c r="AS502" s="136"/>
      <c r="AT502" s="136"/>
      <c r="AU502" s="136"/>
      <c r="AV502" s="136"/>
      <c r="AW502" s="136"/>
      <c r="AX502" s="136"/>
      <c r="AY502" s="136"/>
      <c r="AZ502" s="136"/>
      <c r="BA502" s="136"/>
      <c r="BB502" s="136"/>
      <c r="BC502" s="136"/>
      <c r="BD502" s="136"/>
      <c r="BE502" s="136"/>
      <c r="BF502" s="136"/>
      <c r="BG502" s="136"/>
      <c r="BH502" s="136"/>
    </row>
    <row r="503" spans="1:60" s="137" customFormat="1" ht="15" customHeight="1" x14ac:dyDescent="0.2">
      <c r="A503" s="126"/>
      <c r="B503" s="138"/>
      <c r="C503" s="139"/>
      <c r="D503" s="140"/>
      <c r="E503" s="141"/>
      <c r="F503" s="131"/>
      <c r="G503" s="136"/>
      <c r="H503" s="136"/>
      <c r="I503" s="136"/>
      <c r="J503" s="136"/>
      <c r="K503" s="136"/>
      <c r="L503" s="136"/>
      <c r="M503" s="136"/>
      <c r="N503" s="136"/>
      <c r="O503" s="136"/>
      <c r="P503" s="136"/>
      <c r="Q503" s="136"/>
      <c r="R503" s="136"/>
      <c r="S503" s="136"/>
      <c r="T503" s="136"/>
      <c r="U503" s="136"/>
      <c r="V503" s="136"/>
      <c r="W503" s="136"/>
      <c r="X503" s="136"/>
      <c r="Y503" s="136"/>
      <c r="Z503" s="136"/>
      <c r="AA503" s="136"/>
      <c r="AB503" s="136"/>
      <c r="AC503" s="136"/>
      <c r="AD503" s="136"/>
      <c r="AE503" s="136"/>
      <c r="AF503" s="136"/>
      <c r="AG503" s="136"/>
      <c r="AH503" s="136"/>
      <c r="AI503" s="136"/>
      <c r="AJ503" s="136"/>
      <c r="AK503" s="136"/>
      <c r="AL503" s="136"/>
      <c r="AM503" s="136"/>
      <c r="AN503" s="136"/>
      <c r="AO503" s="136"/>
      <c r="AP503" s="136"/>
      <c r="AQ503" s="136"/>
      <c r="AR503" s="136"/>
      <c r="AS503" s="136"/>
      <c r="AT503" s="136"/>
      <c r="AU503" s="136"/>
      <c r="AV503" s="136"/>
      <c r="AW503" s="136"/>
      <c r="AX503" s="136"/>
      <c r="AY503" s="136"/>
      <c r="AZ503" s="136"/>
      <c r="BA503" s="136"/>
      <c r="BB503" s="136"/>
      <c r="BC503" s="136"/>
      <c r="BD503" s="136"/>
      <c r="BE503" s="136"/>
      <c r="BF503" s="136"/>
      <c r="BG503" s="136"/>
      <c r="BH503" s="136"/>
    </row>
    <row r="504" spans="1:60" ht="15" customHeight="1" x14ac:dyDescent="0.2">
      <c r="A504" s="126"/>
      <c r="B504" s="142"/>
      <c r="C504" s="143"/>
      <c r="D504" s="144"/>
      <c r="E504" s="145"/>
      <c r="F504" s="146"/>
    </row>
    <row r="505" spans="1:60" ht="15" customHeight="1" x14ac:dyDescent="0.2">
      <c r="A505" s="126"/>
      <c r="B505" s="142"/>
      <c r="C505" s="143"/>
      <c r="D505" s="144"/>
      <c r="E505" s="145"/>
      <c r="F505" s="146"/>
    </row>
    <row r="506" spans="1:60" ht="15" customHeight="1" x14ac:dyDescent="0.25">
      <c r="A506" s="194" t="s">
        <v>0</v>
      </c>
      <c r="B506" s="194"/>
      <c r="C506" s="194"/>
      <c r="D506" s="194"/>
      <c r="E506" s="194"/>
      <c r="F506" s="194"/>
    </row>
    <row r="507" spans="1:60" ht="15" customHeight="1" x14ac:dyDescent="0.25">
      <c r="A507" s="194" t="s">
        <v>1</v>
      </c>
      <c r="B507" s="194"/>
      <c r="C507" s="194"/>
      <c r="D507" s="194"/>
      <c r="E507" s="194"/>
      <c r="F507" s="194"/>
    </row>
    <row r="508" spans="1:60" ht="15" customHeight="1" x14ac:dyDescent="0.25">
      <c r="A508" s="195" t="s">
        <v>2</v>
      </c>
      <c r="B508" s="195"/>
      <c r="C508" s="195"/>
      <c r="D508" s="195"/>
      <c r="E508" s="195"/>
      <c r="F508" s="195"/>
    </row>
    <row r="509" spans="1:60" ht="15" customHeight="1" x14ac:dyDescent="0.25">
      <c r="A509" s="195" t="s">
        <v>3</v>
      </c>
      <c r="B509" s="195"/>
      <c r="C509" s="195"/>
      <c r="D509" s="195"/>
      <c r="E509" s="195"/>
      <c r="F509" s="195"/>
    </row>
    <row r="510" spans="1:60" ht="15" customHeight="1" x14ac:dyDescent="0.25">
      <c r="A510" s="147"/>
      <c r="B510" s="148"/>
      <c r="C510" s="149"/>
      <c r="D510" s="150"/>
      <c r="E510" s="151"/>
      <c r="F510" s="152"/>
    </row>
    <row r="511" spans="1:60" ht="15" customHeight="1" x14ac:dyDescent="0.2">
      <c r="A511" s="200" t="s">
        <v>508</v>
      </c>
      <c r="B511" s="200"/>
      <c r="C511" s="200"/>
      <c r="D511" s="200"/>
      <c r="E511" s="200"/>
      <c r="F511" s="200"/>
      <c r="H511" s="2"/>
    </row>
    <row r="512" spans="1:60" ht="15" customHeight="1" x14ac:dyDescent="0.2">
      <c r="A512" s="200" t="s">
        <v>5</v>
      </c>
      <c r="B512" s="200"/>
      <c r="C512" s="200"/>
      <c r="D512" s="200"/>
      <c r="E512" s="200"/>
      <c r="F512" s="101">
        <v>8255.92</v>
      </c>
    </row>
    <row r="513" spans="1:60" ht="15" customHeight="1" x14ac:dyDescent="0.2">
      <c r="A513" s="11" t="s">
        <v>6</v>
      </c>
      <c r="B513" s="11" t="s">
        <v>509</v>
      </c>
      <c r="C513" s="11" t="s">
        <v>412</v>
      </c>
      <c r="D513" s="11" t="s">
        <v>9</v>
      </c>
      <c r="E513" s="11" t="s">
        <v>10</v>
      </c>
      <c r="F513" s="11"/>
    </row>
    <row r="514" spans="1:60" ht="15" customHeight="1" x14ac:dyDescent="0.2">
      <c r="A514" s="94"/>
      <c r="B514" s="111"/>
      <c r="C514" s="13" t="s">
        <v>510</v>
      </c>
      <c r="D514" s="15">
        <v>3510</v>
      </c>
      <c r="E514" s="153"/>
      <c r="F514" s="16">
        <f>F512+D514</f>
        <v>11765.92</v>
      </c>
    </row>
    <row r="515" spans="1:60" ht="15" customHeight="1" x14ac:dyDescent="0.2">
      <c r="A515" s="94"/>
      <c r="B515" s="111"/>
      <c r="C515" s="13" t="s">
        <v>510</v>
      </c>
      <c r="D515" s="15">
        <v>461.46</v>
      </c>
      <c r="E515" s="153"/>
      <c r="F515" s="16">
        <f>F514+D515</f>
        <v>12227.38</v>
      </c>
    </row>
    <row r="516" spans="1:60" ht="15" customHeight="1" x14ac:dyDescent="0.2">
      <c r="A516" s="94"/>
      <c r="B516" s="111"/>
      <c r="C516" s="13" t="s">
        <v>511</v>
      </c>
      <c r="D516" s="15"/>
      <c r="E516" s="133">
        <v>11727.38</v>
      </c>
      <c r="F516" s="16">
        <f>F515-E516</f>
        <v>500</v>
      </c>
    </row>
    <row r="517" spans="1:60" ht="15" customHeight="1" x14ac:dyDescent="0.2">
      <c r="A517" s="94"/>
      <c r="B517" s="111"/>
      <c r="C517" s="13" t="s">
        <v>415</v>
      </c>
      <c r="D517" s="15"/>
      <c r="E517" s="133"/>
      <c r="F517" s="16">
        <f t="shared" ref="F517:F520" si="11">F516-E517</f>
        <v>500</v>
      </c>
    </row>
    <row r="518" spans="1:60" ht="15" customHeight="1" x14ac:dyDescent="0.2">
      <c r="A518" s="94"/>
      <c r="B518" s="111"/>
      <c r="C518" s="109" t="s">
        <v>18</v>
      </c>
      <c r="D518" s="21"/>
      <c r="E518" s="15"/>
      <c r="F518" s="16">
        <f t="shared" si="11"/>
        <v>500</v>
      </c>
    </row>
    <row r="519" spans="1:60" ht="15" customHeight="1" x14ac:dyDescent="0.2">
      <c r="A519" s="94"/>
      <c r="B519" s="111"/>
      <c r="C519" s="14" t="s">
        <v>512</v>
      </c>
      <c r="D519" s="21"/>
      <c r="E519" s="133">
        <v>150</v>
      </c>
      <c r="F519" s="16">
        <f t="shared" si="11"/>
        <v>350</v>
      </c>
    </row>
    <row r="520" spans="1:60" ht="15" customHeight="1" x14ac:dyDescent="0.2">
      <c r="A520" s="12"/>
      <c r="B520" s="111"/>
      <c r="C520" s="14" t="s">
        <v>21</v>
      </c>
      <c r="D520" s="15"/>
      <c r="E520" s="108">
        <v>175</v>
      </c>
      <c r="F520" s="16">
        <f t="shared" si="11"/>
        <v>175</v>
      </c>
    </row>
    <row r="521" spans="1:60" ht="15" customHeight="1" x14ac:dyDescent="0.2">
      <c r="A521" s="154"/>
      <c r="B521" s="155"/>
      <c r="C521" s="156"/>
      <c r="D521" s="157"/>
      <c r="E521" s="130"/>
      <c r="F521" s="54"/>
    </row>
    <row r="522" spans="1:60" s="1" customFormat="1" ht="15" customHeight="1" x14ac:dyDescent="0.2">
      <c r="A522" s="154"/>
      <c r="B522" s="155"/>
      <c r="C522" s="156"/>
      <c r="D522" s="157"/>
      <c r="E522" s="130"/>
      <c r="F522" s="54"/>
    </row>
    <row r="523" spans="1:60" s="1" customFormat="1" ht="15" customHeight="1" x14ac:dyDescent="0.2">
      <c r="A523" s="154"/>
      <c r="B523" s="155"/>
      <c r="C523" s="156"/>
      <c r="D523" s="157"/>
      <c r="E523" s="130"/>
      <c r="F523" s="54"/>
    </row>
    <row r="524" spans="1:60" s="1" customFormat="1" ht="15" customHeight="1" x14ac:dyDescent="0.2">
      <c r="A524" s="154"/>
      <c r="B524" s="155"/>
      <c r="C524" s="156"/>
      <c r="D524" s="157"/>
      <c r="E524" s="130"/>
      <c r="F524" s="54"/>
    </row>
    <row r="525" spans="1:60" s="121" customFormat="1" ht="15" customHeight="1" x14ac:dyDescent="0.2">
      <c r="A525" s="154"/>
      <c r="B525" s="155"/>
      <c r="C525" s="156"/>
      <c r="D525" s="157"/>
      <c r="E525" s="130"/>
      <c r="F525" s="54"/>
      <c r="G525" s="158"/>
      <c r="H525" s="158"/>
      <c r="I525" s="158"/>
      <c r="J525" s="158"/>
      <c r="K525" s="158"/>
      <c r="L525" s="158"/>
      <c r="M525" s="158"/>
      <c r="N525" s="158"/>
      <c r="O525" s="158"/>
      <c r="P525" s="158"/>
      <c r="Q525" s="158"/>
      <c r="R525" s="158"/>
      <c r="S525" s="158"/>
      <c r="T525" s="158"/>
      <c r="U525" s="158"/>
      <c r="V525" s="158"/>
      <c r="W525" s="158"/>
      <c r="X525" s="158"/>
      <c r="Y525" s="158"/>
      <c r="Z525" s="158"/>
      <c r="AA525" s="158"/>
      <c r="AB525" s="158"/>
      <c r="AC525" s="158"/>
      <c r="AD525" s="158"/>
      <c r="AE525" s="158"/>
      <c r="AF525" s="158"/>
      <c r="AG525" s="158"/>
      <c r="AH525" s="158"/>
      <c r="AI525" s="158"/>
      <c r="AJ525" s="158"/>
      <c r="AK525" s="158"/>
      <c r="AL525" s="158"/>
      <c r="AM525" s="158"/>
      <c r="AN525" s="158"/>
      <c r="AO525" s="158"/>
      <c r="AP525" s="158"/>
      <c r="AQ525" s="158"/>
      <c r="AR525" s="158"/>
      <c r="AS525" s="158"/>
      <c r="AT525" s="158"/>
      <c r="AU525" s="158"/>
      <c r="AV525" s="158"/>
      <c r="AW525" s="158"/>
      <c r="AX525" s="158"/>
      <c r="AY525" s="158"/>
      <c r="AZ525" s="158"/>
      <c r="BA525" s="158"/>
      <c r="BB525" s="158"/>
      <c r="BC525" s="158"/>
      <c r="BD525" s="158"/>
      <c r="BE525" s="158"/>
      <c r="BF525" s="158"/>
      <c r="BG525" s="158"/>
      <c r="BH525" s="158"/>
    </row>
    <row r="526" spans="1:60" s="121" customFormat="1" ht="15" customHeight="1" x14ac:dyDescent="0.2">
      <c r="A526" s="154"/>
      <c r="B526" s="155"/>
      <c r="C526" s="156"/>
      <c r="D526" s="157"/>
      <c r="E526" s="130"/>
      <c r="F526" s="54"/>
      <c r="G526" s="158"/>
      <c r="H526" s="158"/>
      <c r="I526" s="158"/>
      <c r="J526" s="158"/>
      <c r="K526" s="158"/>
      <c r="L526" s="158"/>
      <c r="M526" s="158"/>
      <c r="N526" s="158"/>
      <c r="O526" s="158"/>
      <c r="P526" s="158"/>
      <c r="Q526" s="158"/>
      <c r="R526" s="158"/>
      <c r="S526" s="158"/>
      <c r="T526" s="158"/>
      <c r="U526" s="158"/>
      <c r="V526" s="158"/>
      <c r="W526" s="158"/>
      <c r="X526" s="158"/>
      <c r="Y526" s="158"/>
      <c r="Z526" s="158"/>
      <c r="AA526" s="158"/>
      <c r="AB526" s="158"/>
      <c r="AC526" s="158"/>
      <c r="AD526" s="158"/>
      <c r="AE526" s="158"/>
      <c r="AF526" s="158"/>
      <c r="AG526" s="158"/>
      <c r="AH526" s="158"/>
      <c r="AI526" s="158"/>
      <c r="AJ526" s="158"/>
      <c r="AK526" s="158"/>
      <c r="AL526" s="158"/>
      <c r="AM526" s="158"/>
      <c r="AN526" s="158"/>
      <c r="AO526" s="158"/>
      <c r="AP526" s="158"/>
      <c r="AQ526" s="158"/>
      <c r="AR526" s="158"/>
      <c r="AS526" s="158"/>
      <c r="AT526" s="158"/>
      <c r="AU526" s="158"/>
      <c r="AV526" s="158"/>
      <c r="AW526" s="158"/>
      <c r="AX526" s="158"/>
      <c r="AY526" s="158"/>
      <c r="AZ526" s="158"/>
      <c r="BA526" s="158"/>
      <c r="BB526" s="158"/>
      <c r="BC526" s="158"/>
      <c r="BD526" s="158"/>
      <c r="BE526" s="158"/>
      <c r="BF526" s="158"/>
      <c r="BG526" s="158"/>
      <c r="BH526" s="158"/>
    </row>
    <row r="527" spans="1:60" s="121" customFormat="1" ht="15" customHeight="1" x14ac:dyDescent="0.2">
      <c r="A527" s="154"/>
      <c r="B527" s="155"/>
      <c r="C527" s="156"/>
      <c r="D527" s="157"/>
      <c r="E527" s="130"/>
      <c r="F527" s="54"/>
      <c r="G527" s="158"/>
      <c r="H527" s="158"/>
      <c r="I527" s="158"/>
      <c r="J527" s="158"/>
      <c r="K527" s="158"/>
      <c r="L527" s="158"/>
      <c r="M527" s="158"/>
      <c r="N527" s="158"/>
      <c r="O527" s="158"/>
      <c r="P527" s="158"/>
      <c r="Q527" s="158"/>
      <c r="R527" s="158"/>
      <c r="S527" s="158"/>
      <c r="T527" s="158"/>
      <c r="U527" s="158"/>
      <c r="V527" s="158"/>
      <c r="W527" s="158"/>
      <c r="X527" s="158"/>
      <c r="Y527" s="158"/>
      <c r="Z527" s="158"/>
      <c r="AA527" s="158"/>
      <c r="AB527" s="158"/>
      <c r="AC527" s="158"/>
      <c r="AD527" s="158"/>
      <c r="AE527" s="158"/>
      <c r="AF527" s="158"/>
      <c r="AG527" s="158"/>
      <c r="AH527" s="158"/>
      <c r="AI527" s="158"/>
      <c r="AJ527" s="158"/>
      <c r="AK527" s="158"/>
      <c r="AL527" s="158"/>
      <c r="AM527" s="158"/>
      <c r="AN527" s="158"/>
      <c r="AO527" s="158"/>
      <c r="AP527" s="158"/>
      <c r="AQ527" s="158"/>
      <c r="AR527" s="158"/>
      <c r="AS527" s="158"/>
      <c r="AT527" s="158"/>
      <c r="AU527" s="158"/>
      <c r="AV527" s="158"/>
      <c r="AW527" s="158"/>
      <c r="AX527" s="158"/>
      <c r="AY527" s="158"/>
      <c r="AZ527" s="158"/>
      <c r="BA527" s="158"/>
      <c r="BB527" s="158"/>
      <c r="BC527" s="158"/>
      <c r="BD527" s="158"/>
      <c r="BE527" s="158"/>
      <c r="BF527" s="158"/>
      <c r="BG527" s="158"/>
      <c r="BH527" s="158"/>
    </row>
    <row r="528" spans="1:60" s="121" customFormat="1" ht="15" customHeight="1" x14ac:dyDescent="0.2">
      <c r="A528" s="154"/>
      <c r="B528" s="155"/>
      <c r="C528" s="156"/>
      <c r="D528" s="157"/>
      <c r="E528" s="130"/>
      <c r="F528" s="54"/>
      <c r="G528" s="158"/>
      <c r="H528" s="158"/>
      <c r="I528" s="158"/>
      <c r="J528" s="158"/>
      <c r="K528" s="158"/>
      <c r="L528" s="158"/>
      <c r="M528" s="158"/>
      <c r="N528" s="158"/>
      <c r="O528" s="158"/>
      <c r="P528" s="158"/>
      <c r="Q528" s="158"/>
      <c r="R528" s="158"/>
      <c r="S528" s="158"/>
      <c r="T528" s="158"/>
      <c r="U528" s="158"/>
      <c r="V528" s="158"/>
      <c r="W528" s="158"/>
      <c r="X528" s="158"/>
      <c r="Y528" s="158"/>
      <c r="Z528" s="158"/>
      <c r="AA528" s="158"/>
      <c r="AB528" s="158"/>
      <c r="AC528" s="158"/>
      <c r="AD528" s="158"/>
      <c r="AE528" s="158"/>
      <c r="AF528" s="158"/>
      <c r="AG528" s="158"/>
      <c r="AH528" s="158"/>
      <c r="AI528" s="158"/>
      <c r="AJ528" s="158"/>
      <c r="AK528" s="158"/>
      <c r="AL528" s="158"/>
      <c r="AM528" s="158"/>
      <c r="AN528" s="158"/>
      <c r="AO528" s="158"/>
      <c r="AP528" s="158"/>
      <c r="AQ528" s="158"/>
      <c r="AR528" s="158"/>
      <c r="AS528" s="158"/>
      <c r="AT528" s="158"/>
      <c r="AU528" s="158"/>
      <c r="AV528" s="158"/>
      <c r="AW528" s="158"/>
      <c r="AX528" s="158"/>
      <c r="AY528" s="158"/>
      <c r="AZ528" s="158"/>
      <c r="BA528" s="158"/>
      <c r="BB528" s="158"/>
      <c r="BC528" s="158"/>
      <c r="BD528" s="158"/>
      <c r="BE528" s="158"/>
      <c r="BF528" s="158"/>
      <c r="BG528" s="158"/>
      <c r="BH528" s="158"/>
    </row>
    <row r="529" spans="1:6" ht="15" customHeight="1" x14ac:dyDescent="0.2">
      <c r="A529" s="154"/>
      <c r="B529" s="155"/>
      <c r="C529" s="156"/>
      <c r="D529" s="157"/>
      <c r="E529" s="130"/>
      <c r="F529" s="54"/>
    </row>
    <row r="530" spans="1:6" ht="15" customHeight="1" x14ac:dyDescent="0.2">
      <c r="A530" s="154"/>
      <c r="B530" s="155"/>
      <c r="C530" s="156"/>
      <c r="D530" s="157"/>
      <c r="E530" s="130"/>
      <c r="F530" s="54"/>
    </row>
    <row r="531" spans="1:6" ht="15" customHeight="1" x14ac:dyDescent="0.25">
      <c r="A531" s="159"/>
      <c r="B531" s="160"/>
      <c r="C531" s="161"/>
      <c r="D531" s="157"/>
      <c r="E531" s="162"/>
      <c r="F531" s="54"/>
    </row>
    <row r="532" spans="1:6" ht="15" customHeight="1" x14ac:dyDescent="0.25">
      <c r="A532" s="159"/>
      <c r="B532" s="160"/>
      <c r="C532" s="161"/>
      <c r="D532" s="157"/>
      <c r="E532" s="162"/>
      <c r="F532" s="54"/>
    </row>
    <row r="533" spans="1:6" ht="15" customHeight="1" x14ac:dyDescent="0.25">
      <c r="A533" s="159"/>
      <c r="B533" s="160"/>
      <c r="C533" s="161"/>
      <c r="D533" s="157"/>
      <c r="E533" s="162"/>
      <c r="F533" s="54"/>
    </row>
    <row r="534" spans="1:6" ht="15" customHeight="1" x14ac:dyDescent="0.25">
      <c r="A534" s="159"/>
      <c r="B534" s="160"/>
      <c r="C534" s="161"/>
      <c r="D534" s="157"/>
      <c r="E534" s="162"/>
      <c r="F534" s="54"/>
    </row>
    <row r="535" spans="1:6" ht="15" customHeight="1" x14ac:dyDescent="0.25">
      <c r="A535" s="159"/>
      <c r="B535" s="160"/>
      <c r="C535" s="161"/>
      <c r="D535" s="157"/>
      <c r="E535" s="162"/>
      <c r="F535" s="54"/>
    </row>
    <row r="536" spans="1:6" ht="15" customHeight="1" x14ac:dyDescent="0.25">
      <c r="A536" s="159"/>
      <c r="B536" s="160"/>
      <c r="C536" s="161"/>
      <c r="D536" s="157"/>
      <c r="E536" s="162"/>
      <c r="F536" s="54"/>
    </row>
    <row r="537" spans="1:6" ht="15" customHeight="1" x14ac:dyDescent="0.25">
      <c r="A537" s="199" t="s">
        <v>513</v>
      </c>
      <c r="B537" s="199"/>
      <c r="C537" s="199"/>
      <c r="D537" s="199"/>
      <c r="E537" s="199"/>
      <c r="F537" s="199"/>
    </row>
    <row r="538" spans="1:6" ht="15" customHeight="1" x14ac:dyDescent="0.25">
      <c r="A538" s="194" t="s">
        <v>1</v>
      </c>
      <c r="B538" s="194"/>
      <c r="C538" s="194"/>
      <c r="D538" s="194"/>
      <c r="E538" s="194"/>
      <c r="F538" s="194"/>
    </row>
    <row r="539" spans="1:6" ht="15" customHeight="1" x14ac:dyDescent="0.25">
      <c r="A539" s="195" t="s">
        <v>2</v>
      </c>
      <c r="B539" s="195"/>
      <c r="C539" s="195"/>
      <c r="D539" s="195"/>
      <c r="E539" s="195"/>
      <c r="F539" s="195"/>
    </row>
    <row r="540" spans="1:6" ht="15" customHeight="1" x14ac:dyDescent="0.25">
      <c r="A540" s="195" t="s">
        <v>3</v>
      </c>
      <c r="B540" s="195"/>
      <c r="C540" s="195"/>
      <c r="D540" s="195"/>
      <c r="E540" s="195"/>
      <c r="F540" s="195"/>
    </row>
    <row r="541" spans="1:6" ht="15" customHeight="1" x14ac:dyDescent="0.25">
      <c r="A541" s="147"/>
      <c r="B541" s="148"/>
      <c r="C541" s="149"/>
      <c r="D541" s="150"/>
      <c r="E541" s="151"/>
      <c r="F541" s="152"/>
    </row>
    <row r="542" spans="1:6" ht="15" customHeight="1" x14ac:dyDescent="0.2">
      <c r="A542" s="200" t="s">
        <v>514</v>
      </c>
      <c r="B542" s="200"/>
      <c r="C542" s="200"/>
      <c r="D542" s="200"/>
      <c r="E542" s="200"/>
      <c r="F542" s="200"/>
    </row>
    <row r="543" spans="1:6" ht="15" customHeight="1" x14ac:dyDescent="0.2">
      <c r="A543" s="200" t="s">
        <v>5</v>
      </c>
      <c r="B543" s="200"/>
      <c r="C543" s="200"/>
      <c r="D543" s="200"/>
      <c r="E543" s="200"/>
      <c r="F543" s="101">
        <v>1228004.19</v>
      </c>
    </row>
    <row r="544" spans="1:6" ht="15" customHeight="1" x14ac:dyDescent="0.2">
      <c r="A544" s="11" t="s">
        <v>6</v>
      </c>
      <c r="B544" s="11" t="s">
        <v>509</v>
      </c>
      <c r="C544" s="11" t="s">
        <v>412</v>
      </c>
      <c r="D544" s="11" t="s">
        <v>9</v>
      </c>
      <c r="E544" s="11" t="s">
        <v>10</v>
      </c>
      <c r="F544" s="11" t="s">
        <v>413</v>
      </c>
    </row>
    <row r="545" spans="1:6" ht="15" customHeight="1" x14ac:dyDescent="0.2">
      <c r="A545" s="125"/>
      <c r="B545" s="13"/>
      <c r="C545" s="14" t="s">
        <v>511</v>
      </c>
      <c r="D545" s="163">
        <v>1416000</v>
      </c>
      <c r="E545" s="15"/>
      <c r="F545" s="16">
        <f>F543+D545</f>
        <v>2644004.19</v>
      </c>
    </row>
    <row r="546" spans="1:6" ht="15" customHeight="1" x14ac:dyDescent="0.2">
      <c r="A546" s="125"/>
      <c r="B546" s="13"/>
      <c r="C546" s="14" t="s">
        <v>515</v>
      </c>
      <c r="D546" s="21"/>
      <c r="E546" s="133"/>
      <c r="F546" s="16">
        <f>F545-E546</f>
        <v>2644004.19</v>
      </c>
    </row>
    <row r="547" spans="1:6" ht="15" customHeight="1" x14ac:dyDescent="0.2">
      <c r="A547" s="125"/>
      <c r="B547" s="13"/>
      <c r="C547" s="109" t="s">
        <v>18</v>
      </c>
      <c r="D547" s="21"/>
      <c r="E547" s="133">
        <v>6044.25</v>
      </c>
      <c r="F547" s="16">
        <f t="shared" ref="F547:F581" si="12">F546-E547</f>
        <v>2637959.94</v>
      </c>
    </row>
    <row r="548" spans="1:6" ht="15" customHeight="1" x14ac:dyDescent="0.2">
      <c r="A548" s="125"/>
      <c r="B548" s="13"/>
      <c r="C548" s="14" t="s">
        <v>20</v>
      </c>
      <c r="D548" s="21"/>
      <c r="E548" s="133">
        <v>500</v>
      </c>
      <c r="F548" s="16">
        <f t="shared" si="12"/>
        <v>2637459.94</v>
      </c>
    </row>
    <row r="549" spans="1:6" ht="15" customHeight="1" x14ac:dyDescent="0.2">
      <c r="A549" s="12"/>
      <c r="B549" s="111"/>
      <c r="C549" s="14" t="s">
        <v>21</v>
      </c>
      <c r="D549" s="21"/>
      <c r="E549" s="108">
        <v>175</v>
      </c>
      <c r="F549" s="16">
        <f t="shared" si="12"/>
        <v>2637284.94</v>
      </c>
    </row>
    <row r="550" spans="1:6" ht="22.5" customHeight="1" x14ac:dyDescent="0.2">
      <c r="A550" s="31">
        <v>44714</v>
      </c>
      <c r="B550" s="164" t="s">
        <v>516</v>
      </c>
      <c r="C550" s="165" t="s">
        <v>517</v>
      </c>
      <c r="D550" s="21"/>
      <c r="E550" s="166">
        <v>150800.87</v>
      </c>
      <c r="F550" s="16">
        <f t="shared" si="12"/>
        <v>2486484.0699999998</v>
      </c>
    </row>
    <row r="551" spans="1:6" ht="38.25" customHeight="1" x14ac:dyDescent="0.2">
      <c r="A551" s="31">
        <v>44718</v>
      </c>
      <c r="B551" s="164" t="s">
        <v>518</v>
      </c>
      <c r="C551" s="167" t="s">
        <v>519</v>
      </c>
      <c r="D551" s="105"/>
      <c r="E551" s="168">
        <v>178048.72</v>
      </c>
      <c r="F551" s="16">
        <f t="shared" si="12"/>
        <v>2308435.3499999996</v>
      </c>
    </row>
    <row r="552" spans="1:6" ht="34.5" customHeight="1" x14ac:dyDescent="0.2">
      <c r="A552" s="31">
        <v>44718</v>
      </c>
      <c r="B552" s="164" t="s">
        <v>520</v>
      </c>
      <c r="C552" s="167" t="s">
        <v>521</v>
      </c>
      <c r="D552" s="105"/>
      <c r="E552" s="168">
        <v>18000</v>
      </c>
      <c r="F552" s="16">
        <f t="shared" si="12"/>
        <v>2290435.3499999996</v>
      </c>
    </row>
    <row r="553" spans="1:6" ht="34.5" customHeight="1" x14ac:dyDescent="0.2">
      <c r="A553" s="31">
        <v>44718</v>
      </c>
      <c r="B553" s="164" t="s">
        <v>522</v>
      </c>
      <c r="C553" s="165" t="s">
        <v>523</v>
      </c>
      <c r="D553" s="169"/>
      <c r="E553" s="168">
        <v>7236</v>
      </c>
      <c r="F553" s="16">
        <f t="shared" si="12"/>
        <v>2283199.3499999996</v>
      </c>
    </row>
    <row r="554" spans="1:6" ht="33.75" customHeight="1" x14ac:dyDescent="0.2">
      <c r="A554" s="31">
        <v>44718</v>
      </c>
      <c r="B554" s="164" t="s">
        <v>524</v>
      </c>
      <c r="C554" s="167" t="s">
        <v>525</v>
      </c>
      <c r="D554" s="170"/>
      <c r="E554" s="168">
        <v>15840</v>
      </c>
      <c r="F554" s="16">
        <f t="shared" si="12"/>
        <v>2267359.3499999996</v>
      </c>
    </row>
    <row r="555" spans="1:6" ht="32.25" customHeight="1" x14ac:dyDescent="0.2">
      <c r="A555" s="31">
        <v>44718</v>
      </c>
      <c r="B555" s="164" t="s">
        <v>526</v>
      </c>
      <c r="C555" s="167" t="s">
        <v>527</v>
      </c>
      <c r="D555" s="170"/>
      <c r="E555" s="168">
        <v>25200</v>
      </c>
      <c r="F555" s="16">
        <f t="shared" si="12"/>
        <v>2242159.3499999996</v>
      </c>
    </row>
    <row r="556" spans="1:6" ht="33" customHeight="1" x14ac:dyDescent="0.2">
      <c r="A556" s="31">
        <v>44718</v>
      </c>
      <c r="B556" s="164" t="s">
        <v>528</v>
      </c>
      <c r="C556" s="167" t="s">
        <v>523</v>
      </c>
      <c r="D556" s="170"/>
      <c r="E556" s="168">
        <v>14850</v>
      </c>
      <c r="F556" s="16">
        <f t="shared" si="12"/>
        <v>2227309.3499999996</v>
      </c>
    </row>
    <row r="557" spans="1:6" ht="29.25" customHeight="1" x14ac:dyDescent="0.2">
      <c r="A557" s="31">
        <v>44718</v>
      </c>
      <c r="B557" s="164" t="s">
        <v>529</v>
      </c>
      <c r="C557" s="167" t="s">
        <v>530</v>
      </c>
      <c r="D557" s="170"/>
      <c r="E557" s="168">
        <v>69350</v>
      </c>
      <c r="F557" s="16">
        <f t="shared" si="12"/>
        <v>2157959.3499999996</v>
      </c>
    </row>
    <row r="558" spans="1:6" ht="33" customHeight="1" x14ac:dyDescent="0.2">
      <c r="A558" s="31">
        <v>44718</v>
      </c>
      <c r="B558" s="164" t="s">
        <v>531</v>
      </c>
      <c r="C558" s="167" t="s">
        <v>532</v>
      </c>
      <c r="D558" s="170"/>
      <c r="E558" s="168">
        <v>123740</v>
      </c>
      <c r="F558" s="16">
        <f t="shared" si="12"/>
        <v>2034219.3499999996</v>
      </c>
    </row>
    <row r="559" spans="1:6" ht="40.5" customHeight="1" x14ac:dyDescent="0.2">
      <c r="A559" s="31">
        <v>44718</v>
      </c>
      <c r="B559" s="164" t="s">
        <v>533</v>
      </c>
      <c r="C559" s="167" t="s">
        <v>534</v>
      </c>
      <c r="D559" s="170"/>
      <c r="E559" s="168">
        <v>69350</v>
      </c>
      <c r="F559" s="16">
        <f t="shared" si="12"/>
        <v>1964869.3499999996</v>
      </c>
    </row>
    <row r="560" spans="1:6" ht="46.5" customHeight="1" x14ac:dyDescent="0.2">
      <c r="A560" s="31">
        <v>44718</v>
      </c>
      <c r="B560" s="164" t="s">
        <v>535</v>
      </c>
      <c r="C560" s="167" t="s">
        <v>536</v>
      </c>
      <c r="D560" s="170"/>
      <c r="E560" s="168">
        <v>70200</v>
      </c>
      <c r="F560" s="16">
        <f t="shared" si="12"/>
        <v>1894669.3499999996</v>
      </c>
    </row>
    <row r="561" spans="1:10" ht="42" customHeight="1" x14ac:dyDescent="0.2">
      <c r="A561" s="31">
        <v>44720</v>
      </c>
      <c r="B561" s="164" t="s">
        <v>537</v>
      </c>
      <c r="C561" s="167" t="s">
        <v>538</v>
      </c>
      <c r="D561" s="170"/>
      <c r="E561" s="168">
        <v>121321.32</v>
      </c>
      <c r="F561" s="16">
        <f t="shared" si="12"/>
        <v>1773348.0299999996</v>
      </c>
    </row>
    <row r="562" spans="1:10" ht="34.5" customHeight="1" x14ac:dyDescent="0.2">
      <c r="A562" s="31">
        <v>44720</v>
      </c>
      <c r="B562" s="164" t="s">
        <v>539</v>
      </c>
      <c r="C562" s="167" t="s">
        <v>540</v>
      </c>
      <c r="D562" s="170"/>
      <c r="E562" s="168">
        <v>33166.629999999997</v>
      </c>
      <c r="F562" s="16">
        <f t="shared" si="12"/>
        <v>1740181.3999999997</v>
      </c>
    </row>
    <row r="563" spans="1:10" ht="35.25" customHeight="1" x14ac:dyDescent="0.2">
      <c r="A563" s="31">
        <v>44720</v>
      </c>
      <c r="B563" s="164" t="s">
        <v>541</v>
      </c>
      <c r="C563" s="167" t="s">
        <v>542</v>
      </c>
      <c r="D563" s="170"/>
      <c r="E563" s="168">
        <v>52004.85</v>
      </c>
      <c r="F563" s="16">
        <f t="shared" si="12"/>
        <v>1688176.5499999996</v>
      </c>
    </row>
    <row r="564" spans="1:10" ht="30.75" customHeight="1" x14ac:dyDescent="0.2">
      <c r="A564" s="31">
        <v>44720</v>
      </c>
      <c r="B564" s="164" t="s">
        <v>543</v>
      </c>
      <c r="C564" s="165" t="s">
        <v>544</v>
      </c>
      <c r="D564" s="170"/>
      <c r="E564" s="168">
        <v>86436</v>
      </c>
      <c r="F564" s="16">
        <f t="shared" si="12"/>
        <v>1601740.5499999996</v>
      </c>
    </row>
    <row r="565" spans="1:10" ht="42" customHeight="1" x14ac:dyDescent="0.2">
      <c r="A565" s="31">
        <v>44720</v>
      </c>
      <c r="B565" s="164" t="s">
        <v>545</v>
      </c>
      <c r="C565" s="165" t="s">
        <v>546</v>
      </c>
      <c r="D565" s="170"/>
      <c r="E565" s="168">
        <v>76677.509999999995</v>
      </c>
      <c r="F565" s="16">
        <f t="shared" si="12"/>
        <v>1525063.0399999996</v>
      </c>
    </row>
    <row r="566" spans="1:10" ht="29.25" customHeight="1" x14ac:dyDescent="0.2">
      <c r="A566" s="31">
        <v>44720</v>
      </c>
      <c r="B566" s="164" t="s">
        <v>547</v>
      </c>
      <c r="C566" s="167" t="s">
        <v>548</v>
      </c>
      <c r="D566" s="170"/>
      <c r="E566" s="168">
        <v>27355.93</v>
      </c>
      <c r="F566" s="16">
        <f t="shared" si="12"/>
        <v>1497707.1099999996</v>
      </c>
    </row>
    <row r="567" spans="1:10" ht="32.25" customHeight="1" x14ac:dyDescent="0.2">
      <c r="A567" s="31">
        <v>44725</v>
      </c>
      <c r="B567" s="164" t="s">
        <v>549</v>
      </c>
      <c r="C567" s="167" t="s">
        <v>550</v>
      </c>
      <c r="D567" s="170"/>
      <c r="E567" s="168">
        <v>448135.28</v>
      </c>
      <c r="F567" s="16">
        <f t="shared" si="12"/>
        <v>1049571.8299999996</v>
      </c>
    </row>
    <row r="568" spans="1:10" ht="42" customHeight="1" x14ac:dyDescent="0.2">
      <c r="A568" s="31">
        <v>44725</v>
      </c>
      <c r="B568" s="164" t="s">
        <v>551</v>
      </c>
      <c r="C568" s="167" t="s">
        <v>552</v>
      </c>
      <c r="D568" s="170"/>
      <c r="E568" s="168">
        <v>54989.75</v>
      </c>
      <c r="F568" s="16">
        <f t="shared" si="12"/>
        <v>994582.07999999961</v>
      </c>
    </row>
    <row r="569" spans="1:10" ht="42" customHeight="1" x14ac:dyDescent="0.2">
      <c r="A569" s="31">
        <v>44725</v>
      </c>
      <c r="B569" s="164" t="s">
        <v>553</v>
      </c>
      <c r="C569" s="167" t="s">
        <v>554</v>
      </c>
      <c r="D569" s="170"/>
      <c r="E569" s="168">
        <v>51980</v>
      </c>
      <c r="F569" s="16">
        <f t="shared" si="12"/>
        <v>942602.07999999961</v>
      </c>
    </row>
    <row r="570" spans="1:10" ht="36.75" customHeight="1" x14ac:dyDescent="0.2">
      <c r="A570" s="31">
        <v>44725</v>
      </c>
      <c r="B570" s="164" t="s">
        <v>555</v>
      </c>
      <c r="C570" s="167" t="s">
        <v>556</v>
      </c>
      <c r="D570" s="170"/>
      <c r="E570" s="168">
        <v>120655.75</v>
      </c>
      <c r="F570" s="16">
        <f t="shared" si="12"/>
        <v>821946.32999999961</v>
      </c>
    </row>
    <row r="571" spans="1:10" ht="32.25" customHeight="1" x14ac:dyDescent="0.2">
      <c r="A571" s="31">
        <v>44725</v>
      </c>
      <c r="B571" s="164" t="s">
        <v>557</v>
      </c>
      <c r="C571" s="167" t="s">
        <v>558</v>
      </c>
      <c r="D571" s="170"/>
      <c r="E571" s="168">
        <v>82275.3</v>
      </c>
      <c r="F571" s="16">
        <f t="shared" si="12"/>
        <v>739671.02999999956</v>
      </c>
    </row>
    <row r="572" spans="1:10" ht="44.25" customHeight="1" x14ac:dyDescent="0.2">
      <c r="A572" s="31">
        <v>44725</v>
      </c>
      <c r="B572" s="164" t="s">
        <v>559</v>
      </c>
      <c r="C572" s="167" t="s">
        <v>560</v>
      </c>
      <c r="D572" s="170"/>
      <c r="E572" s="168">
        <v>115650.59</v>
      </c>
      <c r="F572" s="16">
        <f t="shared" si="12"/>
        <v>624020.43999999959</v>
      </c>
    </row>
    <row r="573" spans="1:10" ht="34.5" customHeight="1" x14ac:dyDescent="0.2">
      <c r="A573" s="31">
        <v>44726</v>
      </c>
      <c r="B573" s="171">
        <v>4646</v>
      </c>
      <c r="C573" s="165" t="s">
        <v>561</v>
      </c>
      <c r="D573" s="170"/>
      <c r="E573" s="168">
        <v>20013.599999999999</v>
      </c>
      <c r="F573" s="16">
        <f t="shared" si="12"/>
        <v>604006.83999999962</v>
      </c>
    </row>
    <row r="574" spans="1:10" ht="33.75" customHeight="1" x14ac:dyDescent="0.2">
      <c r="A574" s="31">
        <v>44726</v>
      </c>
      <c r="B574" s="171">
        <v>4647</v>
      </c>
      <c r="C574" s="167" t="s">
        <v>562</v>
      </c>
      <c r="D574" s="170"/>
      <c r="E574" s="168">
        <v>34163</v>
      </c>
      <c r="F574" s="16">
        <f t="shared" si="12"/>
        <v>569843.83999999962</v>
      </c>
      <c r="G574" s="2"/>
    </row>
    <row r="575" spans="1:10" ht="33.75" customHeight="1" x14ac:dyDescent="0.2">
      <c r="A575" s="31">
        <v>44733</v>
      </c>
      <c r="B575" s="164" t="s">
        <v>563</v>
      </c>
      <c r="C575" s="167" t="s">
        <v>564</v>
      </c>
      <c r="D575" s="170"/>
      <c r="E575" s="168">
        <v>25881.03</v>
      </c>
      <c r="F575" s="16">
        <f t="shared" si="12"/>
        <v>543962.80999999959</v>
      </c>
      <c r="H575" s="172"/>
      <c r="I575" s="172"/>
      <c r="J575" s="172"/>
    </row>
    <row r="576" spans="1:10" ht="33.75" customHeight="1" x14ac:dyDescent="0.2">
      <c r="A576" s="31">
        <v>44733</v>
      </c>
      <c r="B576" s="164" t="s">
        <v>565</v>
      </c>
      <c r="C576" s="167" t="s">
        <v>566</v>
      </c>
      <c r="D576" s="170"/>
      <c r="E576" s="168">
        <v>9696</v>
      </c>
      <c r="F576" s="16">
        <f t="shared" si="12"/>
        <v>534266.80999999959</v>
      </c>
      <c r="G576" s="172"/>
      <c r="H576" s="172"/>
      <c r="I576" s="172"/>
      <c r="J576" s="172"/>
    </row>
    <row r="577" spans="1:10" ht="33.75" customHeight="1" x14ac:dyDescent="0.2">
      <c r="A577" s="31">
        <v>44733</v>
      </c>
      <c r="B577" s="164" t="s">
        <v>567</v>
      </c>
      <c r="C577" s="165" t="s">
        <v>568</v>
      </c>
      <c r="D577" s="170"/>
      <c r="E577" s="168">
        <v>135441.20000000001</v>
      </c>
      <c r="F577" s="16">
        <f t="shared" si="12"/>
        <v>398825.60999999958</v>
      </c>
      <c r="G577" s="172"/>
      <c r="H577" s="172"/>
      <c r="I577" s="172"/>
      <c r="J577" s="172"/>
    </row>
    <row r="578" spans="1:10" ht="39" customHeight="1" x14ac:dyDescent="0.2">
      <c r="A578" s="31">
        <v>44733</v>
      </c>
      <c r="B578" s="164" t="s">
        <v>569</v>
      </c>
      <c r="C578" s="167" t="s">
        <v>570</v>
      </c>
      <c r="D578" s="170"/>
      <c r="E578" s="168">
        <v>40457.599999999999</v>
      </c>
      <c r="F578" s="16">
        <f t="shared" si="12"/>
        <v>358368.0099999996</v>
      </c>
    </row>
    <row r="579" spans="1:10" ht="60.75" customHeight="1" x14ac:dyDescent="0.2">
      <c r="A579" s="31">
        <v>44734</v>
      </c>
      <c r="B579" s="164" t="s">
        <v>571</v>
      </c>
      <c r="C579" s="167" t="s">
        <v>572</v>
      </c>
      <c r="D579" s="170"/>
      <c r="E579" s="168">
        <v>150000</v>
      </c>
      <c r="F579" s="16">
        <f t="shared" si="12"/>
        <v>208368.0099999996</v>
      </c>
    </row>
    <row r="580" spans="1:10" ht="42.75" customHeight="1" x14ac:dyDescent="0.2">
      <c r="A580" s="31">
        <v>44736</v>
      </c>
      <c r="B580" s="164" t="s">
        <v>573</v>
      </c>
      <c r="C580" s="167" t="s">
        <v>574</v>
      </c>
      <c r="D580" s="170"/>
      <c r="E580" s="168">
        <v>28500</v>
      </c>
      <c r="F580" s="16">
        <f t="shared" si="12"/>
        <v>179868.0099999996</v>
      </c>
    </row>
    <row r="581" spans="1:10" ht="33.75" customHeight="1" x14ac:dyDescent="0.2">
      <c r="A581" s="173">
        <v>44740</v>
      </c>
      <c r="B581" s="164" t="s">
        <v>575</v>
      </c>
      <c r="C581" s="167" t="s">
        <v>576</v>
      </c>
      <c r="D581" s="174"/>
      <c r="E581" s="168">
        <v>178300.48</v>
      </c>
      <c r="F581" s="16">
        <f t="shared" si="12"/>
        <v>1567.5299999995914</v>
      </c>
    </row>
    <row r="582" spans="1:10" s="1" customFormat="1" ht="15" customHeight="1" x14ac:dyDescent="0.2">
      <c r="A582" s="126"/>
      <c r="B582" s="142"/>
      <c r="C582" s="143"/>
      <c r="D582" s="144"/>
      <c r="E582" s="145"/>
      <c r="F582" s="146"/>
    </row>
    <row r="583" spans="1:10" s="1" customFormat="1" ht="15" customHeight="1" x14ac:dyDescent="0.2">
      <c r="A583" s="126"/>
      <c r="B583" s="142"/>
      <c r="C583" s="143"/>
      <c r="D583" s="144"/>
      <c r="E583" s="145"/>
      <c r="F583" s="146"/>
    </row>
    <row r="584" spans="1:10" s="1" customFormat="1" ht="15" customHeight="1" x14ac:dyDescent="0.2">
      <c r="A584" s="126"/>
      <c r="B584" s="142"/>
      <c r="C584" s="143"/>
      <c r="D584" s="144"/>
      <c r="E584" s="145"/>
      <c r="F584" s="146"/>
    </row>
    <row r="585" spans="1:10" s="1" customFormat="1" ht="15" customHeight="1" x14ac:dyDescent="0.2">
      <c r="A585" s="126"/>
      <c r="B585" s="142"/>
      <c r="C585" s="143"/>
      <c r="D585" s="144"/>
      <c r="E585" s="145"/>
      <c r="F585" s="146"/>
    </row>
    <row r="586" spans="1:10" s="1" customFormat="1" ht="15" customHeight="1" x14ac:dyDescent="0.2">
      <c r="A586" s="126"/>
      <c r="B586" s="142"/>
      <c r="C586" s="143"/>
      <c r="D586" s="144"/>
      <c r="E586" s="145"/>
      <c r="F586" s="146"/>
    </row>
    <row r="587" spans="1:10" s="1" customFormat="1" ht="15" customHeight="1" x14ac:dyDescent="0.2">
      <c r="A587" s="126"/>
      <c r="B587" s="142"/>
      <c r="C587" s="143"/>
      <c r="D587" s="144"/>
      <c r="E587" s="145"/>
      <c r="F587" s="146"/>
    </row>
    <row r="588" spans="1:10" s="1" customFormat="1" ht="15" customHeight="1" x14ac:dyDescent="0.2">
      <c r="A588" s="126"/>
      <c r="B588" s="142"/>
      <c r="C588" s="143"/>
      <c r="D588" s="144"/>
      <c r="E588" s="145"/>
      <c r="F588" s="146"/>
    </row>
    <row r="589" spans="1:10" s="1" customFormat="1" ht="15" customHeight="1" x14ac:dyDescent="0.2">
      <c r="A589" s="126"/>
      <c r="B589" s="142"/>
      <c r="C589" s="143"/>
      <c r="D589" s="144"/>
      <c r="E589" s="145"/>
      <c r="F589" s="146"/>
    </row>
    <row r="590" spans="1:10" s="1" customFormat="1" ht="15" customHeight="1" x14ac:dyDescent="0.2">
      <c r="A590" s="126"/>
      <c r="B590" s="142"/>
      <c r="C590" s="143"/>
      <c r="D590" s="144"/>
      <c r="E590" s="145"/>
      <c r="F590" s="146"/>
    </row>
    <row r="591" spans="1:10" s="1" customFormat="1" ht="15" customHeight="1" x14ac:dyDescent="0.2">
      <c r="A591" s="126"/>
      <c r="B591" s="142"/>
      <c r="C591" s="143"/>
      <c r="D591" s="144"/>
      <c r="E591" s="145"/>
      <c r="F591" s="146"/>
    </row>
    <row r="592" spans="1:10" s="1" customFormat="1" ht="15" customHeight="1" x14ac:dyDescent="0.2">
      <c r="A592" s="126"/>
      <c r="B592" s="142"/>
      <c r="C592" s="143"/>
      <c r="D592" s="144"/>
      <c r="E592" s="145"/>
      <c r="F592" s="146"/>
    </row>
    <row r="593" spans="1:6" s="1" customFormat="1" ht="15" customHeight="1" x14ac:dyDescent="0.2">
      <c r="A593" s="126"/>
      <c r="B593" s="142"/>
      <c r="C593" s="143"/>
      <c r="D593" s="144"/>
      <c r="E593" s="145"/>
      <c r="F593" s="146"/>
    </row>
    <row r="594" spans="1:6" s="1" customFormat="1" ht="15" customHeight="1" x14ac:dyDescent="0.2">
      <c r="A594" s="126"/>
      <c r="B594" s="142"/>
      <c r="C594" s="143"/>
      <c r="D594" s="144"/>
      <c r="E594" s="145"/>
      <c r="F594" s="146"/>
    </row>
    <row r="595" spans="1:6" s="1" customFormat="1" ht="15" customHeight="1" x14ac:dyDescent="0.2">
      <c r="A595" s="126"/>
      <c r="B595" s="142"/>
      <c r="C595" s="143"/>
      <c r="D595" s="144"/>
      <c r="E595" s="145"/>
      <c r="F595" s="146"/>
    </row>
    <row r="596" spans="1:6" s="1" customFormat="1" ht="15" customHeight="1" x14ac:dyDescent="0.2">
      <c r="A596" s="126"/>
      <c r="B596" s="142"/>
      <c r="C596" s="143"/>
      <c r="D596" s="144"/>
      <c r="E596" s="145"/>
      <c r="F596" s="146"/>
    </row>
    <row r="597" spans="1:6" s="1" customFormat="1" ht="15" customHeight="1" x14ac:dyDescent="0.2">
      <c r="A597" s="126"/>
      <c r="B597" s="142"/>
      <c r="C597" s="143"/>
      <c r="D597" s="144"/>
      <c r="E597" s="145"/>
      <c r="F597" s="146"/>
    </row>
    <row r="598" spans="1:6" s="1" customFormat="1" ht="15" customHeight="1" x14ac:dyDescent="0.2">
      <c r="A598" s="126"/>
      <c r="B598" s="142"/>
      <c r="C598" s="143"/>
      <c r="D598" s="144"/>
      <c r="E598" s="145"/>
      <c r="F598" s="146"/>
    </row>
    <row r="599" spans="1:6" x14ac:dyDescent="0.2">
      <c r="A599" s="126"/>
      <c r="B599" s="142"/>
      <c r="C599" s="143"/>
      <c r="D599" s="144"/>
      <c r="E599" s="145"/>
      <c r="F599" s="146"/>
    </row>
    <row r="600" spans="1:6" x14ac:dyDescent="0.2">
      <c r="A600" s="126"/>
      <c r="B600" s="142"/>
      <c r="C600" s="143"/>
      <c r="D600" s="144"/>
      <c r="E600" s="145"/>
      <c r="F600" s="146"/>
    </row>
    <row r="601" spans="1:6" x14ac:dyDescent="0.2">
      <c r="A601" s="126"/>
      <c r="B601" s="142"/>
      <c r="C601" s="143"/>
      <c r="D601" s="144"/>
      <c r="E601" s="145"/>
      <c r="F601" s="146"/>
    </row>
    <row r="602" spans="1:6" x14ac:dyDescent="0.2">
      <c r="A602" s="126"/>
      <c r="B602" s="142"/>
      <c r="C602" s="143"/>
      <c r="D602" s="144"/>
      <c r="E602" s="145"/>
      <c r="F602" s="146"/>
    </row>
    <row r="603" spans="1:6" x14ac:dyDescent="0.2">
      <c r="A603" s="126"/>
      <c r="B603" s="142"/>
      <c r="C603" s="143"/>
      <c r="D603" s="144"/>
      <c r="E603" s="145"/>
      <c r="F603" s="146"/>
    </row>
    <row r="604" spans="1:6" x14ac:dyDescent="0.2">
      <c r="A604" s="126"/>
      <c r="B604" s="142"/>
      <c r="C604" s="143"/>
      <c r="D604" s="144"/>
      <c r="E604" s="145"/>
      <c r="F604" s="146"/>
    </row>
    <row r="605" spans="1:6" x14ac:dyDescent="0.2">
      <c r="A605" s="126"/>
      <c r="B605" s="142"/>
      <c r="C605" s="143"/>
      <c r="D605" s="144"/>
      <c r="E605" s="145"/>
      <c r="F605" s="146"/>
    </row>
    <row r="606" spans="1:6" x14ac:dyDescent="0.2">
      <c r="A606" s="126"/>
      <c r="B606" s="142"/>
      <c r="C606" s="143"/>
      <c r="D606" s="144"/>
      <c r="E606" s="145"/>
      <c r="F606" s="146"/>
    </row>
    <row r="607" spans="1:6" x14ac:dyDescent="0.2">
      <c r="A607" s="126"/>
      <c r="B607" s="142"/>
      <c r="C607" s="143"/>
      <c r="D607" s="144"/>
      <c r="E607" s="145"/>
      <c r="F607" s="146"/>
    </row>
    <row r="608" spans="1:6" x14ac:dyDescent="0.2">
      <c r="A608" s="126"/>
      <c r="B608" s="142"/>
      <c r="C608" s="143"/>
      <c r="D608" s="144"/>
      <c r="E608" s="145"/>
      <c r="F608" s="146"/>
    </row>
    <row r="609" spans="1:6" x14ac:dyDescent="0.2">
      <c r="A609" s="126"/>
      <c r="B609" s="142"/>
      <c r="C609" s="143"/>
      <c r="D609" s="144"/>
      <c r="E609" s="145"/>
      <c r="F609" s="146"/>
    </row>
    <row r="610" spans="1:6" x14ac:dyDescent="0.2">
      <c r="A610" s="126"/>
      <c r="B610" s="142"/>
      <c r="C610" s="143"/>
      <c r="D610" s="144"/>
      <c r="E610" s="145"/>
      <c r="F610" s="146"/>
    </row>
    <row r="611" spans="1:6" x14ac:dyDescent="0.2">
      <c r="A611" s="126"/>
      <c r="B611" s="142"/>
      <c r="C611" s="143"/>
      <c r="D611" s="144"/>
      <c r="E611" s="145"/>
      <c r="F611" s="146"/>
    </row>
    <row r="612" spans="1:6" x14ac:dyDescent="0.2">
      <c r="A612" s="126"/>
      <c r="B612" s="142"/>
      <c r="C612" s="143"/>
      <c r="D612" s="144"/>
      <c r="E612" s="145"/>
      <c r="F612" s="146"/>
    </row>
    <row r="613" spans="1:6" x14ac:dyDescent="0.2">
      <c r="A613" s="126"/>
      <c r="B613" s="142"/>
      <c r="C613" s="143"/>
      <c r="D613" s="144"/>
      <c r="E613" s="145"/>
      <c r="F613" s="146"/>
    </row>
    <row r="614" spans="1:6" x14ac:dyDescent="0.2">
      <c r="A614" s="126"/>
      <c r="B614" s="142"/>
      <c r="C614" s="143"/>
      <c r="D614" s="144"/>
      <c r="E614" s="145"/>
      <c r="F614" s="146"/>
    </row>
    <row r="615" spans="1:6" x14ac:dyDescent="0.2">
      <c r="A615" s="126"/>
      <c r="B615" s="142"/>
      <c r="C615" s="143"/>
      <c r="D615" s="144"/>
      <c r="E615" s="145"/>
      <c r="F615" s="146"/>
    </row>
    <row r="616" spans="1:6" x14ac:dyDescent="0.2">
      <c r="A616" s="126"/>
      <c r="B616" s="142"/>
      <c r="C616" s="143"/>
      <c r="D616" s="144"/>
      <c r="E616" s="145"/>
      <c r="F616" s="146"/>
    </row>
    <row r="617" spans="1:6" x14ac:dyDescent="0.2">
      <c r="A617" s="126"/>
      <c r="B617" s="142"/>
      <c r="C617" s="143"/>
      <c r="D617" s="144"/>
      <c r="E617" s="145"/>
      <c r="F617" s="146"/>
    </row>
    <row r="618" spans="1:6" x14ac:dyDescent="0.2">
      <c r="A618" s="126"/>
      <c r="B618" s="142"/>
      <c r="C618" s="143"/>
      <c r="D618" s="144"/>
      <c r="E618" s="145"/>
      <c r="F618" s="146"/>
    </row>
    <row r="619" spans="1:6" x14ac:dyDescent="0.2">
      <c r="A619" s="126"/>
      <c r="B619" s="142"/>
      <c r="C619" s="143"/>
      <c r="D619" s="144"/>
      <c r="E619" s="145"/>
      <c r="F619" s="146"/>
    </row>
    <row r="620" spans="1:6" x14ac:dyDescent="0.2">
      <c r="A620" s="126"/>
      <c r="B620" s="142"/>
      <c r="C620" s="143"/>
      <c r="D620" s="144"/>
      <c r="E620" s="145"/>
      <c r="F620" s="146"/>
    </row>
    <row r="621" spans="1:6" x14ac:dyDescent="0.2">
      <c r="A621" s="126"/>
      <c r="B621" s="142"/>
      <c r="C621" s="143"/>
      <c r="D621" s="144"/>
      <c r="E621" s="145"/>
      <c r="F621" s="146"/>
    </row>
    <row r="622" spans="1:6" x14ac:dyDescent="0.2">
      <c r="A622" s="126"/>
      <c r="B622" s="142"/>
      <c r="C622" s="143"/>
      <c r="D622" s="144"/>
      <c r="E622" s="145"/>
      <c r="F622" s="146"/>
    </row>
    <row r="623" spans="1:6" x14ac:dyDescent="0.2">
      <c r="A623" s="126"/>
      <c r="B623" s="142"/>
      <c r="C623" s="143"/>
      <c r="D623" s="144"/>
      <c r="E623" s="145"/>
      <c r="F623" s="146"/>
    </row>
    <row r="624" spans="1:6" x14ac:dyDescent="0.2">
      <c r="A624" s="126"/>
      <c r="B624" s="142"/>
      <c r="C624" s="143"/>
      <c r="D624" s="144"/>
      <c r="E624" s="145"/>
      <c r="F624" s="146"/>
    </row>
    <row r="625" spans="1:6" x14ac:dyDescent="0.2">
      <c r="A625" s="126"/>
      <c r="B625" s="142"/>
      <c r="C625" s="143"/>
      <c r="D625" s="144"/>
      <c r="E625" s="145"/>
      <c r="F625" s="146"/>
    </row>
    <row r="626" spans="1:6" x14ac:dyDescent="0.2">
      <c r="A626" s="126"/>
      <c r="B626" s="142"/>
      <c r="C626" s="143"/>
      <c r="D626" s="144"/>
      <c r="E626" s="145"/>
      <c r="F626" s="146"/>
    </row>
    <row r="627" spans="1:6" x14ac:dyDescent="0.2">
      <c r="A627" s="126"/>
      <c r="B627" s="142"/>
      <c r="C627" s="143"/>
      <c r="D627" s="144"/>
      <c r="E627" s="145"/>
      <c r="F627" s="146"/>
    </row>
    <row r="628" spans="1:6" x14ac:dyDescent="0.2">
      <c r="A628" s="126"/>
      <c r="B628" s="142"/>
      <c r="C628" s="143"/>
      <c r="D628" s="144"/>
      <c r="E628" s="145"/>
      <c r="F628" s="146"/>
    </row>
    <row r="629" spans="1:6" x14ac:dyDescent="0.2">
      <c r="A629" s="126"/>
      <c r="B629" s="142"/>
      <c r="C629" s="143"/>
      <c r="D629" s="144"/>
      <c r="E629" s="145"/>
      <c r="F629" s="146"/>
    </row>
    <row r="630" spans="1:6" ht="15" x14ac:dyDescent="0.25">
      <c r="A630" s="194" t="s">
        <v>0</v>
      </c>
      <c r="B630" s="194"/>
      <c r="C630" s="194"/>
      <c r="D630" s="194"/>
      <c r="E630" s="194"/>
      <c r="F630" s="194"/>
    </row>
    <row r="631" spans="1:6" ht="15" x14ac:dyDescent="0.25">
      <c r="A631" s="194" t="s">
        <v>1</v>
      </c>
      <c r="B631" s="194"/>
      <c r="C631" s="194"/>
      <c r="D631" s="194"/>
      <c r="E631" s="194"/>
      <c r="F631" s="194"/>
    </row>
    <row r="632" spans="1:6" ht="15" customHeight="1" x14ac:dyDescent="0.25">
      <c r="A632" s="195" t="s">
        <v>2</v>
      </c>
      <c r="B632" s="195"/>
      <c r="C632" s="195"/>
      <c r="D632" s="195"/>
      <c r="E632" s="195"/>
      <c r="F632" s="195"/>
    </row>
    <row r="633" spans="1:6" ht="15" x14ac:dyDescent="0.25">
      <c r="A633" s="195" t="s">
        <v>3</v>
      </c>
      <c r="B633" s="195"/>
      <c r="C633" s="195"/>
      <c r="D633" s="195"/>
      <c r="E633" s="195"/>
      <c r="F633" s="195"/>
    </row>
    <row r="634" spans="1:6" ht="12" x14ac:dyDescent="0.2">
      <c r="A634" s="196" t="s">
        <v>577</v>
      </c>
      <c r="B634" s="197"/>
      <c r="C634" s="197"/>
      <c r="D634" s="197"/>
      <c r="E634" s="197"/>
      <c r="F634" s="198"/>
    </row>
    <row r="635" spans="1:6" ht="12" x14ac:dyDescent="0.2">
      <c r="A635" s="196" t="s">
        <v>578</v>
      </c>
      <c r="B635" s="197"/>
      <c r="C635" s="197"/>
      <c r="D635" s="197"/>
      <c r="E635" s="198"/>
      <c r="F635" s="175">
        <v>4722544015.2299995</v>
      </c>
    </row>
    <row r="636" spans="1:6" ht="12" x14ac:dyDescent="0.2">
      <c r="A636" s="11" t="s">
        <v>6</v>
      </c>
      <c r="B636" s="11" t="s">
        <v>509</v>
      </c>
      <c r="C636" s="11" t="s">
        <v>412</v>
      </c>
      <c r="D636" s="11" t="s">
        <v>9</v>
      </c>
      <c r="E636" s="11" t="s">
        <v>10</v>
      </c>
      <c r="F636" s="11"/>
    </row>
    <row r="637" spans="1:6" x14ac:dyDescent="0.2">
      <c r="A637" s="12"/>
      <c r="B637" s="13"/>
      <c r="C637" s="14" t="s">
        <v>12</v>
      </c>
      <c r="D637" s="15">
        <v>5286585.2300000004</v>
      </c>
      <c r="E637" s="133"/>
      <c r="F637" s="16">
        <f>F635+D637</f>
        <v>4727830600.4599991</v>
      </c>
    </row>
    <row r="638" spans="1:6" x14ac:dyDescent="0.2">
      <c r="A638" s="176"/>
      <c r="B638" s="111"/>
      <c r="C638" s="14" t="s">
        <v>14</v>
      </c>
      <c r="D638" s="20">
        <v>635708784.66999996</v>
      </c>
      <c r="E638" s="133"/>
      <c r="F638" s="16">
        <f>F637+D638</f>
        <v>5363539385.1299992</v>
      </c>
    </row>
    <row r="639" spans="1:6" x14ac:dyDescent="0.2">
      <c r="A639" s="176"/>
      <c r="B639" s="111"/>
      <c r="C639" s="14" t="s">
        <v>579</v>
      </c>
      <c r="D639" s="20">
        <v>39167071.140000001</v>
      </c>
      <c r="E639" s="133"/>
      <c r="F639" s="16">
        <f>F638+D639</f>
        <v>5402706456.2699995</v>
      </c>
    </row>
    <row r="640" spans="1:6" ht="34.5" customHeight="1" x14ac:dyDescent="0.2">
      <c r="A640" s="84">
        <v>44715</v>
      </c>
      <c r="B640" s="177" t="s">
        <v>580</v>
      </c>
      <c r="C640" s="178" t="s">
        <v>581</v>
      </c>
      <c r="D640" s="179"/>
      <c r="E640" s="180">
        <v>5000761.04</v>
      </c>
      <c r="F640" s="16">
        <f>F639-E640</f>
        <v>5397705695.2299995</v>
      </c>
    </row>
    <row r="641" spans="1:60" s="28" customFormat="1" ht="55.5" customHeight="1" x14ac:dyDescent="0.2">
      <c r="A641" s="31">
        <v>44719</v>
      </c>
      <c r="B641" s="181" t="s">
        <v>582</v>
      </c>
      <c r="C641" s="33" t="s">
        <v>583</v>
      </c>
      <c r="D641" s="182"/>
      <c r="E641" s="35">
        <v>60874.1</v>
      </c>
      <c r="F641" s="183">
        <f t="shared" ref="F641:F701" si="13">F640-E641</f>
        <v>5397644821.1299992</v>
      </c>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c r="BC641" s="27"/>
      <c r="BD641" s="27"/>
      <c r="BE641" s="27"/>
      <c r="BF641" s="27"/>
      <c r="BG641" s="27"/>
      <c r="BH641" s="27"/>
    </row>
    <row r="642" spans="1:60" ht="63" customHeight="1" x14ac:dyDescent="0.2">
      <c r="A642" s="31">
        <v>44721</v>
      </c>
      <c r="B642" s="181" t="s">
        <v>584</v>
      </c>
      <c r="C642" s="33" t="s">
        <v>585</v>
      </c>
      <c r="D642" s="182"/>
      <c r="E642" s="35">
        <v>5096969.62</v>
      </c>
      <c r="F642" s="183">
        <f t="shared" si="13"/>
        <v>5392547851.5099993</v>
      </c>
    </row>
    <row r="643" spans="1:60" ht="42.75" customHeight="1" x14ac:dyDescent="0.2">
      <c r="A643" s="31">
        <v>44722</v>
      </c>
      <c r="B643" s="181" t="s">
        <v>586</v>
      </c>
      <c r="C643" s="33" t="s">
        <v>587</v>
      </c>
      <c r="D643" s="182"/>
      <c r="E643" s="35">
        <v>59366843.539999999</v>
      </c>
      <c r="F643" s="183">
        <f t="shared" si="13"/>
        <v>5333181007.9699993</v>
      </c>
    </row>
    <row r="644" spans="1:60" ht="32.25" customHeight="1" x14ac:dyDescent="0.2">
      <c r="A644" s="31">
        <v>44722</v>
      </c>
      <c r="B644" s="181" t="s">
        <v>588</v>
      </c>
      <c r="C644" s="33" t="s">
        <v>589</v>
      </c>
      <c r="D644" s="182"/>
      <c r="E644" s="35">
        <v>658781.57999999996</v>
      </c>
      <c r="F644" s="183">
        <f t="shared" si="13"/>
        <v>5332522226.3899994</v>
      </c>
    </row>
    <row r="645" spans="1:60" ht="28.5" customHeight="1" x14ac:dyDescent="0.2">
      <c r="A645" s="31">
        <v>44722</v>
      </c>
      <c r="B645" s="181" t="s">
        <v>590</v>
      </c>
      <c r="C645" s="33" t="s">
        <v>591</v>
      </c>
      <c r="D645" s="182"/>
      <c r="E645" s="35">
        <v>268481.03999999998</v>
      </c>
      <c r="F645" s="183">
        <f t="shared" si="13"/>
        <v>5332253745.3499994</v>
      </c>
    </row>
    <row r="646" spans="1:60" ht="42.75" customHeight="1" x14ac:dyDescent="0.2">
      <c r="A646" s="31">
        <v>44722</v>
      </c>
      <c r="B646" s="181" t="s">
        <v>592</v>
      </c>
      <c r="C646" s="33" t="s">
        <v>593</v>
      </c>
      <c r="D646" s="182"/>
      <c r="E646" s="35">
        <v>69326421.310000002</v>
      </c>
      <c r="F646" s="183">
        <f t="shared" si="13"/>
        <v>5262927324.039999</v>
      </c>
    </row>
    <row r="647" spans="1:60" ht="32.25" customHeight="1" x14ac:dyDescent="0.2">
      <c r="A647" s="31">
        <v>44722</v>
      </c>
      <c r="B647" s="181" t="s">
        <v>594</v>
      </c>
      <c r="C647" s="33" t="s">
        <v>595</v>
      </c>
      <c r="D647" s="182"/>
      <c r="E647" s="35">
        <v>46099.56</v>
      </c>
      <c r="F647" s="183">
        <f t="shared" si="13"/>
        <v>5262881224.4799986</v>
      </c>
    </row>
    <row r="648" spans="1:60" ht="72.75" customHeight="1" x14ac:dyDescent="0.2">
      <c r="A648" s="31">
        <v>44722</v>
      </c>
      <c r="B648" s="181" t="s">
        <v>596</v>
      </c>
      <c r="C648" s="33" t="s">
        <v>597</v>
      </c>
      <c r="D648" s="182"/>
      <c r="E648" s="35">
        <v>85721.01</v>
      </c>
      <c r="F648" s="183">
        <f t="shared" si="13"/>
        <v>5262795503.4699984</v>
      </c>
    </row>
    <row r="649" spans="1:60" ht="42" customHeight="1" x14ac:dyDescent="0.2">
      <c r="A649" s="31">
        <v>44722</v>
      </c>
      <c r="B649" s="181" t="s">
        <v>598</v>
      </c>
      <c r="C649" s="33" t="s">
        <v>599</v>
      </c>
      <c r="D649" s="184"/>
      <c r="E649" s="35">
        <v>770473.63</v>
      </c>
      <c r="F649" s="183">
        <f t="shared" si="13"/>
        <v>5262025029.8399982</v>
      </c>
    </row>
    <row r="650" spans="1:60" ht="48" customHeight="1" x14ac:dyDescent="0.2">
      <c r="A650" s="31">
        <v>44722</v>
      </c>
      <c r="B650" s="181" t="s">
        <v>600</v>
      </c>
      <c r="C650" s="33" t="s">
        <v>601</v>
      </c>
      <c r="D650" s="182"/>
      <c r="E650" s="35">
        <v>26135.72</v>
      </c>
      <c r="F650" s="183">
        <f t="shared" si="13"/>
        <v>5261998894.119998</v>
      </c>
    </row>
    <row r="651" spans="1:60" ht="50.25" customHeight="1" x14ac:dyDescent="0.2">
      <c r="A651" s="31">
        <v>44722</v>
      </c>
      <c r="B651" s="181" t="s">
        <v>602</v>
      </c>
      <c r="C651" s="33" t="s">
        <v>603</v>
      </c>
      <c r="D651" s="182"/>
      <c r="E651" s="35">
        <v>20471</v>
      </c>
      <c r="F651" s="183">
        <f t="shared" si="13"/>
        <v>5261978423.119998</v>
      </c>
    </row>
    <row r="652" spans="1:60" ht="44.25" customHeight="1" x14ac:dyDescent="0.2">
      <c r="A652" s="31">
        <v>44722</v>
      </c>
      <c r="B652" s="181" t="s">
        <v>604</v>
      </c>
      <c r="C652" s="33" t="s">
        <v>605</v>
      </c>
      <c r="D652" s="182"/>
      <c r="E652" s="35">
        <v>292599.17</v>
      </c>
      <c r="F652" s="183">
        <f t="shared" si="13"/>
        <v>5261685823.9499979</v>
      </c>
    </row>
    <row r="653" spans="1:60" ht="41.25" customHeight="1" x14ac:dyDescent="0.2">
      <c r="A653" s="31">
        <v>44722</v>
      </c>
      <c r="B653" s="181" t="s">
        <v>606</v>
      </c>
      <c r="C653" s="33" t="s">
        <v>607</v>
      </c>
      <c r="D653" s="182"/>
      <c r="E653" s="35">
        <v>9289.84</v>
      </c>
      <c r="F653" s="183">
        <f t="shared" si="13"/>
        <v>5261676534.1099977</v>
      </c>
    </row>
    <row r="654" spans="1:60" ht="49.5" customHeight="1" x14ac:dyDescent="0.2">
      <c r="A654" s="31">
        <v>44722</v>
      </c>
      <c r="B654" s="181" t="s">
        <v>608</v>
      </c>
      <c r="C654" s="33" t="s">
        <v>609</v>
      </c>
      <c r="D654" s="182"/>
      <c r="E654" s="35">
        <v>78871.33</v>
      </c>
      <c r="F654" s="183">
        <f t="shared" si="13"/>
        <v>5261597662.7799978</v>
      </c>
    </row>
    <row r="655" spans="1:60" ht="55.5" customHeight="1" x14ac:dyDescent="0.2">
      <c r="A655" s="31">
        <v>44727</v>
      </c>
      <c r="B655" s="181" t="s">
        <v>610</v>
      </c>
      <c r="C655" s="33" t="s">
        <v>611</v>
      </c>
      <c r="D655" s="185"/>
      <c r="E655" s="35">
        <v>51065.22</v>
      </c>
      <c r="F655" s="183">
        <f t="shared" si="13"/>
        <v>5261546597.5599976</v>
      </c>
    </row>
    <row r="656" spans="1:60" ht="51" customHeight="1" x14ac:dyDescent="0.2">
      <c r="A656" s="31">
        <v>44727</v>
      </c>
      <c r="B656" s="181" t="s">
        <v>612</v>
      </c>
      <c r="C656" s="33" t="s">
        <v>613</v>
      </c>
      <c r="D656" s="186"/>
      <c r="E656" s="35">
        <v>536308.91</v>
      </c>
      <c r="F656" s="183">
        <f t="shared" si="13"/>
        <v>5261010288.6499977</v>
      </c>
    </row>
    <row r="657" spans="1:60" ht="66.75" customHeight="1" x14ac:dyDescent="0.2">
      <c r="A657" s="31">
        <v>44729</v>
      </c>
      <c r="B657" s="181" t="s">
        <v>614</v>
      </c>
      <c r="C657" s="33" t="s">
        <v>615</v>
      </c>
      <c r="D657" s="186"/>
      <c r="E657" s="35">
        <v>4863593.21</v>
      </c>
      <c r="F657" s="183">
        <f t="shared" si="13"/>
        <v>5256146695.4399977</v>
      </c>
    </row>
    <row r="658" spans="1:60" ht="42.75" customHeight="1" x14ac:dyDescent="0.2">
      <c r="A658" s="31">
        <v>44729</v>
      </c>
      <c r="B658" s="181" t="s">
        <v>616</v>
      </c>
      <c r="C658" s="33" t="s">
        <v>617</v>
      </c>
      <c r="D658" s="186"/>
      <c r="E658" s="35">
        <v>1057550</v>
      </c>
      <c r="F658" s="183">
        <f t="shared" si="13"/>
        <v>5255089145.4399977</v>
      </c>
    </row>
    <row r="659" spans="1:60" ht="32.25" customHeight="1" x14ac:dyDescent="0.2">
      <c r="A659" s="31">
        <v>44729</v>
      </c>
      <c r="B659" s="181" t="s">
        <v>618</v>
      </c>
      <c r="C659" s="33" t="s">
        <v>619</v>
      </c>
      <c r="D659" s="186"/>
      <c r="E659" s="35">
        <v>25110555.789999999</v>
      </c>
      <c r="F659" s="183">
        <f t="shared" si="13"/>
        <v>5229978589.6499977</v>
      </c>
    </row>
    <row r="660" spans="1:60" ht="78" customHeight="1" x14ac:dyDescent="0.2">
      <c r="A660" s="31">
        <v>44729</v>
      </c>
      <c r="B660" s="181" t="s">
        <v>620</v>
      </c>
      <c r="C660" s="33" t="s">
        <v>621</v>
      </c>
      <c r="D660" s="186"/>
      <c r="E660" s="35">
        <v>63979326.539999999</v>
      </c>
      <c r="F660" s="183">
        <f t="shared" si="13"/>
        <v>5165999263.1099977</v>
      </c>
    </row>
    <row r="661" spans="1:60" s="28" customFormat="1" ht="44.25" customHeight="1" x14ac:dyDescent="0.2">
      <c r="A661" s="31">
        <v>44729</v>
      </c>
      <c r="B661" s="181" t="s">
        <v>622</v>
      </c>
      <c r="C661" s="33" t="s">
        <v>623</v>
      </c>
      <c r="D661" s="186"/>
      <c r="E661" s="35">
        <v>25061975.190000001</v>
      </c>
      <c r="F661" s="183">
        <f t="shared" si="13"/>
        <v>5140937287.9199982</v>
      </c>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c r="BA661" s="27"/>
      <c r="BB661" s="27"/>
      <c r="BC661" s="27"/>
      <c r="BD661" s="27"/>
      <c r="BE661" s="27"/>
      <c r="BF661" s="27"/>
      <c r="BG661" s="27"/>
      <c r="BH661" s="27"/>
    </row>
    <row r="662" spans="1:60" s="28" customFormat="1" ht="45.75" customHeight="1" x14ac:dyDescent="0.2">
      <c r="A662" s="31">
        <v>44729</v>
      </c>
      <c r="B662" s="181" t="s">
        <v>624</v>
      </c>
      <c r="C662" s="33" t="s">
        <v>625</v>
      </c>
      <c r="D662" s="186"/>
      <c r="E662" s="35">
        <v>7862793.0899999999</v>
      </c>
      <c r="F662" s="183">
        <f t="shared" si="13"/>
        <v>5133074494.829998</v>
      </c>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c r="BG662" s="27"/>
      <c r="BH662" s="27"/>
    </row>
    <row r="663" spans="1:60" s="28" customFormat="1" ht="60.75" customHeight="1" x14ac:dyDescent="0.2">
      <c r="A663" s="31">
        <v>44729</v>
      </c>
      <c r="B663" s="181" t="s">
        <v>626</v>
      </c>
      <c r="C663" s="33" t="s">
        <v>627</v>
      </c>
      <c r="D663" s="187"/>
      <c r="E663" s="35">
        <v>33540</v>
      </c>
      <c r="F663" s="183">
        <f t="shared" si="13"/>
        <v>5133040954.829998</v>
      </c>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c r="BA663" s="27"/>
      <c r="BB663" s="27"/>
      <c r="BC663" s="27"/>
      <c r="BD663" s="27"/>
      <c r="BE663" s="27"/>
      <c r="BF663" s="27"/>
      <c r="BG663" s="27"/>
      <c r="BH663" s="27"/>
    </row>
    <row r="664" spans="1:60" s="28" customFormat="1" ht="31.5" customHeight="1" x14ac:dyDescent="0.2">
      <c r="A664" s="31">
        <v>44729</v>
      </c>
      <c r="B664" s="181" t="s">
        <v>628</v>
      </c>
      <c r="C664" s="33" t="s">
        <v>629</v>
      </c>
      <c r="D664" s="186"/>
      <c r="E664" s="35">
        <v>1684853</v>
      </c>
      <c r="F664" s="183">
        <f t="shared" si="13"/>
        <v>5131356101.829998</v>
      </c>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c r="BA664" s="27"/>
      <c r="BB664" s="27"/>
      <c r="BC664" s="27"/>
      <c r="BD664" s="27"/>
      <c r="BE664" s="27"/>
      <c r="BF664" s="27"/>
      <c r="BG664" s="27"/>
      <c r="BH664" s="27"/>
    </row>
    <row r="665" spans="1:60" s="28" customFormat="1" ht="41.25" customHeight="1" x14ac:dyDescent="0.2">
      <c r="A665" s="31">
        <v>44732</v>
      </c>
      <c r="B665" s="181" t="s">
        <v>630</v>
      </c>
      <c r="C665" s="33" t="s">
        <v>631</v>
      </c>
      <c r="D665" s="188"/>
      <c r="E665" s="35">
        <v>8260</v>
      </c>
      <c r="F665" s="183">
        <f t="shared" si="13"/>
        <v>5131347841.829998</v>
      </c>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c r="BA665" s="27"/>
      <c r="BB665" s="27"/>
      <c r="BC665" s="27"/>
      <c r="BD665" s="27"/>
      <c r="BE665" s="27"/>
      <c r="BF665" s="27"/>
      <c r="BG665" s="27"/>
      <c r="BH665" s="27"/>
    </row>
    <row r="666" spans="1:60" s="28" customFormat="1" ht="30.75" customHeight="1" x14ac:dyDescent="0.2">
      <c r="A666" s="31">
        <v>44732</v>
      </c>
      <c r="B666" s="181" t="s">
        <v>632</v>
      </c>
      <c r="C666" s="33" t="s">
        <v>633</v>
      </c>
      <c r="D666" s="188"/>
      <c r="E666" s="35">
        <v>56074362.57</v>
      </c>
      <c r="F666" s="183">
        <f t="shared" si="13"/>
        <v>5075273479.2599983</v>
      </c>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row>
    <row r="667" spans="1:60" s="28" customFormat="1" ht="42.75" customHeight="1" x14ac:dyDescent="0.2">
      <c r="A667" s="31">
        <v>44732</v>
      </c>
      <c r="B667" s="181" t="s">
        <v>634</v>
      </c>
      <c r="C667" s="33" t="s">
        <v>635</v>
      </c>
      <c r="D667" s="188"/>
      <c r="E667" s="35">
        <v>8693109.6199999992</v>
      </c>
      <c r="F667" s="183">
        <f t="shared" si="13"/>
        <v>5066580369.6399984</v>
      </c>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c r="BA667" s="27"/>
      <c r="BB667" s="27"/>
      <c r="BC667" s="27"/>
      <c r="BD667" s="27"/>
      <c r="BE667" s="27"/>
      <c r="BF667" s="27"/>
      <c r="BG667" s="27"/>
      <c r="BH667" s="27"/>
    </row>
    <row r="668" spans="1:60" s="28" customFormat="1" ht="45.75" customHeight="1" x14ac:dyDescent="0.2">
      <c r="A668" s="31">
        <v>44733</v>
      </c>
      <c r="B668" s="181" t="s">
        <v>636</v>
      </c>
      <c r="C668" s="33" t="s">
        <v>637</v>
      </c>
      <c r="D668" s="188"/>
      <c r="E668" s="35">
        <v>84904699.159999996</v>
      </c>
      <c r="F668" s="183">
        <f t="shared" si="13"/>
        <v>4981675670.4799986</v>
      </c>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c r="BA668" s="27"/>
      <c r="BB668" s="27"/>
      <c r="BC668" s="27"/>
      <c r="BD668" s="27"/>
      <c r="BE668" s="27"/>
      <c r="BF668" s="27"/>
      <c r="BG668" s="27"/>
      <c r="BH668" s="27"/>
    </row>
    <row r="669" spans="1:60" s="28" customFormat="1" ht="48.75" customHeight="1" x14ac:dyDescent="0.2">
      <c r="A669" s="31">
        <v>44733</v>
      </c>
      <c r="B669" s="181" t="s">
        <v>638</v>
      </c>
      <c r="C669" s="33" t="s">
        <v>639</v>
      </c>
      <c r="D669" s="188"/>
      <c r="E669" s="35">
        <v>87010311.680000007</v>
      </c>
      <c r="F669" s="183">
        <f t="shared" si="13"/>
        <v>4894665358.7999983</v>
      </c>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c r="BA669" s="27"/>
      <c r="BB669" s="27"/>
      <c r="BC669" s="27"/>
      <c r="BD669" s="27"/>
      <c r="BE669" s="27"/>
      <c r="BF669" s="27"/>
      <c r="BG669" s="27"/>
      <c r="BH669" s="27"/>
    </row>
    <row r="670" spans="1:60" s="28" customFormat="1" ht="39" customHeight="1" x14ac:dyDescent="0.2">
      <c r="A670" s="31">
        <v>44733</v>
      </c>
      <c r="B670" s="181" t="s">
        <v>640</v>
      </c>
      <c r="C670" s="33" t="s">
        <v>641</v>
      </c>
      <c r="D670" s="188"/>
      <c r="E670" s="35">
        <v>117016889.62</v>
      </c>
      <c r="F670" s="183">
        <f t="shared" si="13"/>
        <v>4777648469.1799984</v>
      </c>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c r="BG670" s="27"/>
      <c r="BH670" s="27"/>
    </row>
    <row r="671" spans="1:60" s="28" customFormat="1" ht="42" customHeight="1" x14ac:dyDescent="0.2">
      <c r="A671" s="31">
        <v>44733</v>
      </c>
      <c r="B671" s="181" t="s">
        <v>642</v>
      </c>
      <c r="C671" s="33" t="s">
        <v>643</v>
      </c>
      <c r="D671" s="188"/>
      <c r="E671" s="35">
        <v>68282941.969999999</v>
      </c>
      <c r="F671" s="183">
        <f t="shared" si="13"/>
        <v>4709365527.2099981</v>
      </c>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c r="BA671" s="27"/>
      <c r="BB671" s="27"/>
      <c r="BC671" s="27"/>
      <c r="BD671" s="27"/>
      <c r="BE671" s="27"/>
      <c r="BF671" s="27"/>
      <c r="BG671" s="27"/>
      <c r="BH671" s="27"/>
    </row>
    <row r="672" spans="1:60" s="28" customFormat="1" ht="49.5" customHeight="1" x14ac:dyDescent="0.2">
      <c r="A672" s="31">
        <v>44733</v>
      </c>
      <c r="B672" s="181" t="s">
        <v>644</v>
      </c>
      <c r="C672" s="33" t="s">
        <v>645</v>
      </c>
      <c r="D672" s="188"/>
      <c r="E672" s="35">
        <v>5188291.6900000004</v>
      </c>
      <c r="F672" s="183">
        <f t="shared" si="13"/>
        <v>4704177235.5199986</v>
      </c>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c r="BA672" s="27"/>
      <c r="BB672" s="27"/>
      <c r="BC672" s="27"/>
      <c r="BD672" s="27"/>
      <c r="BE672" s="27"/>
      <c r="BF672" s="27"/>
      <c r="BG672" s="27"/>
      <c r="BH672" s="27"/>
    </row>
    <row r="673" spans="1:60" s="28" customFormat="1" ht="44.25" customHeight="1" x14ac:dyDescent="0.2">
      <c r="A673" s="31">
        <v>44733</v>
      </c>
      <c r="B673" s="181" t="s">
        <v>646</v>
      </c>
      <c r="C673" s="33" t="s">
        <v>647</v>
      </c>
      <c r="D673" s="188"/>
      <c r="E673" s="35">
        <v>67742882.480000004</v>
      </c>
      <c r="F673" s="183">
        <f t="shared" si="13"/>
        <v>4636434353.039999</v>
      </c>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c r="BA673" s="27"/>
      <c r="BB673" s="27"/>
      <c r="BC673" s="27"/>
      <c r="BD673" s="27"/>
      <c r="BE673" s="27"/>
      <c r="BF673" s="27"/>
      <c r="BG673" s="27"/>
      <c r="BH673" s="27"/>
    </row>
    <row r="674" spans="1:60" s="28" customFormat="1" ht="51" customHeight="1" x14ac:dyDescent="0.2">
      <c r="A674" s="31">
        <v>44734</v>
      </c>
      <c r="B674" s="181" t="s">
        <v>648</v>
      </c>
      <c r="C674" s="33" t="s">
        <v>649</v>
      </c>
      <c r="D674" s="188"/>
      <c r="E674" s="35">
        <v>98870813.019999996</v>
      </c>
      <c r="F674" s="183">
        <f t="shared" si="13"/>
        <v>4537563540.0199986</v>
      </c>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c r="BA674" s="27"/>
      <c r="BB674" s="27"/>
      <c r="BC674" s="27"/>
      <c r="BD674" s="27"/>
      <c r="BE674" s="27"/>
      <c r="BF674" s="27"/>
      <c r="BG674" s="27"/>
      <c r="BH674" s="27"/>
    </row>
    <row r="675" spans="1:60" ht="42.75" customHeight="1" x14ac:dyDescent="0.2">
      <c r="A675" s="31">
        <v>44735</v>
      </c>
      <c r="B675" s="181" t="s">
        <v>650</v>
      </c>
      <c r="C675" s="33" t="s">
        <v>651</v>
      </c>
      <c r="D675" s="188"/>
      <c r="E675" s="35">
        <v>293916.92</v>
      </c>
      <c r="F675" s="183">
        <f t="shared" si="13"/>
        <v>4537269623.0999985</v>
      </c>
    </row>
    <row r="676" spans="1:60" ht="53.25" customHeight="1" x14ac:dyDescent="0.2">
      <c r="A676" s="31">
        <v>44735</v>
      </c>
      <c r="B676" s="181" t="s">
        <v>652</v>
      </c>
      <c r="C676" s="33" t="s">
        <v>653</v>
      </c>
      <c r="D676" s="188"/>
      <c r="E676" s="35">
        <v>11328</v>
      </c>
      <c r="F676" s="183">
        <f t="shared" si="13"/>
        <v>4537258295.0999985</v>
      </c>
    </row>
    <row r="677" spans="1:60" ht="71.25" customHeight="1" x14ac:dyDescent="0.2">
      <c r="A677" s="31">
        <v>44735</v>
      </c>
      <c r="B677" s="181" t="s">
        <v>654</v>
      </c>
      <c r="C677" s="33" t="s">
        <v>655</v>
      </c>
      <c r="D677" s="188"/>
      <c r="E677" s="35">
        <v>35400</v>
      </c>
      <c r="F677" s="183">
        <f t="shared" si="13"/>
        <v>4537222895.0999985</v>
      </c>
    </row>
    <row r="678" spans="1:60" ht="62.25" customHeight="1" x14ac:dyDescent="0.2">
      <c r="A678" s="31">
        <v>44735</v>
      </c>
      <c r="B678" s="181" t="s">
        <v>656</v>
      </c>
      <c r="C678" s="33" t="s">
        <v>657</v>
      </c>
      <c r="D678" s="188"/>
      <c r="E678" s="35">
        <v>35400</v>
      </c>
      <c r="F678" s="183">
        <f t="shared" si="13"/>
        <v>4537187495.0999985</v>
      </c>
    </row>
    <row r="679" spans="1:60" ht="44.25" customHeight="1" x14ac:dyDescent="0.2">
      <c r="A679" s="31">
        <v>44735</v>
      </c>
      <c r="B679" s="181" t="s">
        <v>658</v>
      </c>
      <c r="C679" s="33" t="s">
        <v>659</v>
      </c>
      <c r="D679" s="188"/>
      <c r="E679" s="35">
        <v>70800</v>
      </c>
      <c r="F679" s="183">
        <f t="shared" si="13"/>
        <v>4537116695.0999985</v>
      </c>
    </row>
    <row r="680" spans="1:60" ht="52.5" customHeight="1" x14ac:dyDescent="0.2">
      <c r="A680" s="31">
        <v>44735</v>
      </c>
      <c r="B680" s="181" t="s">
        <v>660</v>
      </c>
      <c r="C680" s="33" t="s">
        <v>661</v>
      </c>
      <c r="D680" s="188"/>
      <c r="E680" s="35">
        <v>62997.84</v>
      </c>
      <c r="F680" s="183">
        <f t="shared" si="13"/>
        <v>4537053697.2599983</v>
      </c>
    </row>
    <row r="681" spans="1:60" ht="45.75" customHeight="1" x14ac:dyDescent="0.2">
      <c r="A681" s="31">
        <v>44735</v>
      </c>
      <c r="B681" s="181" t="s">
        <v>662</v>
      </c>
      <c r="C681" s="33" t="s">
        <v>663</v>
      </c>
      <c r="D681" s="188"/>
      <c r="E681" s="35">
        <v>98286.92</v>
      </c>
      <c r="F681" s="183">
        <f t="shared" si="13"/>
        <v>4536955410.3399982</v>
      </c>
    </row>
    <row r="682" spans="1:60" ht="45.75" customHeight="1" x14ac:dyDescent="0.2">
      <c r="A682" s="31">
        <v>44736</v>
      </c>
      <c r="B682" s="181" t="s">
        <v>664</v>
      </c>
      <c r="C682" s="33" t="s">
        <v>665</v>
      </c>
      <c r="D682" s="188"/>
      <c r="E682" s="35">
        <v>9229821.4000000004</v>
      </c>
      <c r="F682" s="183">
        <f t="shared" si="13"/>
        <v>4527725588.9399986</v>
      </c>
    </row>
    <row r="683" spans="1:60" ht="18.75" customHeight="1" x14ac:dyDescent="0.2">
      <c r="A683" s="76">
        <v>44739</v>
      </c>
      <c r="B683" s="181" t="s">
        <v>666</v>
      </c>
      <c r="C683" s="33" t="s">
        <v>41</v>
      </c>
      <c r="D683" s="189"/>
      <c r="E683" s="35">
        <v>0</v>
      </c>
      <c r="F683" s="183">
        <f t="shared" si="13"/>
        <v>4527725588.9399986</v>
      </c>
    </row>
    <row r="684" spans="1:60" ht="32.25" customHeight="1" x14ac:dyDescent="0.2">
      <c r="A684" s="82">
        <v>44739</v>
      </c>
      <c r="B684" s="181" t="s">
        <v>667</v>
      </c>
      <c r="C684" s="33" t="s">
        <v>668</v>
      </c>
      <c r="D684" s="190"/>
      <c r="E684" s="35">
        <v>55353599.240000002</v>
      </c>
      <c r="F684" s="183">
        <f t="shared" si="13"/>
        <v>4472371989.6999989</v>
      </c>
      <c r="BC684" s="2"/>
      <c r="BD684" s="2"/>
      <c r="BE684" s="2"/>
      <c r="BF684" s="2"/>
      <c r="BG684" s="2"/>
      <c r="BH684" s="2"/>
    </row>
    <row r="685" spans="1:60" ht="41.25" customHeight="1" x14ac:dyDescent="0.2">
      <c r="A685" s="82">
        <v>44740</v>
      </c>
      <c r="B685" s="181" t="s">
        <v>669</v>
      </c>
      <c r="C685" s="33" t="s">
        <v>670</v>
      </c>
      <c r="D685" s="190"/>
      <c r="E685" s="35">
        <v>3072223.3</v>
      </c>
      <c r="F685" s="183">
        <f t="shared" si="13"/>
        <v>4469299766.3999987</v>
      </c>
      <c r="BC685" s="2"/>
      <c r="BD685" s="2"/>
      <c r="BE685" s="2"/>
      <c r="BF685" s="2"/>
      <c r="BG685" s="2"/>
      <c r="BH685" s="2"/>
    </row>
    <row r="686" spans="1:60" ht="42.75" customHeight="1" x14ac:dyDescent="0.2">
      <c r="A686" s="82">
        <v>44740</v>
      </c>
      <c r="B686" s="181" t="s">
        <v>671</v>
      </c>
      <c r="C686" s="33" t="s">
        <v>672</v>
      </c>
      <c r="D686" s="190"/>
      <c r="E686" s="35">
        <v>100783658.90000001</v>
      </c>
      <c r="F686" s="183">
        <f t="shared" si="13"/>
        <v>4368516107.499999</v>
      </c>
      <c r="BC686" s="2"/>
      <c r="BD686" s="2"/>
      <c r="BE686" s="2"/>
      <c r="BF686" s="2"/>
      <c r="BG686" s="2"/>
      <c r="BH686" s="2"/>
    </row>
    <row r="687" spans="1:60" ht="27.75" customHeight="1" x14ac:dyDescent="0.2">
      <c r="A687" s="31">
        <v>44741</v>
      </c>
      <c r="B687" s="181" t="s">
        <v>673</v>
      </c>
      <c r="C687" s="33" t="s">
        <v>674</v>
      </c>
      <c r="D687" s="191"/>
      <c r="E687" s="35">
        <v>26589962.469999999</v>
      </c>
      <c r="F687" s="16">
        <f t="shared" si="13"/>
        <v>4341926145.0299988</v>
      </c>
      <c r="BC687" s="2"/>
      <c r="BD687" s="2"/>
      <c r="BE687" s="2"/>
      <c r="BF687" s="2"/>
      <c r="BG687" s="2"/>
      <c r="BH687" s="2"/>
    </row>
    <row r="688" spans="1:60" ht="26.25" customHeight="1" x14ac:dyDescent="0.2">
      <c r="A688" s="31">
        <v>44741</v>
      </c>
      <c r="B688" s="181" t="s">
        <v>675</v>
      </c>
      <c r="C688" s="33" t="s">
        <v>676</v>
      </c>
      <c r="D688" s="191"/>
      <c r="E688" s="35">
        <v>43074599.600000001</v>
      </c>
      <c r="F688" s="16">
        <f t="shared" si="13"/>
        <v>4298851545.4299984</v>
      </c>
      <c r="BC688" s="2"/>
      <c r="BD688" s="2"/>
      <c r="BE688" s="2"/>
      <c r="BF688" s="2"/>
      <c r="BG688" s="2"/>
      <c r="BH688" s="2"/>
    </row>
    <row r="689" spans="1:60" ht="26.25" customHeight="1" x14ac:dyDescent="0.2">
      <c r="A689" s="31">
        <v>44741</v>
      </c>
      <c r="B689" s="181" t="s">
        <v>677</v>
      </c>
      <c r="C689" s="33" t="s">
        <v>678</v>
      </c>
      <c r="D689" s="191"/>
      <c r="E689" s="35">
        <v>19137963.629999999</v>
      </c>
      <c r="F689" s="16">
        <f t="shared" si="13"/>
        <v>4279713581.7999983</v>
      </c>
      <c r="BC689" s="2"/>
      <c r="BD689" s="2"/>
      <c r="BE689" s="2"/>
      <c r="BF689" s="2"/>
      <c r="BG689" s="2"/>
      <c r="BH689" s="2"/>
    </row>
    <row r="690" spans="1:60" ht="30.75" customHeight="1" x14ac:dyDescent="0.2">
      <c r="A690" s="31">
        <v>44741</v>
      </c>
      <c r="B690" s="181" t="s">
        <v>679</v>
      </c>
      <c r="C690" s="33" t="s">
        <v>680</v>
      </c>
      <c r="D690" s="191"/>
      <c r="E690" s="35">
        <v>2455082.9300000002</v>
      </c>
      <c r="F690" s="16">
        <f t="shared" si="13"/>
        <v>4277258498.8699985</v>
      </c>
      <c r="BC690" s="2"/>
      <c r="BD690" s="2"/>
      <c r="BE690" s="2"/>
      <c r="BF690" s="2"/>
      <c r="BG690" s="2"/>
      <c r="BH690" s="2"/>
    </row>
    <row r="691" spans="1:60" ht="30" customHeight="1" x14ac:dyDescent="0.2">
      <c r="A691" s="31">
        <v>44741</v>
      </c>
      <c r="B691" s="181" t="s">
        <v>681</v>
      </c>
      <c r="C691" s="33" t="s">
        <v>682</v>
      </c>
      <c r="D691" s="191"/>
      <c r="E691" s="35">
        <v>2769797.9</v>
      </c>
      <c r="F691" s="16">
        <f t="shared" si="13"/>
        <v>4274488700.9699984</v>
      </c>
      <c r="BC691" s="2"/>
      <c r="BD691" s="2"/>
      <c r="BE691" s="2"/>
      <c r="BF691" s="2"/>
      <c r="BG691" s="2"/>
      <c r="BH691" s="2"/>
    </row>
    <row r="692" spans="1:60" ht="30.75" customHeight="1" x14ac:dyDescent="0.2">
      <c r="A692" s="31">
        <v>44741</v>
      </c>
      <c r="B692" s="181" t="s">
        <v>683</v>
      </c>
      <c r="C692" s="33" t="s">
        <v>684</v>
      </c>
      <c r="D692" s="191"/>
      <c r="E692" s="35">
        <v>6220143.54</v>
      </c>
      <c r="F692" s="16">
        <f t="shared" si="13"/>
        <v>4268268557.4299984</v>
      </c>
      <c r="BC692" s="2"/>
      <c r="BD692" s="2"/>
      <c r="BE692" s="2"/>
      <c r="BF692" s="2"/>
      <c r="BG692" s="2"/>
      <c r="BH692" s="2"/>
    </row>
    <row r="693" spans="1:60" ht="32.25" customHeight="1" x14ac:dyDescent="0.2">
      <c r="A693" s="31">
        <v>44741</v>
      </c>
      <c r="B693" s="181" t="s">
        <v>685</v>
      </c>
      <c r="C693" s="33" t="s">
        <v>686</v>
      </c>
      <c r="D693" s="191"/>
      <c r="E693" s="35">
        <v>11033700.59</v>
      </c>
      <c r="F693" s="16">
        <f t="shared" si="13"/>
        <v>4257234856.8399982</v>
      </c>
      <c r="BC693" s="2"/>
      <c r="BD693" s="2"/>
      <c r="BE693" s="2"/>
      <c r="BF693" s="2"/>
      <c r="BG693" s="2"/>
      <c r="BH693" s="2"/>
    </row>
    <row r="694" spans="1:60" ht="33.75" customHeight="1" x14ac:dyDescent="0.2">
      <c r="A694" s="31">
        <v>44741</v>
      </c>
      <c r="B694" s="181" t="s">
        <v>687</v>
      </c>
      <c r="C694" s="33" t="s">
        <v>688</v>
      </c>
      <c r="D694" s="191"/>
      <c r="E694" s="35">
        <v>14465296.960000001</v>
      </c>
      <c r="F694" s="16">
        <f t="shared" si="13"/>
        <v>4242769559.8799982</v>
      </c>
      <c r="BC694" s="2"/>
      <c r="BD694" s="2"/>
      <c r="BE694" s="2"/>
      <c r="BF694" s="2"/>
      <c r="BG694" s="2"/>
      <c r="BH694" s="2"/>
    </row>
    <row r="695" spans="1:60" ht="29.25" customHeight="1" x14ac:dyDescent="0.2">
      <c r="A695" s="31">
        <v>44741</v>
      </c>
      <c r="B695" s="181" t="s">
        <v>689</v>
      </c>
      <c r="C695" s="33" t="s">
        <v>690</v>
      </c>
      <c r="D695" s="191"/>
      <c r="E695" s="35">
        <v>27784622.199999999</v>
      </c>
      <c r="F695" s="16">
        <f t="shared" si="13"/>
        <v>4214984937.6799984</v>
      </c>
      <c r="BC695" s="2"/>
      <c r="BD695" s="2"/>
      <c r="BE695" s="2"/>
      <c r="BF695" s="2"/>
      <c r="BG695" s="2"/>
      <c r="BH695" s="2"/>
    </row>
    <row r="696" spans="1:60" ht="30" customHeight="1" x14ac:dyDescent="0.2">
      <c r="A696" s="31">
        <v>44741</v>
      </c>
      <c r="B696" s="181" t="s">
        <v>691</v>
      </c>
      <c r="C696" s="33" t="s">
        <v>692</v>
      </c>
      <c r="D696" s="191"/>
      <c r="E696" s="35">
        <v>4889007.1900000004</v>
      </c>
      <c r="F696" s="16">
        <f t="shared" si="13"/>
        <v>4210095930.4899983</v>
      </c>
      <c r="BC696" s="2"/>
      <c r="BD696" s="2"/>
      <c r="BE696" s="2"/>
      <c r="BF696" s="2"/>
      <c r="BG696" s="2"/>
      <c r="BH696" s="2"/>
    </row>
    <row r="697" spans="1:60" ht="34.5" customHeight="1" x14ac:dyDescent="0.2">
      <c r="A697" s="31">
        <v>44741</v>
      </c>
      <c r="B697" s="181" t="s">
        <v>693</v>
      </c>
      <c r="C697" s="33" t="s">
        <v>694</v>
      </c>
      <c r="D697" s="191"/>
      <c r="E697" s="35">
        <v>1411913.5</v>
      </c>
      <c r="F697" s="16">
        <f t="shared" si="13"/>
        <v>4208684016.9899983</v>
      </c>
      <c r="BC697" s="2"/>
      <c r="BD697" s="2"/>
      <c r="BE697" s="2"/>
      <c r="BF697" s="2"/>
      <c r="BG697" s="2"/>
      <c r="BH697" s="2"/>
    </row>
    <row r="698" spans="1:60" ht="29.25" customHeight="1" x14ac:dyDescent="0.2">
      <c r="A698" s="31">
        <v>44741</v>
      </c>
      <c r="B698" s="181" t="s">
        <v>695</v>
      </c>
      <c r="C698" s="33" t="s">
        <v>696</v>
      </c>
      <c r="D698" s="191"/>
      <c r="E698" s="35">
        <v>235650.7</v>
      </c>
      <c r="F698" s="16">
        <f t="shared" si="13"/>
        <v>4208448366.2899985</v>
      </c>
      <c r="BC698" s="2"/>
      <c r="BD698" s="2"/>
      <c r="BE698" s="2"/>
      <c r="BF698" s="2"/>
      <c r="BG698" s="2"/>
      <c r="BH698" s="2"/>
    </row>
    <row r="699" spans="1:60" ht="43.5" customHeight="1" x14ac:dyDescent="0.2">
      <c r="A699" s="31">
        <v>44741</v>
      </c>
      <c r="B699" s="181" t="s">
        <v>697</v>
      </c>
      <c r="C699" s="33" t="s">
        <v>698</v>
      </c>
      <c r="D699" s="191"/>
      <c r="E699" s="35">
        <v>32435673.440000001</v>
      </c>
      <c r="F699" s="16">
        <f t="shared" si="13"/>
        <v>4176012692.8499985</v>
      </c>
      <c r="BC699" s="2"/>
      <c r="BD699" s="2"/>
      <c r="BE699" s="2"/>
      <c r="BF699" s="2"/>
      <c r="BG699" s="2"/>
      <c r="BH699" s="2"/>
    </row>
    <row r="700" spans="1:60" ht="30.75" customHeight="1" x14ac:dyDescent="0.2">
      <c r="A700" s="76">
        <v>44741</v>
      </c>
      <c r="B700" s="192" t="s">
        <v>699</v>
      </c>
      <c r="C700" s="33" t="s">
        <v>700</v>
      </c>
      <c r="D700" s="191"/>
      <c r="E700" s="35">
        <v>1185932.6200000001</v>
      </c>
      <c r="F700" s="16">
        <f t="shared" si="13"/>
        <v>4174826760.2299986</v>
      </c>
      <c r="BC700" s="2"/>
      <c r="BD700" s="2"/>
      <c r="BE700" s="2"/>
      <c r="BF700" s="2"/>
      <c r="BG700" s="2"/>
      <c r="BH700" s="2"/>
    </row>
    <row r="701" spans="1:60" ht="58.5" customHeight="1" x14ac:dyDescent="0.2">
      <c r="A701" s="82">
        <v>44742</v>
      </c>
      <c r="B701" s="193" t="s">
        <v>701</v>
      </c>
      <c r="C701" s="33" t="s">
        <v>702</v>
      </c>
      <c r="D701" s="190"/>
      <c r="E701" s="35">
        <v>55679.55</v>
      </c>
      <c r="F701" s="16">
        <f t="shared" si="13"/>
        <v>4174771080.6799984</v>
      </c>
      <c r="BC701" s="2"/>
      <c r="BD701" s="2"/>
      <c r="BE701" s="2"/>
      <c r="BF701" s="2"/>
      <c r="BG701" s="2"/>
      <c r="BH701" s="2"/>
    </row>
    <row r="702" spans="1:60" ht="12" customHeight="1" x14ac:dyDescent="0.2"/>
    <row r="703" spans="1:60" ht="12" customHeight="1" x14ac:dyDescent="0.2"/>
    <row r="704" spans="1:60"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spans="7:7" ht="12" customHeight="1" x14ac:dyDescent="0.2"/>
    <row r="723" spans="7:7" x14ac:dyDescent="0.2">
      <c r="G723" s="1" t="s">
        <v>271</v>
      </c>
    </row>
  </sheetData>
  <mergeCells count="48">
    <mergeCell ref="A364:E364"/>
    <mergeCell ref="A1:F1"/>
    <mergeCell ref="A2:F2"/>
    <mergeCell ref="A3:F3"/>
    <mergeCell ref="A4:F4"/>
    <mergeCell ref="A6:F6"/>
    <mergeCell ref="A7:E7"/>
    <mergeCell ref="A357:F357"/>
    <mergeCell ref="A358:F358"/>
    <mergeCell ref="A359:F359"/>
    <mergeCell ref="A360:F360"/>
    <mergeCell ref="A362:F363"/>
    <mergeCell ref="A476:E476"/>
    <mergeCell ref="A417:F417"/>
    <mergeCell ref="A418:F418"/>
    <mergeCell ref="A419:F419"/>
    <mergeCell ref="A420:F420"/>
    <mergeCell ref="A422:F422"/>
    <mergeCell ref="A423:E423"/>
    <mergeCell ref="A470:F470"/>
    <mergeCell ref="A471:F471"/>
    <mergeCell ref="A472:F472"/>
    <mergeCell ref="A473:F473"/>
    <mergeCell ref="A475:F475"/>
    <mergeCell ref="A512:E512"/>
    <mergeCell ref="A485:F485"/>
    <mergeCell ref="A486:F486"/>
    <mergeCell ref="A487:F487"/>
    <mergeCell ref="A488:F488"/>
    <mergeCell ref="A490:F490"/>
    <mergeCell ref="A491:E491"/>
    <mergeCell ref="A506:F506"/>
    <mergeCell ref="A507:F507"/>
    <mergeCell ref="A508:F508"/>
    <mergeCell ref="A509:F509"/>
    <mergeCell ref="A511:F511"/>
    <mergeCell ref="A635:E635"/>
    <mergeCell ref="A537:F537"/>
    <mergeCell ref="A538:F538"/>
    <mergeCell ref="A539:F539"/>
    <mergeCell ref="A540:F540"/>
    <mergeCell ref="A542:F542"/>
    <mergeCell ref="A543:E543"/>
    <mergeCell ref="A630:F630"/>
    <mergeCell ref="A631:F631"/>
    <mergeCell ref="A632:F632"/>
    <mergeCell ref="A633:F633"/>
    <mergeCell ref="A634:F6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2022-07-06T18:40:33Z</dcterms:modified>
</cp:coreProperties>
</file>