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1" i="1" l="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360" i="1"/>
  <c r="F307" i="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283" i="1"/>
  <c r="F284" i="1" s="1"/>
  <c r="F285" i="1" s="1"/>
  <c r="F286" i="1" s="1"/>
  <c r="F287" i="1" s="1"/>
  <c r="F288" i="1" s="1"/>
  <c r="F282" i="1"/>
  <c r="F281" i="1"/>
  <c r="F267" i="1"/>
  <c r="F268" i="1" s="1"/>
  <c r="F269" i="1" s="1"/>
  <c r="F270" i="1" s="1"/>
  <c r="F244" i="1"/>
  <c r="F245" i="1" s="1"/>
  <c r="F246" i="1" s="1"/>
  <c r="F247" i="1" s="1"/>
  <c r="F248" i="1" s="1"/>
  <c r="F249" i="1" s="1"/>
  <c r="F250" i="1" s="1"/>
  <c r="F251" i="1" s="1"/>
  <c r="F252" i="1" s="1"/>
  <c r="F253" i="1" s="1"/>
  <c r="F254" i="1" s="1"/>
  <c r="F255" i="1" s="1"/>
  <c r="F256" i="1" s="1"/>
  <c r="F154" i="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51" i="1"/>
  <c r="F152" i="1" s="1"/>
  <c r="F153" i="1" s="1"/>
  <c r="F10" i="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9" i="1"/>
</calcChain>
</file>

<file path=xl/sharedStrings.xml><?xml version="1.0" encoding="utf-8"?>
<sst xmlns="http://schemas.openxmlformats.org/spreadsheetml/2006/main" count="944" uniqueCount="830">
  <si>
    <t>INSTITUTO NACIONAL DE AGUAS POTABLES Y ALCANTARILLADOS (INAPA)</t>
  </si>
  <si>
    <t xml:space="preserve">Resumen de Ingresos y Egresos </t>
  </si>
  <si>
    <t xml:space="preserve"> Del 01 al  30  de SEPTIEMBRE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</si>
  <si>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</si>
  <si>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</si>
  <si>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</si>
  <si>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</si>
  <si>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</si>
  <si>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</si>
  <si>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</si>
  <si>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</si>
  <si>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</si>
  <si>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</si>
  <si>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</si>
  <si>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</si>
  <si>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</si>
  <si>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</si>
  <si>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</si>
  <si>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</si>
  <si>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POR CHEQUES CERTIFICADOS</t>
  </si>
  <si>
    <t>COMISION POR MANEJO DE CUENTA</t>
  </si>
  <si>
    <t xml:space="preserve">AVISO DE DEBITO </t>
  </si>
  <si>
    <t xml:space="preserve">063251 </t>
  </si>
  <si>
    <t>REPOS. FONDO CAJA CHICA DE LA PROVINCIA HERMANAS MIRABAL ZONA III CORRESP. AL PERIODO DEL 08-07 AL 17-08-2022, RECIBOS DE DESEMBOLSO DEL 1298 AL 1333 SEGUN RELACION DE GASTOS.</t>
  </si>
  <si>
    <t xml:space="preserve">063252 </t>
  </si>
  <si>
    <t>REPOS. FONDO CAJA CHICA DEL ACUEDUCTO DE BOTONCILLO ZONA I CORRESP. AL PERIODO DEL 12-05 AL 22-07-2022, RECIBOS DE DESEMBOLSO DEL 0217 AL 0225 SEGUN RELACION DE GASTOS.</t>
  </si>
  <si>
    <t xml:space="preserve">063253 </t>
  </si>
  <si>
    <t>REPOS. FONDO CAJA CHICA DE LA DIRECCION  DE CALIDAD DE AGUA CORRESP.AL PERIODO DEL 26-05 AL 24-07-2022, RECIBOS DE DESEMBOLSO DEL 0526 AL 0557 SEGUN RELACION DE GASTOS.</t>
  </si>
  <si>
    <t>063254</t>
  </si>
  <si>
    <t>NULO</t>
  </si>
  <si>
    <t xml:space="preserve">063255 </t>
  </si>
  <si>
    <t>PAGO FACT. NO.B1100010074/25-08-2022,  ALQUILER LOCAL COMERCIAL UBICADO EN LA CALLE LIBERTAD NO. 17, EN EL MUNICIPIO SABANA GRANDE DE PALENQUE, PROVINCIA SAN CRISTOBAL CORRESP. AL MES DE AGOSTO/2022.</t>
  </si>
  <si>
    <t xml:space="preserve">063256 </t>
  </si>
  <si>
    <t>PAGO FACT. NO.B1100010075/25-08-2022,  ALQUILER LOCAL COMERCIAL EN EL MUNICIPIO LOMA DE CABRERA, PROVINCIA DAJABON, CORRESP. AL  MES DE AGOSTO/2022.</t>
  </si>
  <si>
    <t xml:space="preserve">EFT-8085 </t>
  </si>
  <si>
    <t>PAGO FACT. NO.B1100010071/25-08-2022,  ALQUILER LOCAL COMERCIAL EN MANZANILLO, MUNICIPIO PEPILLO SALCEDO, PROVINCIA MONTECRISTI, CORRESP. AL MES DE AGOSTO/2022.</t>
  </si>
  <si>
    <t>EFT-8086</t>
  </si>
  <si>
    <t>PAGO FACT.NO.B1100010082/25-08-2022, ALQUILER LOCAL COMERCIAL EN VILLA LA MATA, PROVINCIA SANCHEZ RAMIREZ, CORRESP. AL MES DE AGOSTO/2022.</t>
  </si>
  <si>
    <t xml:space="preserve">063257 </t>
  </si>
  <si>
    <t>PAGO FACT. NO. B1100010073/25-08-2022, ALQUILER DE LOCAL  COMERCIAL, UBICADO EN LA CALLE SANTOME NO.38, MUNICIPIO EL CERCADO,  PROVINCIA SAN JUAN, CORRESP. AL MES DE AGOSTO/2022.</t>
  </si>
  <si>
    <t xml:space="preserve">063258 </t>
  </si>
  <si>
    <t>REPOS. FONDO CAJA CHICA DEL DEPARTAMENTO JURIDICO CORRESP. AL PERIODO DEL 30-03 AL 18-08-2022, RECIBOS DE DESEMBOLSO DEL 98 AL 115 SEGUN RELACION DE GASTOS.</t>
  </si>
  <si>
    <t xml:space="preserve">063259 </t>
  </si>
  <si>
    <t>PAGO FACT. NO.B1100010084/25-08-2022, ALQUILER LOCAL COMERCIAL  EN BOCA CANASTA , MUNICIPIO BANI, PROVINCIA PERAVIA CORRESP. AL MES DE AGOSTO/2022.</t>
  </si>
  <si>
    <t xml:space="preserve">063260 </t>
  </si>
  <si>
    <t>REPOS. FONDO CAJA CHICA DE LA PROVINCIA SAN JUAN ZONA II CORRESP. AL PERIODO DEL 01-06 AL 20-07-2022, RECIBOS DE DESEMBOLSO DEL 5839 AL 5880 SEGUN RELACION DE GASTOS.</t>
  </si>
  <si>
    <t xml:space="preserve">063261 </t>
  </si>
  <si>
    <t>PAGO FACT. NO.B1100010069/25-08-2022, ALQUILER LOCAL COMERCIAL EN PIMENTEL, PROVINCIA DUARTE, CORRESP. AL MES DE AGOSTO/2022.</t>
  </si>
  <si>
    <t xml:space="preserve">063262 </t>
  </si>
  <si>
    <t>PAGO FACT. NO.B1100010068/25-08-2022 ALQUILER LOCAL COMERCIAL EN COTUI PROVINCIA  SANCHEZ RAMIREZ, CORRESP. AL MES DE AGOSTO/2022.</t>
  </si>
  <si>
    <t xml:space="preserve">063263 </t>
  </si>
  <si>
    <t>PAGO ARBITRIO DEL AYUNTAMIENTO DE NAVARRETE CORRESP. AL MES DE AGOSTO/2022.</t>
  </si>
  <si>
    <r>
      <t>063264</t>
    </r>
    <r>
      <rPr>
        <sz val="9"/>
        <color indexed="8"/>
        <rFont val="Arial"/>
        <family val="2"/>
      </rPr>
      <t/>
    </r>
  </si>
  <si>
    <t xml:space="preserve">063265 </t>
  </si>
  <si>
    <t>REPOS. FONDO CAJA CHICA DE LA DIRECCION EJECUTIVA CORRESP. AL PERIODO DEL 29-07 AL 01-09-2022, RECIBOS DE DESEMBOLSO DEL 10834 AL 10870 SEGUN RELACION DE GASTOS.</t>
  </si>
  <si>
    <t xml:space="preserve">063266 </t>
  </si>
  <si>
    <t>REPOS.FONDO CAJA CHICA DE LA PROVINCIA AZUA ZONA II CORRESP. AL PERIODO DEL 31-05 AL 01-08-2022, RECIBOS DE DESEMBOLSO DEL 1689 AL 1784 SEGUN RELACION DE GASTOS.</t>
  </si>
  <si>
    <t xml:space="preserve">EFT-8087 </t>
  </si>
  <si>
    <t>PAGO FACT. NO.B1100010083/25-08-2022, ALQUILER LOCAL COMERCIAL,  MUNICIPIO EL VALLE, PROVINCIA HATO MAYOR, CORRESP. AL MES DE AGOSTO/2022.</t>
  </si>
  <si>
    <t xml:space="preserve">063267 </t>
  </si>
  <si>
    <t>REPOS.FONDO CAJA CHICA DE LA PROVINCIA MARIA TRINIDAD SANCHEZ ZONA III CORRESP. AL PERIODO DEL 09-06 AL 28-07-2022, RECIBOS DE DESEMBOLSO DEL 1512 AL 1640 SEGUN RELACION DE GASTOS.</t>
  </si>
  <si>
    <t xml:space="preserve">063268 </t>
  </si>
  <si>
    <t>4TO ABONO, INDEMN. Y VAC. CORRESP. A (30 DIAS DEL AÑO 2021 Y 30 DEL 2022), QUIEN DESEMPEÑO LA FUNCION DE GESTOR DE PROYECTOS, EN LA DIRECCION DE PLANIFICACION Y DESARROLLO.</t>
  </si>
  <si>
    <t xml:space="preserve">063269 </t>
  </si>
  <si>
    <t>REPOS. FONDO CAJA CHICA DE LA PROVINCIA SAN CRISTOBAL ZONA IV CORRESP. AL PERIODO DEL 30-06 AL 04-08-2022, RECIBOS DE DESEMBOLSO DEL 2760 AL 2868 SEGUN RELACION DE GASTOS.</t>
  </si>
  <si>
    <t xml:space="preserve">063270 </t>
  </si>
  <si>
    <t>REPOS. FONDO CAJA CHICA DE LA PROVINCIA EL SEIBO ZONA VI CORRESP. AL PERIODO DEL 13-07 AL 15-08-2022, RECIBOS DE DESEMBOLSO DEL 1157 AL 1188 SEGUN RELACION DE GASTOS.</t>
  </si>
  <si>
    <t xml:space="preserve">063271 </t>
  </si>
  <si>
    <t>PAGO FACT. NO. B1500000029/29-07-2022,  ALQUILER DE UN LOCAL COMERCIAL, EN EL DISTRITO MUNICIPAL SAN JOSE DEL PUERTO, MUNICIPIO VILLA ALTAGRACIA, PROVINCIA SAN CRISTOBAL. CORRESP. AL MES DE JULIO/2022.</t>
  </si>
  <si>
    <t xml:space="preserve">063272 </t>
  </si>
  <si>
    <t>REPOS. FONDO CAJA CHICA DEL ACUEDUCTO DE CASTILLO ZONA III CORRESP. AL PERIODO DEL 15-06 AL 09-08-2022, RECIBOS DE DESEMBOLSO DEL 0212 AL 0221 SEGUN RELACION DE GASTOS.</t>
  </si>
  <si>
    <t xml:space="preserve">063273 </t>
  </si>
  <si>
    <t>REPOS. FONDO CAJA CHICA DE LA DIRECCION DE OPERACIONES DESTINADO PARA CUBRIR GASTOS DE URGENCIA CORRESP. AL PERIODO  DEL 25-07 AL 15-08-2022, RECIBOS DE DESEMBOLSO DEL 10462 AL 10541.</t>
  </si>
  <si>
    <t xml:space="preserve">063274 </t>
  </si>
  <si>
    <t>PAGO RETENCION DEL 10% DEL IMPUESTO SOBRE LA RENTA, DESCONTADO A HONORARIOS PROFESIONALES, CORRESPONDIENTE AL MES DE AGOSTO/2022.</t>
  </si>
  <si>
    <t xml:space="preserve">063275 </t>
  </si>
  <si>
    <t>PAGO RETENCION 10%  DEL IMPUESTO SOBRE LA RENTA DESCONTADO A ALQUILERES DE LOCALES COMERCIALES. SEGUN LEY NO. 253/12, CORRESP. AL MES DE AGOSTO/2022.</t>
  </si>
  <si>
    <t xml:space="preserve">063276 </t>
  </si>
  <si>
    <t>APORTE PARA EJECUTAR Y DESARROLLAR ACTIVIDADES CONJUNTAS Y RECIPROCAS EN PROCURA DE FORMAR A LOS COLABORADORES DEL INAPA. PROMOVIENDO ESPACIOS DE COMUNICACIÓN DE LAS ACCIONES DE MANEJO RESPONSABLE DEL AGUA, CORRESP. AL PERIODO DESDE EL 16-08-2022 AL 15-09-2022.</t>
  </si>
  <si>
    <t xml:space="preserve">EFT-8088 </t>
  </si>
  <si>
    <t xml:space="preserve">063277 </t>
  </si>
  <si>
    <t>PAGO FACT. NO.B1100010089/25-08-2022,  ALQUILER LOCAL COMERCIAL EN SABANA IGLESIA, PROVINCIA SANTIAGO CORRESP, AL MES DE AGOSTO/2022,</t>
  </si>
  <si>
    <t xml:space="preserve">063278 </t>
  </si>
  <si>
    <t xml:space="preserve">063279 </t>
  </si>
  <si>
    <t>PAGO FACT. NO.B1100010081/25-08-2022,  ALQUILER LOCAL COMERCIAL, MUNICIPIO SAN JOSE DE OCOA, PROVINCIA  DE SAN JOSE DE OCOA, CORRESP. AL MES DE AGOSTO/2022.</t>
  </si>
  <si>
    <t xml:space="preserve">063280 </t>
  </si>
  <si>
    <t>PAGO FACT. NO. B1100010076/25-08-2022,  ALQUILER LOCAL COMERCIAL, MUNICIPIO SAN JUAN, PROVINCIA SAN JUAN, CORRESP. AL MES DE AGOSTO/2022.</t>
  </si>
  <si>
    <t xml:space="preserve">063281 </t>
  </si>
  <si>
    <t>PAGO FACT. NO. B1100010092/25-08-2022, ALQUILER DEL LOCAL  DE LA OFICINA COMERCIAL, UBICADO EN LA CALLE MANUEL DE JESUS GALVAN NO.99,  MUNICIPIO BAJOS DE HAINA,  PROVINCIA SAN CRITOBAL, CORRESP. AL MES DE AGOSTO/2022.</t>
  </si>
  <si>
    <t xml:space="preserve">063282 </t>
  </si>
  <si>
    <t>PAGO FACT. NO. B1100010105/25-08-2022, ALQUILER DE LOCAL  COMERCIAL UBICADO EN LA CALLE DUARTE NO. 69, EN EL MUNICIPIO VILLA ALTAGRACIA, PROVINCIA SAN CRISTOBAL CORRESP. AL MES DE AGOSTO/2022.</t>
  </si>
  <si>
    <t xml:space="preserve">063283 </t>
  </si>
  <si>
    <t>PAGO FACT. NO. B1100010103/25-08-2022, ALQUILER DE LOCAL COMERCIAL, MUNICIPIO MICHES, PROVINCIA EL SEIBO, CORRESP. AL MES DE AGOSTO/2022.</t>
  </si>
  <si>
    <t xml:space="preserve">063284 </t>
  </si>
  <si>
    <t>PAGO FACT. NO. B1100010101/25-08-2022, ALQUILER DEL LOCAL  DE LA OFICINA COMERCIAL, UBICADO EN LA CALLE DUARTE NO.09,  MUNICIPIO RANCHO ARRIBA,  PROVINCIA SAN JOSE DE OCOA, CORRESP. AL MES DE AGOSTO/2022.</t>
  </si>
  <si>
    <t xml:space="preserve">063285 </t>
  </si>
  <si>
    <t>REPOS. FONDO CAJA CHICA DE LA UNIDAD COMERCIAL DE LAS TERRENAS, ZONA III CORRESP. AL PERIODO DEL 11-04 AL 09-08-2022, RECIBOS DE DESEMBOLSO DEL 0203 AL 0221 SEGUN RELACION DE GASTOS.</t>
  </si>
  <si>
    <t xml:space="preserve">063286 </t>
  </si>
  <si>
    <t>REPOS. FONDO CAJA CHICA DE LA UNIDAD COMERCIAL DE SANCHEZ ZONA III CORRESP. AL PERIODO DEL 14-07 AL 25-08-2022, RECIBOS DE DESEMBOLSO DEL 0234 AL 0247 SEGUN RELACION DE GASTOS.).-</t>
  </si>
  <si>
    <t xml:space="preserve">063287 </t>
  </si>
  <si>
    <t>PAGO FACT. NO. B1100010072/25-08-2022, ALQUILER DE LOCAL COMERCIAL UBICADO EN EL DISTRITO MUNICIPAL PALMAR DE OCOA, MUNICIPIO AZUA, PROVINCIA AZUA, CORRESP. AL MES DE AGOSTO/2022.</t>
  </si>
  <si>
    <t xml:space="preserve">063288 </t>
  </si>
  <si>
    <t>REPOS. FONDO CAJA CHICA DE LA ZONA V, SANTIAGO CORRESP. AL PERIODO DEL 08-07 AL 17-08-2022, RECIBOS DE DESEMBOLSO DEL 0883 AL 0920 SEGUN RELACION DE GASTOS.</t>
  </si>
  <si>
    <t>063289</t>
  </si>
  <si>
    <t>063290</t>
  </si>
  <si>
    <t>063291</t>
  </si>
  <si>
    <t xml:space="preserve">063292 </t>
  </si>
  <si>
    <t>REPOS. FONDO CAJA CHICA DE LA DIVISION DE TRANSPORTACION CORRESP. AL PERIODO DEL 28-07 AL 26-08-2022, RECIBOS DE DESEMBOLSO DEL 13648 AL 13724, SEGUN RELACION DE GASTOS.</t>
  </si>
  <si>
    <t xml:space="preserve">EFT-8089 </t>
  </si>
  <si>
    <t>PAGO FACT. NO.B1100010070/25-08-2022, ALQUILER LOCAL COMERCIAL UBICADO EN EL MUNICIPIO VICENTE NOBLE, PROVINCIA BARAHONA, CORRESP. AL MES DE AGOSTO/2022.</t>
  </si>
  <si>
    <t>EFT-8090</t>
  </si>
  <si>
    <t>PAGO FACT. NO.B1100010100/25-08-22,  ALQUILER LOCAL COMERCIAL EN VILLA CENTRAL, PROVINCIA BARAHONA, CORRESP. AL MES AGOSTO/2022.</t>
  </si>
  <si>
    <t>EFT-8091</t>
  </si>
  <si>
    <t>PAGO FACT. NO.B1100010078/25-08-2022,  ALQUILER LOCAL COMERCIAL EN LAS TARANAS VILLA RIVAS, PROVINCIA DUARTE, CORRESP. AL MES DE AGOSTO/2022.</t>
  </si>
  <si>
    <t>EFT-8092</t>
  </si>
  <si>
    <t>PAGO RECARGO CORRESP. A LOS MESES MAYO, JUNIO Y JULIO/2022 POR NOVEDADES ATRASADAS EN EL PRESENTE MESES, FACTURAS NOS. 0720-2221-8525-1911, 0620-2221-8524-9919, 0520-2221-8524-9897.</t>
  </si>
  <si>
    <t xml:space="preserve">063293 </t>
  </si>
  <si>
    <t>PAGO FACT. NO. B1100010099/25-08-2022, ALQUILER LOCAL COMERCIAL EN EL MUNICIPIO DUVERGE, PROVINCIA INDEPENDENCIA,  CORRESP. AL  MES DE AGOSTO/2022.</t>
  </si>
  <si>
    <t xml:space="preserve">063294 </t>
  </si>
  <si>
    <t>PAGO FACT. NO.B1100010085/25-08-2022, ALQUILER LOCAL COMERCIAL UBICADO EN EL MUNICIPIO DE LOMA DE CABRERA,  PROVINCIA DAJABON,  CORRESP. AL  MES DE AGOSTO/2022.</t>
  </si>
  <si>
    <t xml:space="preserve">063295 </t>
  </si>
  <si>
    <t>PAGO FACT. NO.B1100010086/25-08-2022,  ALQUILER LOCAL,  EN EL MUNICIPIO TAMAYO, PROVINCIA BARAHONA, CORRESP. AL MES AGOSTO/2022.</t>
  </si>
  <si>
    <t xml:space="preserve">063296 </t>
  </si>
  <si>
    <t>PAGO FACT. NO. B1100010094/25-08-2022, ALQUILER LOCAL COMERCIAL EN BOHECHIO, PROVINCIA SAN JUAN, CORRESP. AL MES DE AGOSTO/2022.</t>
  </si>
  <si>
    <t xml:space="preserve">063297 </t>
  </si>
  <si>
    <t>PAGO FACT. NO. B1100010079/25-08-2022, ALQUILER LOCAL COMERCIAL UBICADO EN EL MUNICIPIO JIMANI PROVINCIA INDEPENDENCIA, CORRESP. AL MES DE AGOSTO/2022.</t>
  </si>
  <si>
    <t xml:space="preserve">063298 </t>
  </si>
  <si>
    <t>PAGO FACT. NO.B1100010096/25-08-2022,  ALQUILER LOCAL COMERCIAL EN EL FACTOR, MUNICIPIO DE NAGUA, PROV. MARIA TRINIDAD SANCHEZ, CORRESP. AL MES DE AGOSTO/2022.</t>
  </si>
  <si>
    <t xml:space="preserve">063299 </t>
  </si>
  <si>
    <t>PAGO FACT. NO. B1100010095/25-08-2022,  ALQUILER LOCAL COMERCIAL EN EL MUNICIPIO SABANA LARGA, PROVINCIA SAN JOSE DE OCOA, CORRESP. AL MES DE AGOSTO/2022.</t>
  </si>
  <si>
    <t xml:space="preserve">063300 </t>
  </si>
  <si>
    <t>REPOS. FONDO CAJA CHICA DE LA PROVINCIA SAMANA ZONA III CORRESP. AL PERIODO DEL 15-07 AL 29-08-2022, RECIBOS DE DESEMBOLSO DEL 1045 AL 1084 SEGUN RELACION DE GASTOS.</t>
  </si>
  <si>
    <t xml:space="preserve">063301 </t>
  </si>
  <si>
    <t>PAGO FACT. NO.B1100010097/25-08-2022  ALQUILER LOCAL COMERCIAL MUNICIPIO COMENDADOR, PROVINCIA ELIAS PIÑA, CORRESP. AL MES DE AGOSTO/2022.</t>
  </si>
  <si>
    <t xml:space="preserve">063302 </t>
  </si>
  <si>
    <t>PAGO FACT. NO.B1100010091/25-08-2022, ALQUILER DE LOCAL COMERCIAL EN EL  MUNICIPIO ENRIQUILLO, PROVINCIA  BARAHONA, CORRESP. AL MES AGOSTO/2022.</t>
  </si>
  <si>
    <t xml:space="preserve">063303 </t>
  </si>
  <si>
    <t>PAGO FACT. NO.B1100010090/25-08-2022, ALQUILER DE LOCAL COMERCIAL EN EL MUNICIPIO GALVAN, PROVINCIA  BARAHONA, CORRESP. AL MES AGOSTO/2022.</t>
  </si>
  <si>
    <t xml:space="preserve">063304 </t>
  </si>
  <si>
    <t>PAGO FACT. NO. B1100010102/25-08-2022,  ALQUILER LOCAL COMERCIAL, EN EL MUNICIPIO VILLA JARAGUA, PROVINCIA BAHORUCO, CORRESP. AL MES DE AGOSTO/2022.</t>
  </si>
  <si>
    <t xml:space="preserve">063305 </t>
  </si>
  <si>
    <t>PAGO FACT. NO.B1100010088/25-08-2022, ALQUILER LOCAL COMERCIAL EN CAÑAFISTOL-BANI, PROVINCIA PERAVIA CORRESP. AL MES DE AGOSTO/2022.</t>
  </si>
  <si>
    <t xml:space="preserve">063306 </t>
  </si>
  <si>
    <t>PAGO FACT. NOS.B1500000019/29-07, 20/23-08-2022, ALQUILER LOCAL COMERCIAL EN LA AVENIDA MARIA TRINIDAD SANCHEZ NO.71, ESQUINA CALLE ORFELICIA, MUNICIPIO ESPERANZA, PROVINCIA VALVERDE, CORRESP. A LOS MESES DE JULIO, AGOSTO/2022.</t>
  </si>
  <si>
    <t xml:space="preserve">063307 </t>
  </si>
  <si>
    <t>PAGO FACT. NO. B1500000041/02-09-2022, ALQUILER LOCAL COMERCIAL UBICADO EN EL MUNICIPIO SABANETA,  PROVINCIA SANTIAGO RODRIGUEZ CORRESP. AL MES AGOSTO/2022.</t>
  </si>
  <si>
    <t xml:space="preserve">EFT-8093 </t>
  </si>
  <si>
    <t>PAGO FACT. NO.B1100010080/25-08-2022.  ALQUILER LOCAL COMERCIAL EN EL MUNICIPIO DE BAYAGUANA, PROVINCIA MONTE PLATA, CORRESP. AL MES DE AGOSTO/2022.</t>
  </si>
  <si>
    <t>EFT-8094</t>
  </si>
  <si>
    <t>PAGO FACT. NO. B1100010098/25-08-2022, ALQUILER DE DOS LOCALES COMERCIALES EN EL MUNICIPIO DAJABON,  PROVINCIA DAJABON, CORRESP. AL MES DE AGOSTO/2022.</t>
  </si>
  <si>
    <t>EFT-8095</t>
  </si>
  <si>
    <t>PAGO FACT. NO.B1100010104/25-08-2022,  ALQUILER LOCAL COMERCIAL UBICADO EN LA CALLE CENTRAL NO.66,  EN EL SECTOR PIZARRETE, MUNICIPIO BANI, PROVINCIA PERAVIA, CORRESP. AL MES DE AGOSTO/2022.</t>
  </si>
  <si>
    <t>EFT-8096</t>
  </si>
  <si>
    <t>PAGO FACT. NO.B1100010093/25-08-2022,  ALQUILER LOCAL COMERCIAL  EN EL MUNICIPIO NIZAO, PROVINCIA PERAVIA CORRESP. AL MES DE AGOSTO/2022.</t>
  </si>
  <si>
    <t>EFT-8097</t>
  </si>
  <si>
    <t>PAGO FACT. NO.B1100010087/25-08-2022, ALQUILER DE LOCAL COMERCIAL EN EL DISTRITO MUNICIPAL HATILLO PALMA , MUNICIPIO GUAYUBIN, PROVINCIA  MONTE CRISTI, CORRESP. AL MES AGOSTO/2022.</t>
  </si>
  <si>
    <t>EFT-8098</t>
  </si>
  <si>
    <t>PAGO FACT. NO. B1100010077/25-08-2022, ALQUILER LOCAL COMERCIAL UBICADO EN EL MUNICIPIO NEYBA PROVINCIA BAHORUCO, CORRESP. AL MES DE AGOSTO/2022.</t>
  </si>
  <si>
    <t>EFT-8099</t>
  </si>
  <si>
    <t>PAGO FACT. NO. B1100010106/25-08-2022, ALQUILER DE VIVIENDA FAMILIAR HABITADA POR EL PERSONAL DE SUPERVISION DEL ACUEDUCTO JUANA VICENTA, EL LIMON, PROVINCIA SAMANA, CORRESP. AL MES DE AGOSTO/2022.</t>
  </si>
  <si>
    <t xml:space="preserve">063308 </t>
  </si>
  <si>
    <t>PAGO FACT. NO. B1500000003/23-08-2022,  ALQUILER DE LOCAL COMERCIAL, UBICADA EN LA CALLE DUARTE S/N, FRENTE A LA ESCUELA PRIMARIA JAIBON, DISTRITO MUNICIPAL JAIBON, MUNICIPIO LAGUNA SALADA, PROVINCIA VALVERDE,  CORRESP. AL MES DE JULIO, AGOSTO/2022.</t>
  </si>
  <si>
    <t xml:space="preserve">063309 </t>
  </si>
  <si>
    <t>REPOS. FONDO CAJA CHICA DE LA ESTAFETA DE COBROS DE JAIBON ZONA I CORRESP. AL PERIODO DEL 22 AL 26-08-2022, RECIBOS DE DESEMBOLSO DEL 0131 AL 0136 SEGUN RELACION DEGASTOS.</t>
  </si>
  <si>
    <t xml:space="preserve">063310 </t>
  </si>
  <si>
    <t>RETENCION DEL ( 5%) DEL IMPUESTO SOBRE LA RENTA DESCONTADO A  PROVEEDORES DE BIENES Y SERVICIOS, SEGUN LEY 253/12,  CORRESP. AL  MES DE AGOSTO/2022.</t>
  </si>
  <si>
    <t xml:space="preserve">063311 </t>
  </si>
  <si>
    <t>REPOS. FONDO CAJA CHICA DE LA UNIDAD ADMINISTRATIVA DE ESPERANZA ZONA I CORRESP. AL PERIODO DEL 16-05 AL 14-07-2022, RECIBOS DE DESEMBOLSO DEL 0198 AL 0207 SEGUN RELACION DE GASTOS.</t>
  </si>
  <si>
    <r>
      <t>063312</t>
    </r>
    <r>
      <rPr>
        <sz val="9"/>
        <color indexed="8"/>
        <rFont val="Arial"/>
        <family val="2"/>
      </rPr>
      <t/>
    </r>
  </si>
  <si>
    <t xml:space="preserve">EFT-8100 </t>
  </si>
  <si>
    <t>PAGO FACT. NO.B1500000014/26-08-2022,  ALQUILER LOCAL COMERCIAL CALLE DUARTE, MUNICIPIO SANCHEZ, PROVINCIA SANTA BARBARA DE SAMANA, CORRESP. AL MES DE AGOSTO/2022.</t>
  </si>
  <si>
    <t xml:space="preserve">063314 </t>
  </si>
  <si>
    <t>REPOS. FONDO CAJA CHICA DE LA PROVINCIA SANCHEZ RAMIREZ CORRESP. AL PERIODO DEL 30-06 AL 15-08-2022, RECIBOS DE DESEMBOLSO DEL 1166 AL 1225 SEGUN RELACION DE GASTOS.</t>
  </si>
  <si>
    <t xml:space="preserve">063315 </t>
  </si>
  <si>
    <t>3ER Y ULTIMO PAGO DEL ACUERDO PARA EJECUTAR Y DESARROLLAR ACTIVIDADES CONJUNTAS PARA LA ORIENTACIÓN DEL USO CONSCIENTE DEL AGUA, ASÍ COMO TAMBIÉN SENSIBILIZAR A LA POBLACIÓN PARA EL PAGO DEL SERVICIO, SEGÚN ACUERDO D/F 30/05/0022.</t>
  </si>
  <si>
    <t xml:space="preserve">063316 </t>
  </si>
  <si>
    <t>PAGO RETENCION DEL ITBIS (18% A PERSONA FISICA), SEGUN LEY 253/12, CORRESP. AL MES  DE AGOSTO/2022.</t>
  </si>
  <si>
    <t xml:space="preserve">063317 </t>
  </si>
  <si>
    <t>APERTURA DE FONDO NO REPONIBLE SUJETO A PRESENTACION DE FACTURAS PARA MITIGAR LOS POSIBLES DAÑOS QUE PUEDA OCACIONAR EL PASO DEL HURACAN FIONA POR EL TERRITORIO NACIONAL A PARTIR DEL 18 DE SEPTIEMBRE DE 2022, SEGUN MEMO 411/2022 Y ANEXOS.</t>
  </si>
  <si>
    <t xml:space="preserve">063318 </t>
  </si>
  <si>
    <t>REPOS. FONDO CAJA CHICA DE LA PROVINCIA ELIAS PIÑA ZONA II CORRESP. AL PERIODO DEL 25-07 AL 02-09-2022, RECIBOS DE DESEMBOLSO DEL 3892 AL 3909 SEGUN RELACION DE GASTOS.</t>
  </si>
  <si>
    <t xml:space="preserve">063319 </t>
  </si>
  <si>
    <t xml:space="preserve">063320 </t>
  </si>
  <si>
    <t>REPOSICION FONDO CAJA CHICA DE LA PROVINCIA HATO MAYOR ZONA VI CORRESP. AL PERIODO DEL 26-04 AL 28-06-2022, RECIBOS DE DESEMBOLSO DEL 1057 AL 1147 SEGUN RELACION DE GASTOS.</t>
  </si>
  <si>
    <t xml:space="preserve">063321 </t>
  </si>
  <si>
    <t>PAGO FACT. NO.B1500000017/05-08-2022, ALQUILER DE LOCAL COMERCIAL UBICADO EN LA CALLE OSVALDO BAZIL NO. 87, EN EL MUNICIPIO HATILLO, PROVINCIA SAN CRISTOBAL, CORRESP. AL MES DE AGOSTO/2022.</t>
  </si>
  <si>
    <t xml:space="preserve">063322 </t>
  </si>
  <si>
    <t>REPOS. FONDO CAJA CHICA DE LA PROVINCIA LA ALTAGRACIA ZONA VI CORRESP. AL PERIODO DEL 27-07 AL 15-09-2022, RECIBOS DE DESEMBOLSO DEL 1880 AL 1958 SEGUN RELACION DE GASTOS.</t>
  </si>
  <si>
    <t xml:space="preserve">063323 </t>
  </si>
  <si>
    <t>REPOS. FONDO CAJA CHICA LA PROVINCIA PERAVIA ZONA IV CORRESP.AL PERIODO DEL 02-08 AL 01-09-2022, RECIBOS DE DESEMBOLSO DEL 2440 AL 2513 SEGUN RELACION DE GASTOS.</t>
  </si>
  <si>
    <t xml:space="preserve">EFT-8101 </t>
  </si>
  <si>
    <t>PAGO FACT. NO. B1500000016/17-08-2022,  ALQUILER LOCAL COMERCIAL, UBICADO EN LA AVENIDA DUARTE NO.220, PLAZA DURAN, MUNICIPIO VILLA BISONO ( NAVARRETE) PROVINCIA SANTIAGO, CORRESP. AL MES DE AGOSTO/2022.</t>
  </si>
  <si>
    <t xml:space="preserve">063324 </t>
  </si>
  <si>
    <t>PAGO TRAMITE DE EXPEDICIÓN DE PLACAS Y MATRICULAS CORRESP., A SIETE (7) CAMIONETAS MARCA MITSUBISHI AÑO 2020, PROPIEDAD DE LA INSTITUCIÓN.</t>
  </si>
  <si>
    <t xml:space="preserve">063325 </t>
  </si>
  <si>
    <t>REPOS. FONDO CAJA CHICA DE LA DIRECCION COMERCIAL CORRESP. AL PERIODO DEL 22-08 AL 13-09-2022, RECIBOS DE DESEMBOLSO DEL 48988 AL 49005 SEGUN RELACION DE GASTOS.</t>
  </si>
  <si>
    <t xml:space="preserve">063326 </t>
  </si>
  <si>
    <t>PAGO FACT. NO. B1500000145/29-08-2022, ALQUILER LOCAL COMERCIAL UBICADO EN LA CALLE RODRIGO DE BATISTA NO.02,  MUNICIPIO CAMBITA GARABITOS, PROVINCIA SAN CRISTOBAL, CORRESP. A LOS MESES DE JUNIO, JULIO, AGOSTO/2022.</t>
  </si>
  <si>
    <t xml:space="preserve">063328 </t>
  </si>
  <si>
    <t>REPOS. FONDO CAJA CHICA DE LA UNIDAD COMERCIAL  DE CABRERA ZONA III CORRESP. AL PERIODO DEL 11-07 AL 26-08-2022, RECIBOS DE DESEMBOLSO DEL 0275 AL 0305.</t>
  </si>
  <si>
    <t xml:space="preserve">063329 </t>
  </si>
  <si>
    <t>REPOS. FONDO CAJA CHICA DE LA PROVINCIA SAN JOSE DE OCOA ZONA IV CORRESP. AL PERIODO DEL 19-07 AL 05-09-2022, RECIBOS DE DESEMBOLSO DEL 0988 AL 1042 SEGUN RELACION DE GASTOS.</t>
  </si>
  <si>
    <t xml:space="preserve">063330 </t>
  </si>
  <si>
    <t>REPOS. FONDO CAJA CHICA DEL AC. DE SABANA IGLESIA ZONA V SANTIAGO CORRESP. AL PERIODO DEL 20-05 AL 28-07-2022, RECIBOS DE DESEMBOLSO DEL 0462 AL 0487 SEGUN RELACION DE GASTOS.</t>
  </si>
  <si>
    <t xml:space="preserve">063331 </t>
  </si>
  <si>
    <t>REPOS. FONDO CAJA CHICA DE LA PROVINCIA VALVERDE ZONA I CORRESP. AL PERIODO DEL 01 AL 30-08-2022, RECIBOS DE DESEMBOLSO DEL 2133 AL 2173 SEGUN RELACION DE GASTOS.</t>
  </si>
  <si>
    <t xml:space="preserve">063332 </t>
  </si>
  <si>
    <t>REPOS. FONDO CAJA CHICA DE LA DIVISION DE TESORERIA DESTINADO PARA CUBRIR GASTOS MENORES DEL NIVEL CENTRAL CORRESP. AL PERIODO DEL 21-07 AL 23-08-2022, RECIBOS DE DESEMBOLSO DEL 20788 AL 20909.-</t>
  </si>
  <si>
    <t xml:space="preserve">063333 </t>
  </si>
  <si>
    <t>REPOS. FONDO CAJA CHICA DE LA DIRECCION DE TRATAMIENTO DE AGUA DESTINADO PARA CUBRIR GASTOS DE LIMPIEZA Y DESINFECCION DE LOS SISTEMAS DE ABASTECIMIENTO DE AGUAS POTABLE Y RESIDUALES CORRESP. AL PERIODO DEL 11-07 AL 29-08-2022, RECIBOS DE DESEMBOLSO DEL 3348 AL 3410 SEGUN RELACION DE GASTOS.</t>
  </si>
  <si>
    <t xml:space="preserve">EFT-8102 </t>
  </si>
  <si>
    <t>PAGO FACT. NOS. B1500051650/04, 51852/10, 51869/15, 51985/22-12-2020, 52138/12, 52093/05, 67979/26-01, 67981/02, 67984/09, 57599/15, 57688/26-02, 57913/26-03, 90243/19, 90245/26-07, 90249/02, 90251/09, 90253/17, 90255/23, 90258/30-08, 90259/01, 90261/06, 90266/13, 59462/20-09-2021, ORDEN DE COMPRA OC2020-0173, COMPRA DE BOTELLONES DE AGUA, PARA USO DEL INAPA, POR UN PERIODO DE 6 MESES. D/F DEL 03 DEL MES DE AGOSTO 2022.</t>
  </si>
  <si>
    <t xml:space="preserve">EFT-8103 </t>
  </si>
  <si>
    <t>PAGO NOMINA VIATICOS COMPLETIVO CORRESP. A JUNIO/2022, ELABORADA EN SEPTIEMBRE/2022.</t>
  </si>
  <si>
    <t>EFT-8104</t>
  </si>
  <si>
    <t>PAGO NOMINA DE VIATICOS DIRECCION ADMINISTRATIVA, CORRESP. A JULIO/2022, ELABORADA EN SEPTIEMBRE/2022.</t>
  </si>
  <si>
    <t>EFT-8105</t>
  </si>
  <si>
    <t>PAGO NOMINA VIATICOS DIRECCION DESARROLLO PROVINCIAL, CORRESP. A JULIO/2022, ELABORADA EN SEPTIEMBRE/2022.</t>
  </si>
  <si>
    <t>EFT-8106</t>
  </si>
  <si>
    <t>PAGO NÓMINA DE VIÁTICOS DIRECCIÓN COMERCIAL, CORRESP. A JULIO/2022, ELABORADA EN SEPTIEMBRE/2022.</t>
  </si>
  <si>
    <t>EFT-8107</t>
  </si>
  <si>
    <t>PAGO NOMINA VIATICOS DIRECCION DE TECNOLOGIA DE LA INF. Y COM, CORRESP. A JULIO/2022, ELABORADA EN SEPTIEMBRE/2022.</t>
  </si>
  <si>
    <t>EFT-8108</t>
  </si>
  <si>
    <t>PAGO NOMINA DE VIATICOS DIRECCION DE LA CALIDAD DEL AGUA CORRESP. A JULIO/2022, ELABORADA EN SEPTIEMBRE/2022.</t>
  </si>
  <si>
    <t>EFT-8109</t>
  </si>
  <si>
    <t>PAGO VIÁTICOS DIRECCIÓN DE OPERACIONES, CORRESP. AL MES DE JULIO/2022, ELABORADA EN SEPTIEMBRE/2022.</t>
  </si>
  <si>
    <t>EFT-8110</t>
  </si>
  <si>
    <t>PAGO NOMINA DE VIATICOS DIRECCION DE SUP. Y FISCALIZACION DE OBRAS, CORRESP. A JULIO/2022, ELABORADA EN SEPTIEMBRE/2022.</t>
  </si>
  <si>
    <t>EFT-8111</t>
  </si>
  <si>
    <t>PAGO NOMINA VIATICOS UNIDADES CONSULTIVAS O ASESORAS, CORRESP. A JULIO/2022, ELABORADA EN SEPTIEMBRE/2022.</t>
  </si>
  <si>
    <t>EFT-8112</t>
  </si>
  <si>
    <t>PAGO COMPENSACION PARA PASAJES DE AUDITORES DEL DEPARTAMENTO REVISION Y CONTROL, CORRESP. AL MES DE AGOSTO/2022, ELABORADA EN SEPTIEMBRE/2022.</t>
  </si>
  <si>
    <t>EFT-8113</t>
  </si>
  <si>
    <t>EFT-8114</t>
  </si>
  <si>
    <t>PAGO NOMINA DE VIATICOS DIRECCION DE TRATAMIENTO DE AGUA, CORRESP. A JULIO/2022, ELABORADA EN SEPTIEMBRE/2022.</t>
  </si>
  <si>
    <t>EFT-8115</t>
  </si>
  <si>
    <t>PAGO NOMINA DE VIATICOS DIRECCION DE INGENIERIA CORRESP. A JULIO/2022, ELABORADA EN SEPTIEMBRE/2022.</t>
  </si>
  <si>
    <t xml:space="preserve">063334 </t>
  </si>
  <si>
    <t>REPOSICION FONDO CAJA CHICA DE LA PROV. SANTIAGO RODRIGUEZ ZONA I CORRESP. AL PERIODO DEL 25-07 AL 26-08-2022 .</t>
  </si>
  <si>
    <t xml:space="preserve">063335 </t>
  </si>
  <si>
    <t>REPOSICION FONDO CAJA CHICA DE LA PROV. SAN CRISTOBAL ZONA IV CORRESP. AL PERIODO DEL 04-08 AL 09-09-2022.</t>
  </si>
  <si>
    <t xml:space="preserve">063336 </t>
  </si>
  <si>
    <t>REPOSICION FONDO CAJA CHICA DE LA PROV.MONTECRISTI ZONA I CORRESP. AL PERIODO DEL 27-06 AL 15-07-2022.</t>
  </si>
  <si>
    <t xml:space="preserve">063337 </t>
  </si>
  <si>
    <t>REPOSICION FONDO CAJA CHICA DE LA UNIDAD COMERCIAL DEL AC. DE EL FACTOR ZONA III CORRESP. AL PERIODO DEL 28-04 AL 26-07-2022.</t>
  </si>
  <si>
    <t>Cuenta Bancaria 160-50003-2</t>
  </si>
  <si>
    <t>Descripcion</t>
  </si>
  <si>
    <t xml:space="preserve">Balance </t>
  </si>
  <si>
    <t>TRANSFERENCIAS INTERNAS</t>
  </si>
  <si>
    <t>DEPOSITO</t>
  </si>
  <si>
    <t>RECIBO DE INGRESO</t>
  </si>
  <si>
    <t>REINTEGRO</t>
  </si>
  <si>
    <t xml:space="preserve">034208 </t>
  </si>
  <si>
    <t>PAGO FACT. NO.B1500000011/01-09-2022 (CUB. NO.09)  DE LOS TRABAJOS DE SUSTITUCION TRAMOS TUBERIAS EN SECTOR MARIA CARLITA, URB. BRISAS DEL CANAL, SECTOR LOS SERRET, RESIDENCIAL MARIA DEL CARMEN 1RA. Y AMPLIACION CALLE LAS CARRERAS, ALCANTARILLADO SANITARIO DE BANI,  PROVINCIA PERAVIA.</t>
  </si>
  <si>
    <t>034209</t>
  </si>
  <si>
    <t>PAGO COMPENSACIÓN POR ARBOLES FRUTALES A PERPETUIDAD, POR DERRIBAR UN APROXIMADO DE OCHENTA (80) UNIDADES DE ARBOLES FRUTALES DENTRO DE LA PARCELA NO.345 DEL D.C. NO.8, UBICADO EN EL MUNICIPIO CASTILLO, PROVINCIA DUARTE, EL TERRENO SERA UTILIZADO PARA REALIZAR TRABAJOS DE TUBERIAS DE 16, PARA DRENAJE PLUVIAL.</t>
  </si>
  <si>
    <t xml:space="preserve">034210 </t>
  </si>
  <si>
    <t xml:space="preserve">034211 </t>
  </si>
  <si>
    <t>RETENCION DEL ITBIS (30%) , DESCONTADO A  INGENIEROS-CONTRATISTAS, SEGUN LEY 253/2012, CORRESP. AL MES DE AGOSTO/2022.</t>
  </si>
  <si>
    <t xml:space="preserve">034212 </t>
  </si>
  <si>
    <t>PAGO RETENCION DEL 1 X 1,000 DESCONTADO A INGENIEROS-CONTRATISTAS SEGUN DECRETO 319/98, CORRESP. AL MES DE AGOSTO/2022.</t>
  </si>
  <si>
    <t xml:space="preserve">EFT-2583 </t>
  </si>
  <si>
    <t>PAGO FACT. NO. B1500000022/01-09-2022 (CUB. NO.11) DE LOS TRABAJOS AMPLIACIÓN RED DE DISTRIBUCIÓN ZONA NORTE, HATO MAYOR, PROVINCIA HATO MAYOR, LOTE II.</t>
  </si>
  <si>
    <t xml:space="preserve">034213 </t>
  </si>
  <si>
    <t>RETENCION DEL (2%) DEL IMPUESTO SOBRE LA RENTA DESCONTADO A COMPRA DE TERRENOS (TRANSFERENCIA DE TITULO) , SEGUN LEY 11/92, CORRESP. AL MES DE AGOSTO/2022.</t>
  </si>
  <si>
    <t xml:space="preserve">034214 </t>
  </si>
  <si>
    <t>RETENCIÓN DEL 5% DEL IMPUESTO SOBRE LA RENTA DESCONTADO A CONTRATISTAS, SEGÚN LEY 253/12, CORRESP. AL MES DE AGOSTO/2022.</t>
  </si>
  <si>
    <t xml:space="preserve">EFT-2584 </t>
  </si>
  <si>
    <t>PAGO 2DA. CUOTA AL RECONOCIMIENTO DE DEUDA Y ACUERDO DE PAGO DE LA RETENCIÓN SEGÚN LEY 6-86 (1%) DESCONTADO A LOS INGENIEROS CONTRATISTAS, DESDE EL PERIODO DE ENTRADA EN VIGENCIA DE DICHA LEY A LA FECHA, SEGUN ACUERDO D/F 16/05/2022.</t>
  </si>
  <si>
    <t>EFT-2585</t>
  </si>
  <si>
    <t>PAGO RETENCION SEGUN LEY 6-86 (1%) DESCONTADO A LOS INGENIEROS CONTRATISTAS, CORRESP. AL MES DE AGOSTO/2022.</t>
  </si>
  <si>
    <t xml:space="preserve">EFT-2586 </t>
  </si>
  <si>
    <t>PAGO FACT. NO.B1500000219/09-09-2022 (CUB. NO.08) DE LOS TRABAJOS CONSTRUCCIÓN ALCANTARILLADO SANITARIO VILLA VASQUEZ, PROVINCIA MONTECRISTI.</t>
  </si>
  <si>
    <t>EFT-2587</t>
  </si>
  <si>
    <t>PAGO FACT. NO. B1500000199/12-09-2022 (CUB. NO.08) DE LOS TRABAJOS RECONSTRUCCIÓN SISTEMAS DE ABASTECIMIENTO DE LAS TABLAS-GALEÓN, PARTE LAS TABLAS, ACUEDUCTO PERAVIA, PROVINCIA PERAVIA.</t>
  </si>
  <si>
    <t xml:space="preserve">EFT-2588 </t>
  </si>
  <si>
    <t>PAGO FACT. NO. B1500000013/14-09-2022 (CUB. NO.08) DE LOS TRABAJOS AMPLIACIÓN RED DE DISTRIBUCIÓN ACUEDUCTO MÚLTIPLE LIMONAL LA VEREDA, ACUED. RIO ARRIBA, PROVINCIA PERAVÍA, LOTE II.</t>
  </si>
  <si>
    <t>EFT-2589</t>
  </si>
  <si>
    <t>PAGO FACT. NO. B1500000209/13-09-2022, (CUB. NO.21) PARA LOS TRABAJOS CONSTRUCCIÓN MACRO RED DE BANI Y RED DE DISTRIBUCIÓN EL FUNDO, ACUEDUCTO PERAVIA, PROVINCIA PERAVIA.</t>
  </si>
  <si>
    <t xml:space="preserve">034215 </t>
  </si>
  <si>
    <t>PAGO FACT. NO. B1500000003/13-09-2022 (CUB. NO.03) DE LOS TRABAJOS INTERCONEXIÓN SANEAMIENTO CAÑADA 5 Y CAMBIO DIRECCIÓN DE LA COLECTORA DEL BARRIO CONANI EN EL ALCANTARILLADO PLUVIAL SECTOR PUEBLO NUEVO, PROVINCIA SAN CRISTÓBAL.</t>
  </si>
  <si>
    <t xml:space="preserve">EFT-2590 </t>
  </si>
  <si>
    <t>PAGO FACT. NO. B1500000027/20-09-2022, (CUB. NO.06) DE LOS TRABAJOS MEJORAMIENTO ACUEDUCTO JIMANI, PROVINCIA INDEPENDENCIA, LOTE IV.</t>
  </si>
  <si>
    <t>EFT-2591</t>
  </si>
  <si>
    <t>PAGO FACT. NO. B1500000086/24-05-2022, (CUB. NO. 02 FINAL)  DE LOS TRABAJOS DE PERFORACIÓN Y AFORO DE DOS (2) NUEVOS POZOS PARA ABASTECER LA  COMUNIDAD DE ANAMUYA, MUNICIPIO DE HIGUEY,  PROVINCIA LA ALTAGRACIA.</t>
  </si>
  <si>
    <t>EFT-2592</t>
  </si>
  <si>
    <t>PAGO FACT. NO. B1500000029/15-09-2022 (CUB. NO.10 FINAL Y DEVOLUCIÓN DE RETENIDO EN GARANTÍA) DE LOS TRABAJOS LÍNEA DE CONDUCCIÓN REFORZAMIENTO DE ASURO DESDE LA TOMA DEL ACUEDUCTO POSTRER RIO, PROVINCIA BARAHONA.</t>
  </si>
  <si>
    <t xml:space="preserve">EFT-2593 </t>
  </si>
  <si>
    <t>PAGO FACT. NO.B1500000025/22-09-2022 (CUB. NO.07 FINAL Y DEVOLUCION DE RETENIDO EN GARANTIA) DE LOS TRABAJOS DE EQUIPAMIENTO DE POZOS DE LOS ACUEDUCTOS DE ANGELINA- LAS GUARANAS Y LA MATA, PROVINCIA SANCHEZ RAMIREZ.</t>
  </si>
  <si>
    <t xml:space="preserve">EFT-2594 </t>
  </si>
  <si>
    <t>PAGO FACT. NO. B1500000145/21-09-2022 (CUB. NO. 10) DE LOS TRABAJOS DE REFORZAMIENTO AC. VILLA JARAGUA, PROV. BAHORUCO.</t>
  </si>
  <si>
    <t>Cuenta Bancaria 020-500003-7</t>
  </si>
  <si>
    <t xml:space="preserve">                       Descripcion</t>
  </si>
  <si>
    <t>TRANSFERECIAS INTERNAS</t>
  </si>
  <si>
    <t xml:space="preserve"> REINTEGROS </t>
  </si>
  <si>
    <t>PAGO PRESTAMO DE ELECTRODOMESTICO</t>
  </si>
  <si>
    <t xml:space="preserve">EFT-1466 </t>
  </si>
  <si>
    <t>PAGO DE NOMINA HORAS EXTRAS COMPLETIVO JUNIO Y MES DE JULIO/2022, ELABORADA EN SEPTIEMBRE/2022</t>
  </si>
  <si>
    <t xml:space="preserve">104342 </t>
  </si>
  <si>
    <t>RETENCION IMPUESTO SOBRE LA RENTA BONO POR DESEMPEÑO INDIVIDUAL/2021 ELABORADA EN JUNIO/2022.</t>
  </si>
  <si>
    <t xml:space="preserve">104343 </t>
  </si>
  <si>
    <t>PAGO RETENCIÓN DE IMPUESTO SOBRE LA RENTA POR BONO DESEMPEÑO INDIVIDUAL 2021 PARTE 4, ELABORADA EN JULIO 2022.</t>
  </si>
  <si>
    <t xml:space="preserve">104344 </t>
  </si>
  <si>
    <t>RETENCION ISR PAGO NOMINA HORAS EXTRAS COMPLETIVO JUNIO Y MES DE JULIO/2022 ELABORADA EN SEPTIEMNBRE/2022 .</t>
  </si>
  <si>
    <t>Cuenta Bancaria 030-204893-6</t>
  </si>
  <si>
    <t xml:space="preserve">TRANSFERENCIAS </t>
  </si>
  <si>
    <t>AVISO DE DEBITO  ( COMISIONES BANCARIAS)</t>
  </si>
  <si>
    <t>Cuenta Bancaria 720689421</t>
  </si>
  <si>
    <t>PAGO DE COMBUSTIBLE</t>
  </si>
  <si>
    <t>COMISION POR TRANSFERENCIA</t>
  </si>
  <si>
    <t>COMISION POR 0.15</t>
  </si>
  <si>
    <t>RETIRO POR COMISION</t>
  </si>
  <si>
    <t>REVERSO DE CREDITO</t>
  </si>
  <si>
    <t>CARGO POR SERVICIOS GENERADOS</t>
  </si>
  <si>
    <t>COMPENSACION POR BALANCE</t>
  </si>
  <si>
    <t xml:space="preserve">   INSTITUTO NACIONAL DE AGUAS POTABLES Y ALCANTARILLADOS (INAPA)</t>
  </si>
  <si>
    <t>Cuenta Bancaria 080-500021-6</t>
  </si>
  <si>
    <t>No.ck/transf.</t>
  </si>
  <si>
    <t>TRANSFERENCIA</t>
  </si>
  <si>
    <t>COMISION  BANCARIA COBRO IMPUESTO 0.15%</t>
  </si>
  <si>
    <t>RETENCIONES DE BIENES Y SERVICIOS POR ESTE DEPARTAMENTO, CORRESP. AL 5%, 10%, DEL ISR Y EL 18%, 30% DEL ITBIS DEL MES DE AGOSTO 2022</t>
  </si>
  <si>
    <t>26/9/2022</t>
  </si>
  <si>
    <t>004730</t>
  </si>
  <si>
    <t>COMPRA DE MATERIALES DE ELECTROMECANICOS PARA MENTENER EN STOCK EN LOS ALMACENES DE LA PLANTA DE AGUA POTABLE, INAPA, PROV. SAN CRISTOBAL.</t>
  </si>
  <si>
    <t>004731</t>
  </si>
  <si>
    <t>COMPRA DE (2) MOTORES SUMERGIBLES 3 DIAMETRO, 60 Y 40 HP, 50/60 HZ, 480 VAC, 3500 RPM QUE SERAN UTIL. EN LOS EQUIPOS DE DUBEAUX #1, Y CAMUNGUI #1, INAPA, PROV. SAN CRISTOBAL.</t>
  </si>
  <si>
    <t>004732</t>
  </si>
  <si>
    <t>SERV. DE REPARACION DE (6) TRANSFORMADORES DE 50 KVA ACUEDUCTOS DE LA PROVINCIA S.C., INAPA, PROV. SAN CRISTOBAL.</t>
  </si>
  <si>
    <t>004733</t>
  </si>
  <si>
    <t>COMPRA DE (3) AIRES ACONDICIONADO DE 18 BTU PARA SER UTILIZADOS EN LA ESTAFETAS DE YAGUATE, CAMBITA GARABITOS Y SABANA GRANDE DE PALENQUE INAPA, SAN CRISTOBAL.</t>
  </si>
  <si>
    <t>27/9/2022</t>
  </si>
  <si>
    <t>004734</t>
  </si>
  <si>
    <t>SERV. DE REPARACION DEL SISTEMA DE ENCENDIDO AL CAMION HYUNDAI HD FICHA 830, ASIGANADO A OPERACIONES, INAPA, SAN CRISTOBAL.</t>
  </si>
  <si>
    <t>28/9/2022</t>
  </si>
  <si>
    <t>004735</t>
  </si>
  <si>
    <t>SERV. DE REPACION AL CAMION FICHA 879, ASIGNADO A OPERACIONES, INAPA, SAN CRISTOBAL.</t>
  </si>
  <si>
    <t>30/9/2022</t>
  </si>
  <si>
    <t>004736</t>
  </si>
  <si>
    <t>SERV. DE MANTENIMIENTO Y REPARACION DE LOS SELLOS MECANICOS DE LA BOMBA#3 QUE BOMBEA HACIA DESDE LA ESTACION LA ESTACION DE BOMBEO PSPI, INAPA, SAN CRISTOBAL.</t>
  </si>
  <si>
    <t>004737</t>
  </si>
  <si>
    <t>SERV. DE REPARACION Y ARMADO DEL ROTOR, ASI COMO ARMAR Y DEJAR EN CONDICIONES OPTIMA DEL MOTOR SUMERGIBLE DE 8''/100HP, 460 VOLT 60 HZ PERTENECIENTE AL EQUIPO#4A, SAMANGOLA, SAN CRISTOBAL, INAPA, S.C.</t>
  </si>
  <si>
    <t>004738</t>
  </si>
  <si>
    <t>SERV. DE REPARACIONES DE ELEMENTOS PERTENECIENTE A LA BOMBA#2 DE JUAN BARON PALENQUE, SAN CRISTOBAL, INAPA, S.C.</t>
  </si>
  <si>
    <t>004739</t>
  </si>
  <si>
    <t>COMPRA DE VALVULA PARA SER UTILIZADA EN LAS EPARACIONES DE AVERIAS, NUEVAS CONEXIONES Y SECTORIZACIONES DE DIFERENTES PUNTOS DE LA PROV. SAN CRISTOBAL.</t>
  </si>
  <si>
    <t>004740</t>
  </si>
  <si>
    <t>COMPRA DE EQUIPOS PARA SER UTILIZADOS EN LA INSTRUMENTACION DE OPERACIONES EN MANTENIMIENTO INAPA, SAN CRISTOBAL.</t>
  </si>
  <si>
    <t>004741</t>
  </si>
  <si>
    <t>SERV. DE ALQUILER DE FOTOCOPIADORA DE ALTA RESOLUCION UTILIZADA POR EL  AREA COMERCIAL INAPA, SAN CRISTOBAL. CORRESPONDIENTE AL MES DE AGOSTO 2022.</t>
  </si>
  <si>
    <t>004742</t>
  </si>
  <si>
    <t>SERV. DE ALQUILER DE GRUA 13.50 HORAS EN LOS DIAS 29/7/2022, 4/08/2022 Y 6/9/2022 PARA INSTALAR, EXTRAER TRASNSPORTAR MATERIALES Y EQUIPOS DE BOMBA EN DIVERSOS ACUEDUCTOS DE SAN CRISTOBAL, INAPA</t>
  </si>
  <si>
    <t>004743</t>
  </si>
  <si>
    <t>SERVICIO DE REPARACION DE LOS FRENOS DE LA CAMIONETA NISSAN FRONTIER 843 UTILIZ. POR EL AREA DE OPERACIONES SER. DE MANT. COMPLETO A LA CAMIONETA MITSUBISHI L200 F047 UTIL. POR EL DEPART. ADM. FINANCIERO Y SERV. DE REPACION DE AIRE ACONDICIONADO Y DEL ASIENTO A LA CAMIONETA NISSAN FRONTIER F-96, INAPA</t>
  </si>
  <si>
    <t>004744</t>
  </si>
  <si>
    <t>SERVICIOS DE CAMBIO DE FILTROS Y ACEITES A LOS DIF. VEHICULOS ASIGNADOS A OPERACIONES INAPA, SAN CRISTOBAL</t>
  </si>
  <si>
    <t>Cuenta Bancaria: 010-026300-0</t>
  </si>
  <si>
    <t xml:space="preserve">                Balance Inicial: </t>
  </si>
  <si>
    <t>SUPERVISION DE OBRAS</t>
  </si>
  <si>
    <t>AVD (COMERCIAL VIBA EIRL 31/8/2022)</t>
  </si>
  <si>
    <t>EFT-417</t>
  </si>
  <si>
    <t>EFT-418</t>
  </si>
  <si>
    <t>PAGO FACT. NO.B1500000019/04-06-2022 ORDEN DE SERVICIO NO. OS2022-0099, SERVICIO DE DISTRIBUCIÓN DE AGUA EN LOS DIFERENTES SECTORES Y COMUNIDADES DE LA PROVINCIA DE VALVERDE, CORRESP. A 30  DÍAS DEL MES  DE MAYO/2022.</t>
  </si>
  <si>
    <t>EFT-419</t>
  </si>
  <si>
    <t>PAGO FACT. NO. B1500000087/04-07-2022, ORDEN DE SERVICIO NO. OS2022-0351, DISTRIBUCION DE AGUA EN DIFERENTES SECTORES Y COMUNIDADES DE LA PROVINCIA SAN CRISTOBAL, CORRESP. A 30  DIAS  DE JUNIO/2022.</t>
  </si>
  <si>
    <t>EFT-420</t>
  </si>
  <si>
    <t>PAGO FACT. NO. B1500000013/21-06-2022 ORDEN DE SERVICIO OS2021-0690 SERVICIO DE ESTUDIOS DE SUELO PARA PROYECTO DE SANEAMIENTO ARROYO GURABO, STGO, ZONA V..</t>
  </si>
  <si>
    <t>EFT-421</t>
  </si>
  <si>
    <t>PAGO FACT. NO. B1500000088//03-08-2022, ORDEN DE SERVICIO NO. OS2022-0351, DISTRIBUCION DE AGUA EN DIFERENTES SECTORES Y COMUNIDADES DE LA PROVINCIA SAN CRISTOBAL, CORRESP. A  31 DIAS DE  JULIO/2022.</t>
  </si>
  <si>
    <t>EFT-422</t>
  </si>
  <si>
    <t>PAGO FACT. NO. B1500178021/28-08-2022 (721621338) SERVICIO DE LAS FLOTAS GENERAL INAPA, CORRESP. AL MES DE AGOSTO/2022.</t>
  </si>
  <si>
    <t>EFT-423</t>
  </si>
  <si>
    <t>PAGO FACT. NO. B1500178688/28-08-2022 (CUENTA NO.744281798), SERVICIO DE INTERNET BANDA ANCHA DE LA DIRECCION EJECUTIVA, SUB-DIRECTORES, DIRECCION DE TRATAMIENTO, COMUNICACION Y PRENSA, DIRECCION ADMINISTRATIVA, DIRECCION DE OPERACIONES, DIRECCION DE SUPERV. Y FISCALIZACION DE OBRAS Y DE LA PROV. SAN PEDRO DE MACORIS, CORRESP. AL MES DE AGOSTO/2022.</t>
  </si>
  <si>
    <t>EFT-424</t>
  </si>
  <si>
    <t>PAGO FACT.  NO. B1500000173/13-01-2022 ORDEN DE COMPRA OC2021-0234 ADQUISICION DE CLORADORES DE 0-500 SOLUCION ( 500 LIBRAS POR DIAS, DE 0-1000, DE 0-2000.</t>
  </si>
  <si>
    <t>EFT-425</t>
  </si>
  <si>
    <t>PAGO FACT. NO. B1500000021/31-08-2022 (CUB. NO.1), PARA LOS TRABAJOS AMPLIACIÓN ACUEDUCTO DE COTUI, EXTENSIÓN AL BARRIO LIBERTAD, PROVINCIA SANCHEZ RAMÍREZ, ZONA III, LOTE XV.</t>
  </si>
  <si>
    <t>EFT-426</t>
  </si>
  <si>
    <t>PAGO FACT. NO. B1500000001/01-09-2022 (CUB. NO.1) PARA LOS TRABAJOS AMPLIACIÓN ACUEDUCTO MÚLTIPLE LOS LIMONES -EL COPEY A LOMA ATRAVESADA, LÍNEA DE IMPULSIÓN, LÍNEA DE CONDUCCIÓN Y REDES ESTACIÓN E2 + 690 HASTA E5 + 124 (D.R), PROVINCIA MONTE CRISTI, ZONA I.</t>
  </si>
  <si>
    <t xml:space="preserve">EFT-427 </t>
  </si>
  <si>
    <t>PAGO FACT. NO.B1500000001/30-08-2022, (CUB. NO.1), TRABAJOS DE AMPLIACIÓN REDES DEL ACUEDUCTO HIGUEY, Y SECTOR LAS CAOBAS (PARTE 3) PROVINCIA LA ALTAGRACIA, LOTE VII, PROVINCIA LA ALTAGRACIA.</t>
  </si>
  <si>
    <t>EFT-428</t>
  </si>
  <si>
    <t>PAGO FACT. NO.B1500000005/09-06-2022, ORDEN NO.OS2022-0260, SUMINISTRO E INSTALACION DE TOPE EN GRANITO (SAN GABRIEL), FREGADERO Y MEZCLADORA PARA SER UTILIZADA EN LA COCINILLA DE LA NUEVA OFICINA DE COMPRAS Y CONTRATACIONES, EN LA SEDE CENTRAL DEL INAPA.</t>
  </si>
  <si>
    <t>EFT-429</t>
  </si>
  <si>
    <t>PAGO FACT. NO.B1500000007/01-07-2022, ORDEN DE SERVICIO NO.OS2022-0142 ,SERVICIO DE DISTRIBUCION DE AGUA EN CAMION CISTERNA EN DIFERENTES COMUNIDADES DE LA PROVINCIA DE SANTIAGO, CORRESP. A 26 DIAS DEL MES DE JUNIO/2022.</t>
  </si>
  <si>
    <t>EFT-430</t>
  </si>
  <si>
    <t>PAGO FACT. NO.B1500000164/01-08-2022, ORDEN DE COMPRA NO.OC2022-0088, COMPRA DE MATERIALES QUE SERAN UTILIZADOS POR EL DPTO. DE REGISTRO, CONTROL Y NOMINAS PARA LA ELABORACION DE CARNETS INSTITUCIONALES, ACTA NO.036/2022.</t>
  </si>
  <si>
    <t>EFT-431</t>
  </si>
  <si>
    <t>PAGO FACT.NO. B1500036740/26-08-2022, SERVICIOS ODONTOLÓGICOS AL SERVIDOR VIGENTE Y SUS DEPENDIENTES DIRECTOS (CÓNYUGE E HIJOS) AFILIADOS A SENASA CORRESPONDIENTE AL MES DE SEPTIEMBRE/2022.</t>
  </si>
  <si>
    <t>EFT-432</t>
  </si>
  <si>
    <t>PAGO FACT. NO.B1500000015/27-07-2022, ORDEN DE SERVICIO NO. OS2022-0004, SERVICIO DE DISTRIBUCION DE AGUA CON CAMION CISTERNA EN DIFERENTES COMUNIDADES DE LA PROVINCIA MARIA TRINIDAD SANCHEZ, CORRESP. 25 DIAS DEL MES DE  JUNIO/2022.</t>
  </si>
  <si>
    <t xml:space="preserve">EFT-433 </t>
  </si>
  <si>
    <t>PAGO FACT. NO. B1500000440/03-08-2022 ORDEN DE SERVICIO OS2022-0212 COLOCACIÓN DE PUBLICIDAD INSTITUCIONAL DURANTE 06 (SEIS) MESES, EN PROGRAMA TELEVISIVO TRIBUNAL DE LA TARDES,  TRANSMITIDO DE 5:00 PM A 6: PM, POR TELEFUTURO CANAL 23, CORRESP. AL PERIODO DEL 01 DE JULIO AL 01 DE AGOSTO/2022.</t>
  </si>
  <si>
    <t>EFT-434</t>
  </si>
  <si>
    <t>PAGO FACT. NO.B1500000031/18-08-2022, ORDEN DE COMPRA NO.OC2022-0125, ADQUISICION DE PRUEBAS RAPIDAS PARA DETERMINAR PSEUDOMONAS, COLIFORMES &amp; E.COLI NO.INAPA-CCC-LPN-2022-0016.</t>
  </si>
  <si>
    <t>EFT-435</t>
  </si>
  <si>
    <t>PAGO FACT. NO. B150000034/02-09-2022 (CUBICACION NI.01) PARA LOS TRABAJOS AMPLIACIÓN DE REDES DEL ACUEDUCTO HIGUEY, SECTOR LAS CAOBAS (PARTE 1), PROVINCIA LA ALTAGRACIA, LOTE V.</t>
  </si>
  <si>
    <t>EFT-436</t>
  </si>
  <si>
    <t>PAGO DE NÓMINA ADICIONAL PERSONAL TEMPORAL  PROGRAMA 03 Y APORTES PATRONAL A LA SEGURIDAD SOCIAL, CORRESPONDIENTE AL MES DE ABRIL/2022, ELABORADA EN JULIO/2022, SEGÚN MEMO-DF-231/2022.</t>
  </si>
  <si>
    <t>EFT-437</t>
  </si>
  <si>
    <t>PAGO FACT. NO.B1500000171/04-07-2022, ORDEN DE SERVICIO NO. OS2022-0122, DISTRIBUCION DE AGUA EN DIFERENTES SECTORES Y COMUNIDADES DE LA PROVINCIA SAN CRISTOBAL, CORRESP. A 30  DIAS DE JUNIO/2022.</t>
  </si>
  <si>
    <t>EFT-438</t>
  </si>
  <si>
    <t>PAGO FACT. NO.B1500000317/01-04-2022, ORDEN DE SERVICIO NO.OS2021-0922, CONTRATACION POR TRES MESES PARA PROVEER EL SERVICIO DE MANTENIMIENTO Y REPARACION DE (28) IMPRESORAS PROPIEDAD DEL INAPA.</t>
  </si>
  <si>
    <t>EFT-439</t>
  </si>
  <si>
    <t>PAGO FACT. NO.B1500000172/03-08-2022, ORDEN DE SERVICIO NO. OS2022-0122, DISTRIBUCION DE AGUA EN DIFERENTES SECTORES Y COMUNIDADES DE LA PROVINCIA SAN CRISTOBAL, CORRESP. A 31  DIAS DE JULIO/2022.</t>
  </si>
  <si>
    <t>EFT-440</t>
  </si>
  <si>
    <t>PAGO FACT. NO.B1500024700/01-09-2022, SERVICIOS MEDICOS A EMPLEADOS VIGENTES Y EN TRÁMITE DE PENSIÓN, CONJUNTAMENTE CON SUS DEPENDIENTES DIRECTOS, (CÓNYUGES, HIJOS E HIJASTROS), CORRESP. AL MES DE SEPTIEMBRE/2022.</t>
  </si>
  <si>
    <t xml:space="preserve">EFT-441 </t>
  </si>
  <si>
    <t>PAGO FACT. NOS.B1500000154/15-07, 159/28-07, 162/29-07-2022, ORDEN DE COMPRA NO.OC2022-0084, COMPRA DE PRODUCTOS MISCELANEOS (CAFE, AZUCAR CREMA, AZUCAR BLANCA Y CREMORA), ESTOS SERAN USADOS EN TODAS LAS AREAS DE LA INSTITUCION.</t>
  </si>
  <si>
    <t>EFT-442</t>
  </si>
  <si>
    <t>PAGO FACT. NO. B1500000362/29-08-2022, ORDEN DE SERVICIO NO. OS2021-0396, SERVICIO DE ALQUILER DE AUTOBUSES PARA TRANSPORTAR EMPLEADOS DEL INAPA, CORRESP. AL PERIODO DESDE EL 29 DE JULIO  AL 28 DE AGOSTO/2022.</t>
  </si>
  <si>
    <t>EFT-443</t>
  </si>
  <si>
    <t>PAGO FACT. NO.B1500001150/01-06-2022, ORDEN DE COMPRA NO.OC2022-0068, COMPRA DE MATERIALES DE HIGIENE, LOS CUALES SERAN UTILIZADOS EN EL NIVEL CENTRAL, EL ALMACEN, KM 18 Y OFICINAS PROVINCIALES.</t>
  </si>
  <si>
    <t>EFT-444</t>
  </si>
  <si>
    <t>PAGO FACT. NO.B1500000832/14-07-2022, ORDEN DE COMPRA NO.OC2022-0089, ADQUISICION DE BATERIAS Y INVERSORES PARA CUBRIR LAS NECESIDADES EN LAS OFICINAS COMERCIALES A NIVEL NACIONAL.</t>
  </si>
  <si>
    <t>EFT-445</t>
  </si>
  <si>
    <t>PAGO FACT. NO. B1500000038/12-08-2022, ORDEN DE SERVICIO NO. OS2022-0265,  DISTRIBUCION DE AGUA EN DIFERENTES SECTORES Y COMUNIDADES DE LA PROVINCIA SAMANA, CORRESP. A 31 DIAS DEL MES JULIO/2022.</t>
  </si>
  <si>
    <t>EFT-446</t>
  </si>
  <si>
    <t>PAGO FACT. NO. B1500000037/13-07-2022, ORDEN DE SERVICIO NO. OS2022-0265,  DISTRIBUCION DE AGUA EN DIFERENTES SECTORES Y COMUNIDADES DE LA PROVINCIA SAMANA, CORRESP. A 30 DIAS DEL MES JUNIO/2022.</t>
  </si>
  <si>
    <t>EFT-447</t>
  </si>
  <si>
    <t>PAGO FACT. NO B1500000070/04-08-2022,  ORDEN DE SERVICIO NO.  OS2022-0061, DISTRIBUCIÓN DE AGUA EN DIFERENTES SECTORES Y COMUNIDADES DE LA PROVINCIA DUARTE, CORRESP. 31  DÍAS DEL MES DE JULIO/2022.</t>
  </si>
  <si>
    <t>EFT-448</t>
  </si>
  <si>
    <t>EFT-449</t>
  </si>
  <si>
    <t>PAGO FACT. NO. B1500000038/03-08-2022, ORDEN DE SERVICIO NO. OS2022-0108, SERVICIO DE DISTRIBUCION DE AGUA  CAMION CISTERNA EN DIFERENTES SECTORES Y COMUNIDADES DE LA PROVINCIA SAN CRISTOBAL, CORRESP. A 31 DIAS DE JULIO/2022.</t>
  </si>
  <si>
    <t>EFT-450</t>
  </si>
  <si>
    <t>PAGO FACT. NO. B1500002579/01-08-2022 ORDEN DE SERVICIO NO. OS2021-0563, SERVICIO DE MANTENIMIENTO Y REPARACIÓN POR UN AÑO (1) PARA EL ASCENSOR DE LA INSTITUCIÓN SEDE CENTRAL, CORRESP.  AL MES DE AGOSTO/2022.</t>
  </si>
  <si>
    <t>EFT-451</t>
  </si>
  <si>
    <t>PAGO FACT. NO.B1500178687/28-08-2022, CUENTA NO.709494508, SERVICIOS TELEFONICOS E INTERNET, CORRESP. AL MES DE AGOSTO/2022.</t>
  </si>
  <si>
    <t>EFT-452</t>
  </si>
  <si>
    <t>PAGO NOMINA ADICIONAL SUELDOS FIJOS DE ACUEDUCTO PROGRAMA 01 Y APORTES PATRONAL DE LA SEGURIDAD SOCIAL CORRESP. AL MES DE AGOSTO/2022.</t>
  </si>
  <si>
    <t>EFT-453</t>
  </si>
  <si>
    <t>PAGO NOMINA ADICIONAL SUELDOS FIJOS NIVEL CENTRAL PROGRAMA 11 Y APORTES PATRONAL DE LA SEGURIDAD SOCIAL CORRESP. AL MES DE AGOSTO/2022.</t>
  </si>
  <si>
    <t>EFT-454</t>
  </si>
  <si>
    <t>PAGO NOMINA ADICIONAL PERSONAL TEMPORAL PROGRAMA 01 Y APORTE PATRONAL DE LA SEGURIDAD SOCIAL CORRESP. AL MES DE AGOSTO/2022.</t>
  </si>
  <si>
    <t>EFT-455</t>
  </si>
  <si>
    <t>PAGO NOMINA ADICIONAL SUELDOS FIJOS DE ACUEDUCTO PROGRAMA 11 Y APORTES PATRONAL DE LA SEGURIDAD SOCIAL CORRESP. AL MES DE AGOSTO/2022.</t>
  </si>
  <si>
    <t>EFT-456</t>
  </si>
  <si>
    <t>PAGO NOMINA ADICIONAL PERSONAL TEMPORAL PROGRAMA 11 Y APORTES PATRONAL DE LA SEGURIDAD SOCIAL, CORRESP. AL MES DE AGOSTO/2022.</t>
  </si>
  <si>
    <t xml:space="preserve">EFT-457 </t>
  </si>
  <si>
    <t>PAGO FACT. NO.B1500009504/25-07-2022, SERVICIO INSTALACION DE INTERNET , EN LA LOCALIDAD DE SAN CRISTOBAL.</t>
  </si>
  <si>
    <t>EFT-458</t>
  </si>
  <si>
    <t>PAGO FACT. NO.B1500009505/25-07-2022, SERVICIO INSTALACION DE INTERNET,  EN LA LOCALIDAD DE BANI, PROVINCIA PERAVIA.</t>
  </si>
  <si>
    <t>EFT-459</t>
  </si>
  <si>
    <t>PAGO FACT. NO. B1500000358/08-08-2022 ORDEN DE SERVICIO OS2022-0259, COLOCACIÓN DE PUBLICIDAD INSTITUCIONAL DURANTE 06 (SEIS) MESES, EN PÁGINA WEB, CORRESP. AL PERIODO DEL 06 DE JULIO AL 06 DE AGOSTO/2022.</t>
  </si>
  <si>
    <t>EFT-460</t>
  </si>
  <si>
    <t>PAGO FACT. NOS.B1500000026/13-06, 28/01-07, 29/08-08-2022, ALQUILER LOCAL COMERCIAL EN EL MUNICIPIO SAN FRANCISCO DE MACORIS, PROVINCIA DUARTE, CORRESP. A LOS MESES  JUNIO, JULIO, AGOSTO/2022.</t>
  </si>
  <si>
    <t>EFT-461</t>
  </si>
  <si>
    <t>PAGO FACT. NO.B1500000345/18-08-2022, ALQUILER LOCAL COMERCIAL EN LA PROVINCIA DE AZUA, CORRESP. AL MES DE AGOSTO/2022.</t>
  </si>
  <si>
    <t>EFT-462</t>
  </si>
  <si>
    <t>PAGO FACT. NO. B1500000174/04-08-2022, ORDEN DE SERVICIO NO. OS2022-0057,  DISTRIBUCION DE AGUA EN DIFERENTES SECTORES Y COMUNIDADES DE LA PROVINCIA DUARTE, CORRESP. A  31 DIAS DEL MES DE JULIO/2022.</t>
  </si>
  <si>
    <t>EFT-463</t>
  </si>
  <si>
    <t>PAGO FACT. NO. B1500000236/18-07-2022 ORDEN DE SERVICIOS OS2022-0337, SERVICIO DE NOTARIO PARA EL ACTO DE APERTURA DEL PROCESO DE LA COMPARACIÓN DE PRECIOS NO. INAPA-CCC-CP-2022-0021 OFERTAS ECONÓMICAS (SOBRE B) PARA LA " ADQUISICIÓN DE MATERIALES DE LABORATORIOS PARA USO DEL INAPA.</t>
  </si>
  <si>
    <t>EFT-464</t>
  </si>
  <si>
    <t>PAGO FACT. NOS.B1500022907/01-04, 23398/09-05, 23685/01-06, 23972/01-07, 24349/01-08, 24699/01-09-2022, REMANENTE (DEPENDIENTES NO DIRECTOS) POLIZA NO.30-95-213782, POR SUMINISTRAR SERVICIOS DE SEGURO A EMPLEADOS VIGENTES Y EN TRAMITE DE PENSIÓN, CORRESPONDIENTE A LOS MESES DE ABRIL, MAYO, JUNIO, JULIO, AGOSTO Y SEPTIEMBRE DEL AÑO 2022.</t>
  </si>
  <si>
    <t>EFT-465</t>
  </si>
  <si>
    <t>PAGO FACT. NO. B1500000065/14-07-2022, ORDENE DE SERVICIO NO.OS2022-0245,  ABASTECIMIENTO DE AGUA EN DIFERENTES SECTORES Y COMUNIDADES DE LA  PROVINCIA BARAHONA , CORRESP. A 30 DIAS DE JUNIO/2022.</t>
  </si>
  <si>
    <t>EFT-466</t>
  </si>
  <si>
    <t>PAGO FACT. NO. B1500000066/10-08-2022, ORDENE DE SERVICIO NO.OS2022-0245,  ABASTECIMIENTO DE AGUA EN DIFERENTES SECTORES Y COMUNIDADES DE LA  PROVINCIA BARAHONA , CORRESP. A 31 DIAS DE JULIO/2022.</t>
  </si>
  <si>
    <t>EFT-467</t>
  </si>
  <si>
    <t>PAGO FACT. NO. B1500000055/10-08-2022, ORDEN DE SERVICIO NO, OS2022-0247, DISTRIBUCIÓN DE AGUA EN DIFERENTES SECTORES Y COMUNIDADES DE LA PROVINCIA BARAHONA, CORRESP. A 31 DÍAS DEL MES DE  JULIO/2022.</t>
  </si>
  <si>
    <t>EFT-468</t>
  </si>
  <si>
    <t>PAGO FACT.  NO. B1500000021/06-07-2022, ORDEN DE SERVICIO NO.  OS2022-0042, DISTRIBUCION DE AGUA EN DIFERENTES SECTORES Y COMUNIDADES DE LA PROVINCIA SAN JUAN, CORRESP. A 30  DIAS DEL MES JUNIO/2022.</t>
  </si>
  <si>
    <t>EFT-469</t>
  </si>
  <si>
    <t>PAGO FACT. NO. B1500000020/06-07-2022 ORDEN DE SERVICIO NO. OS2022-0141, DISTRIBUCIÓN DE AGUA CON CAMIÓN CISTERNA EN DIFERENTES SECTORES Y COMUNIDADES DE LA PROVINCIA SAN JUAN DE LA MAGUANA, CORRESP. A   30 DÍAS DE JUNIO/2022.</t>
  </si>
  <si>
    <t>EFT-470</t>
  </si>
  <si>
    <t>PAGO FACT.  NO.B1500000023/08-06-2022,  ORDEN DE SERVICIO NO. OS2021-0919, DISTRIBUCION DE AGUA EN DIFERENTES SECTORES Y COMUNIDADES DE LA PROVINCIA ELIAS PIÑA, CORRESP. A 31 DIAS DEL MES DE MAYO/2022.</t>
  </si>
  <si>
    <t>EFT-471</t>
  </si>
  <si>
    <t>PAGO FACT. NO. B15000001427/08-06-2022 ORDEN DE COMPRA OC2022-0026, ADQUISICIÓN MEDIOS DE CULTIVOS, REACTIVOS, SOLUCIONES Y MATERIALES, PARA USO DE LOS LABORATORIOS DEL INAPA.</t>
  </si>
  <si>
    <t>EFT-472</t>
  </si>
  <si>
    <t>PAGO FACT. NO. B1500000014/08-08-2022 (CUB. NO.03) DE LOS TRABAJOS REHABILITACIÓN PLANTA POTABILIZADORA ACUEDUCTO SABANA YEGUA, PROVINCIA AZUA.</t>
  </si>
  <si>
    <t>EFT-473</t>
  </si>
  <si>
    <t>PAGO FACT. NO. B1500000001/23-08-2022 (CUB. NO.01 PARA LOS TRABAJOS AMPLIACIÓN ACUEDUCTO MÚLTIPLE LOS LIMONES - EL COPEY A LOMA ATRAVESADA, DEPÓSITO REGULADOR, LÍNEA DE CONDUCCIÓN Y REDES ESTACIÓN E5 + 124 (D.R) HASTA E0 + 700, PROVINCIA MONTE CRISTI, ZONA I.</t>
  </si>
  <si>
    <t>EFT-474</t>
  </si>
  <si>
    <t>PAGO FACT. NO. B1500000486/05-08-2022 ORDEN DE SERVICIO OS2022-0278, COLOCACION PUBLICIDAD INSTITUCIONAL DURANTE SEIS (6), EN EL PROGRAMA DE TELEVISION "LO QUE OTROS CALLAN" TRANSMITIDO DE LUNES A VIERNES DE 9:00 PM A 10:00 PM, CORRESP. AL PERIODO DEL 22 DE JUNIO AL 22 DE  JULIO/2022.</t>
  </si>
  <si>
    <t xml:space="preserve">EFT-475 </t>
  </si>
  <si>
    <t>PAGO FACT. NO.B1500000852/01-06-2022, ORDEN DE COMPRA NO.OC2021-0249, ADQUISICION DE MATERIALES PARA SER UTILIZADOS EN LOS CAMIONES SUCCIONADORES, ACTA NO.137/2021 ADJUDICACION (COMPRA MENOR).</t>
  </si>
  <si>
    <t>EFT-476</t>
  </si>
  <si>
    <t>PAGO FACT. NO. B1500043349/05-09-2022, CUENTA NO.86273266, POR SERVICIO DE USO INTERNET MÓVIL TABLET, ASIGNADO AL DEPTO. DE CATASTRO AL USUARIO DEL INAPA, CORRESP. A LA FACTURACIÓN DESDE EL 01 AL 31 DE AGOSTO/2022.</t>
  </si>
  <si>
    <t>EFT-477</t>
  </si>
  <si>
    <t>PAGO FACT. NO. B1500042644/15-08-2022, CUENTA NO.4236435, POR SERVICIO DE INTERNET PRINCIPAL 200 MBPS Y TELECABLE, CORRESP. AL PERIODO DEL 11-07-2022 AL 10-08-2022.</t>
  </si>
  <si>
    <t>EFT-478</t>
  </si>
  <si>
    <t>PAGO FACT. NO. B1500043341/05-09-2022, CUENTA NO.86115926, POR SERVICIO DE INTERNET, CORRESP. A LA FACTURACIÓN DESDE EL 01- AL 31 DE AGOSTO/2022.</t>
  </si>
  <si>
    <t>EFT-479</t>
  </si>
  <si>
    <t>PAGO FACT. NO.B1500043378/05-09-2022, CUENTA NO.86797963, CORRESP. AL SERVICIO DE USO GPS DEL INAPA FACTURACIÓN DESDE EL 01 AL 31 DE AGOSTO/2022.</t>
  </si>
  <si>
    <t>EFT-480</t>
  </si>
  <si>
    <t>PAGO FACT. NO.B1500000011/20-08-2022, ALQUILER LOCAL COMERCIAL MUNICIPIO HIGUEY, PROVINCIA LA ALTAGRACIA, CORRESP. AL MES DE AGOSTO/2022.</t>
  </si>
  <si>
    <t>EFT-481</t>
  </si>
  <si>
    <t>PAGO FACT. NO. B1500000112/08-08-2022 ORDEN DE SERVICIO OS2022-0220, COLOCACIÓN PUBLICIDAD INSTITUCIONAL DURANTE 06 (6) MESES, EN UN PROGRAMA TELEVISIVO  EL FUEGO DE LA MAÑANA, TRANSMITIDO DE LUNES A VIERNES DE 7:00 AM A 10:00 AM EN LA PROVINCIA EL SEIBÓ, CORRESP. AL PERIODO DEL 02 DE JULIO HASTA  02 DE AGOSTO/2022.</t>
  </si>
  <si>
    <t>EFT-482</t>
  </si>
  <si>
    <t>PAGO FACT. NOS. B1500001667, 1668, 1669, 1670, 1672/15-08-2022 CONTRATOS NOS. 6395, 6396, 6397, 6398, 6415, CONSUMO ENERGÉTICO DE LAS LOCALIDADES ARROYO SULDIDO, AGUA SABROSA, LA BARBACOA, LAS COLONIAS RANCHO ESPAÑOL, PROVINCIA SAMANÁ, CORRESP. AL MES DE AGOSTO/2022.</t>
  </si>
  <si>
    <t>EFT-483</t>
  </si>
  <si>
    <t>PAGO FACT. NO. B1500043339/05-09-2022, CUENTA NO.86082876, POR SERVICIO DE LAS FLOTAS DE INAPA, CORRESP. A LA FACTURACIÓN DEL 01- AL 31 DE AGOSTO/2022.</t>
  </si>
  <si>
    <t>EFT-484</t>
  </si>
  <si>
    <t>PAGO FACT. NOS. B1500000008/04-07, 09/08-08-2022, ORDEN DE SERVICIO NO. OS2022-0392, DISTRIBUCIÓN DE AGUA EN DIFERENTES SECTORES Y COMUNIDADES DE LA PROVINCIA BAHORUCO, CORRESP. A 30 DÍAS  DE JUNIO, 31 DIAS DE JULIO/2022.</t>
  </si>
  <si>
    <t>EFT-485</t>
  </si>
  <si>
    <t>PAGO FACT. NOS.B1500000369, 370/08-08-2022, ORDEN DE SERVICIO NO.OS2022-0253 COLOCACION DE PUBLICIDAD INSTITUCIONAL EN PAGINA WEB WWW.NOTICIASSIN.COM, CORRESP. AL PERIODO DEL 06 DE JUNIO AL 06 DE JULIO/2022 Y DEL 07 DE JULIO AL 06 DE AGOSTO/2022.</t>
  </si>
  <si>
    <t>EFT-486</t>
  </si>
  <si>
    <t>PAGO FACT. NO.B1500000199/25-06-2022, ORDEN DE SERVICIO NO.OS2022-0271, DECORACION DE LA CELEBRACION DEL DIA DE LAS MADRES.</t>
  </si>
  <si>
    <t>EFT-487</t>
  </si>
  <si>
    <t>PAGO FACT. NOS. B1500000103/16-05, 104/28-06, 105/13-07, 106/12-08-2022, ORDEN DE SERVICIO NO.2022-0201, ABASTECIMIENTO DE AGUA EN CAMION CISTERNA, EN DIFERENTES SECTORES Y COMUNIDADES DE LA PROVINCIA SAMANA, CORRESP. A  30 DIAS DE ABRIL, 31 DIAS DE MAYO, 28 DIAS DE JUNIO, 31 DIAS DE JULIO/2022.</t>
  </si>
  <si>
    <t>EFT-488</t>
  </si>
  <si>
    <t>PAGO FACT. NO.B1500000277/10-06-2022, ORDEN DE COMPRA NO.OC2022-0076, COMPRA DE CONTENEDORES DE DESECHOS PARA RECICLAJE.</t>
  </si>
  <si>
    <t>EFT-489</t>
  </si>
  <si>
    <t>PAGO FACT. NO. B1500000058/03-08-2022, ORDEN DE SERVICIO NO. OS2022-0073, DISTRIBUCIÓN DE AGUA EN DIFERENTES SECTORES Y COMUNIDADES DE LA PROVINCIA SAN CRISTÓBAL. CORRESP. A 31 DÍAS DEL MES DE JULIO/2022.</t>
  </si>
  <si>
    <t>EFT-490</t>
  </si>
  <si>
    <t>PAGO FACT.NO. B1500000006/01-03-2022 TRABAJOS DE LEVANTAMIENTOS TOPOGRÁFICOS AMPLIACIÓN ACUEDUCTO SAN FRANCISCO DE MACORÍS, REHABILITACIÓN AMPLIACIÓN ACUEDUCTO ARENOSO Y REHABILITACIÓN AMPLIACIÓN ACUEDUCTO HOSTOS, PROVINCIA DUARTE.</t>
  </si>
  <si>
    <t>EFT-491</t>
  </si>
  <si>
    <t>PAGO FACT. NO. B1500000311/02-06-2022, ORDEN DE SERVICIO NO OS2022-0310, SERVICIO DISTRIBUCIÓN DE AGUA CON CAMIÓN CISTERNA EN DIFERENTES COMUNIDADES DE LA PROVINCIA SANTIAGO RODRIGUEZ, CORRESP. A 30 DIAS DEL MES DE JUNIO/2022.</t>
  </si>
  <si>
    <t>EFT-492</t>
  </si>
  <si>
    <t>PAGO FACT. NO. B1500000449/03-08-2022, ORDEN DE SERVICIO NO OS2022-0310, SERVICIO DISTRIBUCIÓN DE AGUA CON CAMIÓN CISTERNA EN DIFERENTES COMUNIDADES DE LA PROVINCIA SANTIAGO RODRIGUEZ, CORRESP. A 31 DIAS DEL MES DE JULIO/2022.</t>
  </si>
  <si>
    <t>EFT-493</t>
  </si>
  <si>
    <t>PAGO FACT. NOS. B1500000057/04-07, 58/03-08-2022, ORDEN DE SERVICIO NO. OS2022-0118, DISTRIBUCIÓN DE AGUA EN DIFERENTES SECTORES Y COMUNIDADES DE LA PROVINCIA SAN CRISTÓBAL, CORRESP. A 30 DÍAS DE JUNIO, 31 DIAS DE JULIO/2022.</t>
  </si>
  <si>
    <t>EFT-494</t>
  </si>
  <si>
    <t>PAGO FACT. NOS.B1500000288, 289/17-08-2022, ORDEN DE SERVICIO NO.OS2022-0243, CONTRATACION DE SERVICIO DE RECOLECCION Y RECICLAJE DE DESECHOS, PARA SER UTILIZADOS EN INAPA (NIVEL CENTRAL), CORRESP. AL PERIODO DEL 03 DE JUNIO AL 03 DE JULIO/2022 Y DEL 03 DE JULIO AL 03 AGOSTO/2022.</t>
  </si>
  <si>
    <t>EFT-495</t>
  </si>
  <si>
    <t>PAGO FACT. NO.B1500000270/19-05-2022, ORDEN DE SERVICIO NO.OS2022-0115, CONTRATACION DE UNA SESION DE CAPACITACION DE RECICLAJE EMPRESARIAL PARA LOS COLABORADORES DEL INAPA.</t>
  </si>
  <si>
    <t>EFT-496</t>
  </si>
  <si>
    <t>PAGO FACT. NOS. B1500000034/06-06, 36/06-07-2022, ORDEN DE SERVICIO NO. OS2022-0246,  DISTRIBUCIÓN DE AGUA EN DIFERENTES SECTORES Y COMUNIDADES DE LA PROVINCIA BARAHONA, CORRESP. A 31  DIAS  DE MAYO Y 30 DIAS DE JUNIO/2022.</t>
  </si>
  <si>
    <t>EFT-497</t>
  </si>
  <si>
    <t>PAGO FACT. NO. B1500000096/13-07-2022 ORDEN DE SERVICIO OS2022-0344 SERVICIO DE NOTARIO PARA ACTO DE APERTURA DE LA LICITACIÓN PUBLICA NACIONAL NO. INAPA-CCC-LPN-2022-0026 OFERTAS TÉCNICAS (SOBRE A) PARA LA "ADQUISICIÓN DE SISTEMA DE ALIMENTACIÓN ENERGÍA INTERRUMPIDA (UPS) PARA LA OFICINA DEL INAPA.</t>
  </si>
  <si>
    <t>EFT-498</t>
  </si>
  <si>
    <t>PAGO FACT. NOS.B1500000655/12, 657/17, 658/22, 660/25-08-2022 ORDEN DE COMPRA OC2022-0094, ADQUISICIÓN DE SUSTANCIAS QUÍMICAS, CLORO GAS ENVASADO EN CILINDRO DE 2,000 LBS HIPOCLORITO DE CALCIO EN KGS, PALOMERO NO IÓNICO EN TANQUE 200KG Y SULFATO DE ALUMINIO DE 50 KG PARA SER UTILIZADOS EN TODOS LOS ACUEDUCTOS DEL INAPA.</t>
  </si>
  <si>
    <t>EFT-499</t>
  </si>
  <si>
    <t>PAGO FACT. NO. B1500000070/04-08-2022, ORDEN DE SERVICIO NO.OS2022-0346 SERVICIO DE DISTRIBUCION DE AGUA CON CAMION CISTERNA EN DIFERENTES SECTORES Y COMUNIDADES DE LA PROVINCIA DUARTE, CORRESP. A 31  DIAS DE JULIO/2022.</t>
  </si>
  <si>
    <t>EFT-500</t>
  </si>
  <si>
    <t>PAGO DE FACT. NO.B1500000003/04-08-2022 (CUBICACION NO.03), DE  LOS TRABAJOS LINEA DE CONDUCCION 08´ PVC DESDE EST. 7+435.60 HASTA 9+435.60, PROVINCIA SANTO DOMINGO-MONTE PLATA.</t>
  </si>
  <si>
    <t xml:space="preserve">EFT-501 </t>
  </si>
  <si>
    <t>PAGO FACT. NO. B1500000008/05-06-2022 LEVANTAMIENTO GEORREFERENCIADOS DE TRAZADO PARA LÍNEA DE CONDUCCIÓN TRAZADO PARA LÍNEA DE IMPULSIÓN AGUAS CRUDAS, ZONA DE PLANTA DE TRATAMIENTO Y DEPÓSITO REGULADOR, RUTA DE LÍNEA DESAGÜE, LÍNEAS DE CONDUCCIÓN Y REDES EN LOS SECTORES EL NARANJITO Y LA GUÁCARA PROVINCIA Y MUNICIPIO SEMANA.</t>
  </si>
  <si>
    <t>EFT-502</t>
  </si>
  <si>
    <t>PAGO FACT.NO.B1500000117/01-09-2022, USO DE 80 SIM CARD PARA SER UTILIZADOS EN LOS MEDIDORES DE PRESION DE AGUA DE LA PLANTA DE TRATAMIENTO DE LA PROV. SAN CRISTOBAL DEL INAPA, CORRESP. AL MES DE SEPTIEMBRE/2022.</t>
  </si>
  <si>
    <t>EFT-503</t>
  </si>
  <si>
    <t>PAGO FACT. NO. B1500000116/01-09-2022 SERVICIO DE GPS USADOS POR EL INAPA CORRESP. AL MES DE SEPTIEMBRE/2022.</t>
  </si>
  <si>
    <t>EFT-504</t>
  </si>
  <si>
    <t>PAGO FACT. NO.B1500000873/04-07-2022, ORDEN DE COMPRA NO.OC2022-0077, COMPRA DE TRES MIL (3,000) FORMULARIOS DE DC-5, PARA SER UTILIZADOS EN EL PAGO DEL SERVICIO DE AGUA EN LAS DIFERENTES PROVINCIAS DEL PAIS.</t>
  </si>
  <si>
    <t>EFT-505</t>
  </si>
  <si>
    <t>PAGO FACT.  NO. B1500000022/03-08-2022 ORDEN DE SERVICIO NO.  OS2022-0235,  SERVICIO DE DISTRIBUCION DE AGUA EN CAMION CISTERNA, EN LOS DIFERENTES SECTORES Y COMUNIDADES DE LA PROVINCIA DE SANTIAGO RODRIGUEZ, CORESP. A  31 DIAS DE JULIO/2022.</t>
  </si>
  <si>
    <t>EFT-506</t>
  </si>
  <si>
    <t>PAGO FACT. NO. B1500000501/17-08-2022 ORDEN DE SERVICIO OS2022-0403 SERVICIO DE NOTARIO PARA EL ACTO DE APERTURA DEL PROCESO DE LA LICITACIÓN PÚBLICA NACIONAL NO. INAPA-CCC-LPN-2022-0027 OFERTAS ECONÓMICAS (SOBRE B) PARA EL "SUMINISTRO E INSTALACIÓN DE EQUIPOS, ELECTRODOMÉSTICOS Y MOBILIARIOS DE LA CAFETERÍA DE LA SEDE CENTRAL DEL INAPTA.</t>
  </si>
  <si>
    <t>EFT-507</t>
  </si>
  <si>
    <t>PAGO FACT. NOS. B1500000059/01-08, 60/03-08-2022, ALQUILER LOCAL COMERCIAL EN EL MUNICIPIO JUAN HERRERA, PROVINCIA SAN JUAN,  CORRESP. A LOS  MESES DE JULIO, AGOSTO/2022.</t>
  </si>
  <si>
    <t>EFT-508</t>
  </si>
  <si>
    <t>PAGO FACT. NO . B1500000109/01-08-2022,  ORDEN DE SERVICIO NO. OS2022-0296, SERVICIO DISTRIBUCION DE AGUA EN DIFERENTES SECTORES Y COMUNIDADES DE LA PROVINCIA DAJABON. CORRESP.  A    26 DIAS DE JULIO/2022.</t>
  </si>
  <si>
    <t>EFT-509</t>
  </si>
  <si>
    <t>PAGO FACT. NOS. B15000000017/13-06, 20/05-07-07, 19/03-08-2022, ORDEN DE SERVICIO NO. OS2022-0233, DISTRIBUCIÓN DE AGUA EN DIFERENTES SECTORES Y COMUNIDADES DE LA PROVINCIA SANTIAGO RODRIGUEZ,  CORRESP. A 27 DÍAS DE MAYO, 27 DÍAS DE JUNIO, 31 DÍAS DE JULIO/2022.</t>
  </si>
  <si>
    <t>EFT-510</t>
  </si>
  <si>
    <t>PAGO FACT. NO . B1500000108/30-06-2022,  ORDEN DE SERVICIO NO. OS2022-0296, SERVICIO DISTRIBUCION DE AGUA EN DIFERENTES SECTORES Y COMUNIDADES DE LA PROVINCIA DAJABON. CORRESP.  A    24 DIAS DE JUNIO/2022.</t>
  </si>
  <si>
    <t>EFT-511</t>
  </si>
  <si>
    <t>PAGO FACT. NO.B1500000014/19-08-2022, ORDEN DE SERVICIO NO.OS2022-0255, COLOCACION DE PUBLICIDAD INSTITUCIONAL EN PAGINA WEB, HTTPS://PRENSAINFORMATIVA.COM, CORRESP. AL PERIODO DESDE EL 10 DE JUNIO AL 10 DE AGOSTO/2022.</t>
  </si>
  <si>
    <t>EFT-512</t>
  </si>
  <si>
    <t>PAGO FACT. NO.B1500007112/23-08-2022 SERVICIOS A EMPLEADOS VIGENTES Y EN TRAMITE DE PENSION, CORRESP. AL MES DE SEPTIEMBRE/2022.</t>
  </si>
  <si>
    <t xml:space="preserve">EFT-513 </t>
  </si>
  <si>
    <t>PAGO FACT. NO. B1500000013/05-08-2022, ORDEN DE SERVICIO NO. OS2022-0081, DISTRIBUCIÓN DE AGUA EN DIFERENTES SECTORES Y COMUNIDADES DE LA PROVINCIA SAN CRISTÓBAL, CORRESP. A 31 DÍAS DE JULIO/2022.</t>
  </si>
  <si>
    <t>EFT-514</t>
  </si>
  <si>
    <t>PAGO FACT. NO. B1500000049/13-07-2022, ORDEN DE COMPRA NO. OC2022-0018, ADQUISICIÓN DE ACTUALIZACIÓN E IMPLEMENTACIÓN DE SOFTWARE PARA LA MARCA ARCGIS DE ESRI CONTRATO NO. 092/2021.</t>
  </si>
  <si>
    <t>EFT-515</t>
  </si>
  <si>
    <t>PAGO FACT. NO. B1500000016/15-08-2022, ORDEN DE SERVICIO NO. OS2022-0353, SERVICIO DE DISTRIBUCIÓN DE AGUA EN CAMIÓN CISTERNA EN DIFERENTES COMUNIDADES DE LA PROVINCIA BAHORUCO,CORRESP. A 31 DÍAS DEL MES DE JULIO/2022.</t>
  </si>
  <si>
    <t>EFT-516</t>
  </si>
  <si>
    <t>PAGO FACT. NO. B1500000037/08-08-2022, ORDEN DE SERVICIO NO. OS2022-0246,  DISTRIBUCIÓN DE AGUA EN DIFERENTES SECTORES Y COMUNIDADES DE LA PROVINCIA BARAHONA, CORRESP. A 31  DIAS  DE JULIO/2022.</t>
  </si>
  <si>
    <t>EFT-517</t>
  </si>
  <si>
    <t>PAGO FACT. NOS.B1500001646, 1647, 1648, 1649, 1650/31-08-2022, CONTRATOS NOS. 1178,1179, 1180, 1181, 3066, SERVICIO ENERGÉTICO A NUESTRAS INSTALACIONES EN BAYAHIBE, PROVINCIA LA ROMANA, CORRESP. AL MES DE AGOSTO/2022.</t>
  </si>
  <si>
    <t>EFT-518</t>
  </si>
  <si>
    <t>PAGO FACT. NO. B1500000001/05-07, 02/05-08-2022, ORDEN DE SERVICIO NO.OS2022-0357, SERVICIO DISTRIBUCION DE AGUA, EN DIFERENTES SECTORES  Y COMUNIDADES DE LA PROVINCIA DUARTE, CORRESP. A 30 DIAS DE JUNIO, 31 DIAS DE JULIO/2022.</t>
  </si>
  <si>
    <t>EFT-519</t>
  </si>
  <si>
    <t>PAGO FACT. NO.B1500000145/17-08-2022, ORDEN DE SERVICIO NO.OS2022-0276 COLOCACION DE PUBLICIDAD INSTITUCIONAL EN EL PROGRAMA "ESKANDALO" EL CUAL ES TRANSMITIDO POR MICROVISION CANAL 10 DE TELECABLE CENTRAL DE 10:00 PM A 11:00PM Y A TRAVES DE LAS REDES SOCIALES: FACEBOOK OLIVER PEÑA NOTICIAS, INSTAGRAM OLIVERPEÑALV Y YOUTUBE OLIVER PEÑA, CORRESP. AL PERIODO DEL 15 DE JULIO AL 15 DE AGOSTO DEL 2022.</t>
  </si>
  <si>
    <t>EFT-520</t>
  </si>
  <si>
    <t>PAGO FACT. NOS. B1500000080/22-07, 81/24-08-2022, ORDEN DE SERVICIO NO. OS2022-0244, SERVICIO DE DISTRIBUCIÓN DE AGUA CON CAMIÓN CISTERNA EN DIFERENTES COMUNIDADES Y SECTORES DE LA PROVINCIA PEDERNALES, CORRESP. A 29 DIAS DEL MES DE JUNIO Y 30 DÍAS DEL MES DE JULIO/2022.</t>
  </si>
  <si>
    <t>EFT-521</t>
  </si>
  <si>
    <t>PAGO FACT. NO.B1500000022/04-08-2022, ORDEN DE SERVICIO NO.OS2022-0151,  DISTRIBUCION DE AGUA EN DIFERENTES SECTORES Y COMUNIDADES  DE LA PROVINCIA VALVERDE, MAO, CORRESP. A 26 DIAS DE JULIO/2022.</t>
  </si>
  <si>
    <t>EFT-522</t>
  </si>
  <si>
    <t>PAGO FACT. NO. B1500000008/08-07-2022 PAGO TRABAJO LEVANTAMIENTOS TOPOGRÁFICOS, ACUEDUCTO PARAÍSO- OJEDA, PROVINCIA BARAHONA.</t>
  </si>
  <si>
    <t>EFT-523</t>
  </si>
  <si>
    <t>PAGO FACT. NO.B1500000133/22-08-22, ORDEN DE SERVICIO NO. OS2022-0277 COLOCACIÓN DE PUBLICIDAD INSTITUCIONAL DURANTE 06 (SEIS) MESES, EN EL PROGRAMA TELEVISIVO "BAJANDO DURO CON VIDAL DIAZ", QUE SE TRANSMITE DE LUNES A VIERNES EN HORARIO DE 4:00 PM A 5:00 PM A TRAVÉS DE CINEVISIÓN CANAL 19, CORRESP. AL PERIODO DEL 20 DE JULIO AL 20 DE AGOSTO/2022.. -</t>
  </si>
  <si>
    <t>EFT-524</t>
  </si>
  <si>
    <t>EFT-525</t>
  </si>
  <si>
    <t>PAGO FACT. NO.B1500000257/15-07-2022, COLOCACION DE PUBLICIDAD INSTITUCIONAL DURANTE 06 (SEIS) MESES EN EL PROGRAMA RADIAL ¨KONTROL DE LA MAÑANA¨ DE LA COMPAÑIA AZUCAR FM SRL, EN PROGRAMACION REGULAR DE UNA EMISORA RADIAL DE LA REGION ESTE DEL PAIS,  REPRESENTADO POR CARMEN XIOMARA MARTINEZ,  DURANTE EL PERIODO DEL 26 DE JUNIO AL 26 JULIO/2022.</t>
  </si>
  <si>
    <t>EFT-526</t>
  </si>
  <si>
    <t>PAGO FACT. NOS.B1500000055/29-07, 56,57/05-08-2022, ORDENES DE SERVICIO NOS.OS2022-0370, 0367, 0369, SERVICIO DE NOTARIO PARA EL ACTO DE APERTURA DEL PROCESO DE LA LICITACION PUBLICA NACIONAL NO.INAPA-CCC-LPN-2022-0009 OFERTAS TECNICAS (SOBRE A) PARA LA "ADQUISICION DE COMPUTADORAS Y LAPTOS PARA USO DEL INAPA, ACTO DE APERTURA DEL PROCESO DE LA LICITACION PUBLICA NACIONAL NO.INAPA-CCC-LPN-2022-0023 OFERTAS TECNICAS (SOBRE A) PARA LA "ADQUISICION DE SISTEMA DE GESTION DE RECURSOS HUMANOS.</t>
  </si>
  <si>
    <t>EFT-527</t>
  </si>
  <si>
    <t>EFT-528</t>
  </si>
  <si>
    <t>PAGO FACT. NO.B1500000020/04-07-2022 ORDEN DE SERVICIO NO. OS2022-0099, SERVICIO DE DISTRIBUCIÓN DE AGUA EN LOS DIFERENTES SECTORES Y COMUNIDADES DE LA PROVINCIA DE VALVERDE, CORRESP. A 30  DÍAS DEL MES  DE JUNIO/2022.</t>
  </si>
  <si>
    <t>EFT-529</t>
  </si>
  <si>
    <t>PAGO FACT. NOS. B1500000171/29-07, 181/30-08/2022 ORDEN DE SERVICIO NO. OS2021-0217, COLOCACIÓN DE PUBLICIDAD INSTITUCIONAL DURANTE SEIS (6) MESES EN EL PROGRAMA DE TELEVISIÓN LOS COMENTARIOS DE JUAN CADENA, EL CUAL ES TRANSMITIDO POR CINE VISIÓN CANAL 19, EN HORARIO DE 7:00 PM A 8:00 PM, CORRESP. A LOS PERIODOS DEL 25 DE JUNIO AL 25 JULIO Y DEL 25 DE JULIO AL 25 DE AGOSTO/2022.</t>
  </si>
  <si>
    <t>EFT-530</t>
  </si>
  <si>
    <t>PAGO FACT. NO.B1500000266/09-08-2022, ORDEN DE SERVICIO NO.OS2022-0379 SERVICIO DE NOTARIO PARA EL ACTO DE APERTURA DEL PROCESO DE LA LICITACION PUBLICA NACIONAL NO.INAPA-CCC-LPN-2022-0031 OFERTAS TECNICAS (SOBRE A) PARA LA "ADQUISICION PROYECTO AUDIOVISUALES PARA SER UTILIZADOS EN INAPA CENTRAL".</t>
  </si>
  <si>
    <t>EFT-531</t>
  </si>
  <si>
    <t>PAGO FACT. NO. B1500000189/21-07-2022 ORDEN DE SERVICIO OS2022-0343, SERVICIO DE NOTARIO PARA EL ACTO DE APERTURA DEL PROCESO DE LA LICITACIÓN PUBLICA NACIONAL NO. INAPA-CCC-LPN-2022-0017 OFERTAS ECONÓMICAS) SOBRE B) PARA LA "ADQUISICIÓN DE NEUMÁTICOS PARA SER USADOS EN LA FLOTILLA DE VEHÍCULOS DE LA INSTITUCIÓN.</t>
  </si>
  <si>
    <t>EFT-532</t>
  </si>
  <si>
    <t xml:space="preserve">EFT-533 </t>
  </si>
  <si>
    <t>PAGO FACT. NO. B1500000159/12-08-2022, ORDEN DE SERVICIO NO. OS2022-0231, DISTRIBUCIÓN DE AGUA EN DIFERENTES SECTORES Y COMUNIDADES DE LA PROVINCIA SAMANÁ, CORRESP. A 31 DÍAS DEL MES DE JULIO/2022.</t>
  </si>
  <si>
    <t>EFT-534</t>
  </si>
  <si>
    <t>PAGO FACT. NO. B1500000133/05-08-2022 ORDEN SERVICIO OS2022-0372, SERVICIO DE NOTARIO PARA EL ACTO DE APERTURA DE LA LICITACIÓN PUBLICA NACIONAL NO. INAPA-CCC-LPN-2022-0030 OFERTA TÉCNICA (SOBRE A) PARA LA CONSTRUCCIÓN ACUEDUCTO ZONA ALTA DE BARAHONA (BARRIOS EL ALFA, CASANDRA. DON BOSCO Y RIO CHIL), PROVINCIA BARAHONA, ZONA VIII.</t>
  </si>
  <si>
    <t>EFT-535</t>
  </si>
  <si>
    <t>PAGO FACT. NO. B1500000042/04-07-2022, ORDEN DE SERVICIO NO. OS2022-0150,  ABASTECIMIENTO DE AGUA EN DIFERENTES SECTORES Y COMUNIDADES DE LA PROVINCIA MAO, VALVERDE, CORRESP. A 26 DIAS  DE  JUNIO/2022.</t>
  </si>
  <si>
    <t>EFT-536</t>
  </si>
  <si>
    <t>PAGO FACT. NO. B1500000043/04-08-2022, ORDEN DE SERVICIO NO. OS2022-0150,  ABASTECIMIENTO DE AGUA EN DIFERENTES SECTORES Y COMUNIDADES DE LA PROVINCIA MAO, VALVERDE, CORRESP. A 26 DIAS  DE  JULIO/2022.</t>
  </si>
  <si>
    <t>EFT-537</t>
  </si>
  <si>
    <t>PAGO FACT. NO.B1500000016/23-08-2022, ORDEN DE SERVICIO NO.OS2022-0273, COLOCACION DE PUBLICIDAD INSTITUCIONAL DURANTE 06 (SEIS) MESES, EN EL PROGRAMA DE TELEVISION TRANSMITIDO EN PLATAFORMA DIGITAL¨, " EL MUNDO HOY", CORRESP. AL PERIODO DEL 13 DE JULIO AL 13 DE AGOSTO/2022.</t>
  </si>
  <si>
    <t>EFT-538</t>
  </si>
  <si>
    <t>PAGO FACT. NO. B1500036759/26-08-2022 SEGURO COLECTIVO DE VIDA CORRESP. AL MES DE SEPTIEMBRE/2022,  POLIZA NO.2-2-102-0064318.</t>
  </si>
  <si>
    <t>EFT-539</t>
  </si>
  <si>
    <t>PAGO FACT. NOS. B1500005529, 5530, 5531, 5532, 5533, 5535, 5516, 5550, 5551, 5552, 5553, 5554, 5555, 5556, 5557/31-08-2022, CONTRATOS NOS. 1007252, 53, 54, 55, 1008357, 1010178, 3002610, 1015536, 1015537, 1015538, 1015539, 1015540, 1015541, 1015542, 1015543, CONSUMO ENERGETICO CORRESP. AL MES DE AGOSTO/2022.</t>
  </si>
  <si>
    <t>EFT-540</t>
  </si>
  <si>
    <t>PAGO NOMINA ADICIONAL SUELDOS FIJOS DE ACUEDUCTOS PROGRAMA 11 Y APORTES PATRONAL DE LA SEGURIDAD SOCIAL CORRESP. AL MES DE JULIO/2022, ELABORADA EN AGOSTO/2022.</t>
  </si>
  <si>
    <t>EFT-541</t>
  </si>
  <si>
    <t>PERSONAL TEMPORAL PROGRAMA 13 Y APORTES PATRONAL DE LA SEGURIDAD SOCIAL CORRESP. AL MES DE JUNIO/2022, ELABORADA EN AGOSTO/2022.</t>
  </si>
  <si>
    <t>EFT-542</t>
  </si>
  <si>
    <t>PAGO FACT. NOS. B1500000004/30-06, 05/01-08-2022, ORDEN DE SERVICIO NO. OS2022-0252, DISTRIBUCIÓN DE AGUA EN DIFERENTES SECTORES Y COMUNIDADES DE LA PROVINCIA DAJABÓN, CORRESP. A 19 DÍAS DEL MES DE JUNIO Y 16 DÍAS DE JULIO/2022.</t>
  </si>
  <si>
    <t>EFT-543</t>
  </si>
  <si>
    <t>PAGO FACT. NO.B1500000076/05-07-2022, ORDEN DE SERVICIO NOS OS 2022-0191, SERVICIO DE DISTRIBUCION DE AGUA EN CAMION CISTERNA EN DIFERENTES SECTORES Y COMUNIDADES DE LA PROVINCIA SAN CRISTOBAL, CORRESPONDIENTE A 30 DIAS DEL MES DE JUNIO/2022.</t>
  </si>
  <si>
    <t>EFT-544</t>
  </si>
  <si>
    <t>PAGO FACT. NO.B1500000077/04-08-2022,ORDEN DE SERVICIO NO. OS 2022-0191, SERVICIO DE DISTRIBUCION DE AGUA EN CAMION CISTERNA EN DIFERENTES SECTORES Y COMUNIDADES DE LA PROVINCIA SAN CRISTOBAL, CORRESP. A 31 DIAS DEL MES DE JULIO/2022.</t>
  </si>
  <si>
    <t>EFT-545</t>
  </si>
  <si>
    <t>PAGO FACT. NO. B1500000190/28-07-2022 ORDEN DE SERVICIO OS2022-0359, SERVICIO DE NOTARIO EL ACTO DE APERTURA DEL PROCESO DE LA LICITACIÓN PUBLICA NACIONAL NO. INAPA-CCC-LPN-2022-0025 OFERTAS TÉCNICAS (SOBRE A) PARA LA "CONTRATACIÓN DE SERVICIOS DE TALLERES ESPECIALIZADOS PARA VEHÍCULOS DE LA INSTITUCIÓN".</t>
  </si>
  <si>
    <t>EFT-546</t>
  </si>
  <si>
    <t>PAGO FACT. NOS.B1500000067/04-07, 68/03/08-2022,  ORDENES DE SERVICIOS NOS. OS2021-0863, OS2022-0350  DISTRIBUCION  DE AGUA EN DIFERENTES SECTORES Y COMUNIDADES DE LA PROVINCIA SAN CRISTOBAL, CORRESP. A 30  DIAS DE JUNIO, 31 DIAS DE JULIO/2022.</t>
  </si>
  <si>
    <t>EFT-547</t>
  </si>
  <si>
    <t>PAGO FACT. NO. B1500000070/18-08-2022 , ORDENES DE SERVICIO NO. OS2022-0114, DISTRIBUCION DE AGUA EN DIFERENTES SECTORES Y COMUNIDADES DE LA PROVINCIA SAN PEDRO DE MACORIS, CORRESP. A 26 DIAS DEL MES DE JULIO/2022.</t>
  </si>
  <si>
    <t>EFT-548</t>
  </si>
  <si>
    <t>PAGO FACT. NO. B1500000055/07-07-2022, ORDEN DE SERVICIO NO.OS2022-0250, SERVICIO DISTRIBUCION DE AGUA, EN DIFERENTES SECTORES  Y COMUNIDADES DE LA PROVINCIA PEDERNALES, CORRESP. A 29  DIAS DE JUNIO/2022.</t>
  </si>
  <si>
    <t>EFT-549</t>
  </si>
  <si>
    <t>PAGO FACT. NO. B1500000056/10-08-2022, ORDEN DE SERVICIO NO.OS2022-0250, SERVICIO DISTRIBUCION DE AGUA, EN DIFERENTES SECTORES  Y COMUNIDADES DE LA PROVINCIA PEDERNALES, CORRESP. A 30  DIAS DE JULIO/2022.</t>
  </si>
  <si>
    <t>EFT-550</t>
  </si>
  <si>
    <t>PAGO FACT. NOS. B1500000132/04/07, 133/03-08-2022, ORDEN DE SERVICIO NO. OS2022-0232, DISTRIBUCION DE AGUA EN DIFERENTES SECTORES Y COMUNIDADES DE LA PROVINCIA SAN CRISTOBAL, CORRESP. A 30 DIAS DE JUNIO,  31  DIAS  DE JULIO/2022.</t>
  </si>
  <si>
    <t>EFT-551</t>
  </si>
  <si>
    <t>PAGO FACT. NOS. B1500000068/28-06, 69/12-07-2022 , ORDEN DE SERVICIO NO. OS2022-0114, DISTRIBUCION DE AGUA EN DIFERENTES SECTORES Y COMUNIDADES DE LA PROVINCIA SAN PEDRO DE MACORIS, CORRESP. A 25 DIAS DEL MES DE MAYO Y 28 DIAS DE JUNIO/2022.</t>
  </si>
  <si>
    <t>EFT-552</t>
  </si>
  <si>
    <t>PAGO FACT. NO. B1500000047/02-08-2022, ORDEN DE SERVICIO NO.OS2022-0095, DISTRIBUCION DE AGUA EN DIFERENTES SECTORES Y COMUNIDADES DE LA PROVINCIA MONTE PLATA, CORRESP. A 29 DIAS DE JULIO/2022.</t>
  </si>
  <si>
    <t>EFT-553</t>
  </si>
  <si>
    <t>PAGO FACT. NO. B1500000048/12-08-2022, ORDEN DE SERVICIO NO. OS2022-0095, DISTRIBUCIÓN DE AGUA EN DIFERENTES SECTORES Y COMUNIDADES DE LA PROVINCIA MONTE PLATA, CORRESP. A 11 DÍAS DE AGOSTO/2022.</t>
  </si>
  <si>
    <t>EFT-554</t>
  </si>
  <si>
    <t>PAGO FACT. NOS. B1500000076/01-06, 77/08-07-2022, ORDEN DE SERVICIO NO. OS2022-0083, DISTRIBUCIÓN DE AGUA EN DIFERENTES SECTORES Y COMUNIDADES DE LA PROVINCIA SAN CRISTÓBAL, CORRESP. A 31 DÍAS DEL MES DE MAYO Y 30 DÍAS DE JUNIO/2022.</t>
  </si>
  <si>
    <t>EFT-555</t>
  </si>
  <si>
    <t>PAGO FACT. NO. B1500000099/12-08-2022, ORDEN DE SERVICIO OS2022-0388, SERVICIO DE NOTARIO PARA EL ACTO DEL PROCESO DE  LA LICITACIÓN PUBLICA NACIONAL NO. INAPA-CCC-LPN-2022-0037, OFERTAS TECNICAS (SOBRE A) PARA LA " ADQUISICION DE TICKETS DE GASOLINA PARA SER UTILIZADOS EN LA FLOTILLA DE VEHICULOS, MOTORES Y EQUIPOS DEL INAPA".</t>
  </si>
  <si>
    <t>EFT-556</t>
  </si>
  <si>
    <t>PAGO FACT. NO. B1500000107/05-07-2022, ORDENES DE SERVICIOS NOS.  OS2021-0921, OS2022-0378, DISTRIBUCION DE AGUA CON CAMION CISTERNA EN DIFERENTES SECTORES Y COMUNIDADES DE LA PROVINCIA SAN CRISTOBAL CORRESP. A 30  DIAS DE JUNIO/2022.</t>
  </si>
  <si>
    <t>EFT-557</t>
  </si>
  <si>
    <t>PAGO FACT. NO. B1500000108/02-08-2022, ORDEN DE SERVICIO NO. OS2022-0378, DISTRIBUCION DE AGUA CON CAMION CISTERNA EN DIFERENTES SECTORES Y COMUNIDADES DE LA PROVINCIA SAN CRISTOBAL CORRESP. A 31 DIAS DE JULIO/2022.</t>
  </si>
  <si>
    <t>EFT-558</t>
  </si>
  <si>
    <t>PAGO FACT. NO.B1500000005/03-08-2022, ORDEN DE SERVICIO NO.  OS2022-0309,  SERVICIO . DISTRIBCION DE . AGUA EN CAMION CISTERNA., EN LOS DIFERENTES SECTORES Y COMUNIDADES DE LA PROV. DE SANTIAGO RODRIGUEZ, CORRESP.  A  30 DIAS DE JULIO/2022.</t>
  </si>
  <si>
    <t>EFT-559</t>
  </si>
  <si>
    <t>PAGO FACT. NOS.. B1500000001/04-05, 02/03-06, 03/01-07-2022, ORDEN  DE SEVICIO NO. OS2022-0309,  SERV. DIST. AGUA EN CAMION CIST., EN LOS DIF. SECTORES Y COMUNIDADES DE LA PROV. DE SANTIAGO RODRIGUEZ,  CORRESP.  A 19 DIAS DE ABRIL, 16 DIAS DE MAYO, 29 DIAS DE JUNIO/2022.</t>
  </si>
  <si>
    <t xml:space="preserve">EFT-560 </t>
  </si>
  <si>
    <t>PAGO FACT. NO. B1500000138/03-08-2022, ORDEN DE SERVICIO NO.  OS2022-0072  DISTRIBUCION DE AGUA CON CAMION CISTERNA EN DIFERENTES SECTORES Y COMUNIDADES DE LA PROVINCIA SAN CRISTOBAL, CORRESP. A  31 DIAS DE JULIO/2022.</t>
  </si>
  <si>
    <t>EFT-561</t>
  </si>
  <si>
    <t>PAGO FACT. NO.B1500000007/03-08-2022, ORDEN DE COMPRA NO.OC2022-0087 COMPRA DE MOTORES Y BARRERA DE ENTRADA Y SALIDA DE LA SEDE CENTRAL DEL INAPA.</t>
  </si>
  <si>
    <t>EFT-562</t>
  </si>
  <si>
    <t>PAGO FACT. NOS.B1500000016/03-06, 17/03-07, 18/03-08-2022, ORDENES DE SERVICIOS NOS. OS2021-0853, OS2022-0362, SERVICIO DISTRIBUCION DE AGUA EN DIFERENTES SECTORES Y COMUNIDADES DE LA PROVINCIA PERAVIA.  CORRESP. A 26 DIAS DE MAYO, 30 DIAS DE JUNIO, 31  DIAS DE JULIO/2022..</t>
  </si>
  <si>
    <t>EFT-563</t>
  </si>
  <si>
    <t>PAGO FACT. NO.B1500024469/01-09-2022, PÓLIZA NO.30-93-015147, SERVICIOS PLAN MASTER INTERNACIONAL AL SERVIDOR VIGENTE Y SUS DEPENDIENTES DIRECTOS (CÓNYUGE E HIJOS), CORRESP. AL MES DE SEPTIEMBRE/2022.</t>
  </si>
  <si>
    <t>EFT-564</t>
  </si>
  <si>
    <t>PAGO FACT. NO.B1500000333/06-06-2022, ORDEN DE COMPRA NO.OC2022-0057 ADQUISICION DE 12 MANGAS DE VIENTO PARA SER UTILIZADOS EN LAS PLANTAS DE TRATAMIENTO AREA DE TRASVASE Y CENTROS DE ACOPIO DEL INAPA.</t>
  </si>
  <si>
    <t>EFT-565</t>
  </si>
  <si>
    <t>PAGO FACT. NO.B1500000012/04-08-2022, ORDEN DE SERVICIO NO. OS2022-0157, DISTRIBUCION DE AGUA EN DIFERENTES SECTORES Y COMUNIDADES DE LA PROVINCIA DE AZUA. CORRESP. A 30  DIAS DE JULIO/2022.</t>
  </si>
  <si>
    <t>EFT-566</t>
  </si>
  <si>
    <t>PAGO FACT. NO.B1500000004/07-08-2022, ORDEN DE SERVICIO NO. OS2022-0199, DISTRIBUCION DE AGUA EN DIFERENTES SECTORES Y COMUNIDADES DE LA PROVINCIA DE BAHORUCO, CORRESP. A 31 DIAS DE JULIO/2022.</t>
  </si>
  <si>
    <t>EFT-567</t>
  </si>
  <si>
    <t>PAGO FACT. NO.B1500000203/08-08-2022, ORDEN DE SERVICIO NO. OS2021- 0395, COLOCACION DE PUBLICIDAD INSTITUCIONAL DURANTE 06 (SEIS) MESES, EN PAGINA WEB. HTTPS://CIUDADORIENTAL.COM.  CORRESP. AL PERIODO DEL 08 DE JULIO  AL 08 DE AGOSTO/202.</t>
  </si>
  <si>
    <t>EFT-568</t>
  </si>
  <si>
    <t xml:space="preserve">PAGO FACT. NO. B1500000009/03-08-2022, ORDEN DE SERVICIO NO. OS2022-0356, DISTRIBUCIÓN DE AGUA EN DIFERENTES SECTORES Y COMUNIDADES DE LA PROVINCIA SANTIAGO RODRIGUEZ, CORRESP. A 31  DIAS DE JULIO/2022. </t>
  </si>
  <si>
    <t>EFT-569</t>
  </si>
  <si>
    <t>PAGO FACT. NOS. B1500000157/30-07, 58/30-08-2022, ALQUILER LOCAL COMERCIAL EN VILLA ELISA, MUNICIPIO GUAYUBIN, PROVINCIA MONTECRISTI, CORRESP. A LOS MESES JULIO, AGOSTO/2022.</t>
  </si>
  <si>
    <t>EFT-570</t>
  </si>
  <si>
    <t>PAGO DE FACT. NOS.B1500000236/14-07, 240/08-08-2022, ORDEN DE SERVICIO NO.2022-0214, COLOCACION DE PUBLICIDAD INSTITUCIONAL DURANTE SEIS (6) MESES,  PROGRAMACION REGULAR, TRANSMITIDO POR LOS CANALES: SUPER CANAL 33, SUPER CANAL CARIBE, DOMINICAN VIEW Y SEÑAL DE VIDA,  DE LUNES A VIENES  DE 7:00 AM A 9:00 AM,  DE 1:45 PM A 2:30 AM,  DE 9:00 PM A 10:00 PM Y DE 11:00 AM A 12:00 AM, REPRESENTADO POR RAMON ANTONIO MERCEDES REYES, CORRESPONDIENTE AL PERIODO DEL 06 DE JUNIO AL 06 DE JULIO Y 06 DE JULIO AL 06  DE AGOSTO/2022.</t>
  </si>
  <si>
    <t>EFT-571</t>
  </si>
  <si>
    <t>PAGO FACT. NO.B1500000020/06-07-2022, ORDEN DE SERVICIO NO. OS2022-0011,  SERVICIO DISTRIBUCION  DE AGUA EN CAMION CISTERNA EN  DIFERENTES SECTORES Y COMUNIDADES DE LA  PROVINCIA SANTIAGO, CORRESP. A 26 DIAS DE JUNIO/2022.</t>
  </si>
  <si>
    <t>EFT-572</t>
  </si>
  <si>
    <t>PAGO FACT. NO.B1500000138/03-08-2022, ORDEN DE SERVICIO NO. OS2022-0116, DISTRIBUCIÓN DE AGUA EN DIFERENTES SECTORES Y COMUNIDADES DE LA PROVINCIA PERAVIA, CORRESP. A 31 DÍAS DEL MES DE JULIO/2022.</t>
  </si>
  <si>
    <t>EFT-573</t>
  </si>
  <si>
    <t>PAGO FACT. NO. B1500000258/12-08-2022, ORDEN DE SERVICIO NO, OS2022-0117, SERVICIO DISTRIBUCIÓN DE AGUA CON CAMIÓN CISTERNA EN DIFERENTES COMUNIDADES DE LA PROVINCIA SAN PEDRO DE MACORÍS, CORRESP. A 26 DÍAS DEL MES DE JULIO/2022.</t>
  </si>
  <si>
    <t>EFT-574</t>
  </si>
  <si>
    <t>PAGO FACT. NO. B1500000257/11-07-2022, ORDEN DE SERVICIO NO, OS2022-0117, SERVICIO DISTRIBUCIÓN DE AGUA CON CAMIÓN CISTERNA EN DIFERENTES COMUNIDADES DE LA PROVINCIA SAN PEDRO DE MACORÍS, CORRESP. A 27 DÍAS DEL MES DE JUNIO/2022.</t>
  </si>
  <si>
    <t>EFT-575</t>
  </si>
  <si>
    <t>PAGO FACT. NO. B1500000078/09-08-2022, ORDEN DE SERVICIO NO. OS2022-0083, DISTRIBUCIÓN DE AGUA EN DIFERENTES SECTORES Y COMUNIDADES DE LA PROVINCIA SAN CRISTÓBAL, CORRESP. A 31 DÍAS DEL MES DE JULIO/2022.</t>
  </si>
  <si>
    <t xml:space="preserve">EFT-576 </t>
  </si>
  <si>
    <t>PAGO FACT. NO. B1500000151/27-06-2022 OS2022-0322, SERVICIO DE NOTARIO PARA EL ACTO DE APERTURA DE LA COMPARACIÓN DE PRECIOS NO. INAPA-CCC-CP-2022-0025 OFERTA TÉCNICAS (SOBRE A) PARA LA "PRODUCCIÓN, MONTAJE Y DESMONTAJE DE EVENTO PARA LOS SORTEOS DE OBRAS DEL INAPA 2022".</t>
  </si>
  <si>
    <t>EFT-577</t>
  </si>
  <si>
    <t>PAGO FACT. NO. B1500000120/20-07-2022 ORDEN DE COMPRAS OC2022-0099, ADQUISICIÓN DE 200 FARDOS DE 20 BOTELLAS DE AGUA PURIFICADA DE 16.9 OZ, PARA SER UTILIZADAS EN LAS DIFERENTES ACTIVIDADES DE LA DIRECCIÓN EJECUTIVA, EL SALÓN DE EVENTOS TITO CAIRO Y EVENTUALIDADES DENTRO Y FUERA DE NUESTRA INSTITUCIÓN DURANTE DOS MESES.</t>
  </si>
  <si>
    <t>EFT-578</t>
  </si>
  <si>
    <t>PAGO FACT. NO. B1500000053/14-07-2022, ORDEN DE SERVICIO OS2022-0330, SERVICIO DE NOTARIO PARA EL ACTO DE APERTURA DEL PROCESO DE LA COMPARACION DE PRECIOS NO. INAPA-CCC-CP-2022-0027 OFERTAS TECNICAS (SOBRE A) PARA LA "ADQUISICION DE RODAMIENTOS PARA SER UTILIZADOS EN LOS ACUEDUCTOS A NIVEL NACIONAL ".</t>
  </si>
  <si>
    <t>EFT-579</t>
  </si>
  <si>
    <t>PAGO FACT. NO.B1500036253/27-07-2022, INCLUSIONES RETROACTIVAS DE 202 COLABORADORES A LA POLIZA NO.2-2-102-0064318, CORRESP. AL PERIODO DE ENERO-ABRIL 2022.</t>
  </si>
  <si>
    <t xml:space="preserve">EFT-580 </t>
  </si>
  <si>
    <t>PAGO FACT. DE CONSUMO ENERGETICO EN LA ZONA SUR DEL PAIS CORRESP. AL MES DE AGOSTO/2022.</t>
  </si>
  <si>
    <t>EFT-581</t>
  </si>
  <si>
    <t>PAGO FACT. NOS. B1500000012/04-07, 13/04-08-2022 ORDEN DE SERVICIO OS2022-0121, SERVICIO DE DISTRIBUCIÓN DE AGUA EN LOS DIFERENTES SECTORES Y COMUNIDADES DE LA PROVINCIA DE AZUA, CORRESP. A 27 DÍAS DEL MES DE JUNIO Y  31 DIAS DEL MES DE    JULIO/202.</t>
  </si>
  <si>
    <t>EFT-582</t>
  </si>
  <si>
    <t>PAGO FACT. NO B1500000003/29-06-2022,  ORDEN DE SERVICIO NO.  OS2022-0237, DISTRIBUCIÓN DE AGUA EN DIFERENTES SECTORES Y COMUNIDADES DE LA PROVINCIA EL SEIBO, CORRESP. A   27  DÍAS DEL MES DE JUNIO /2022,.</t>
  </si>
  <si>
    <t>EFT-583</t>
  </si>
  <si>
    <t>PAGO FACT. NO. B1500000034/21-06-2022 (CUB. NO.04) PARA LA EJECUCIÓN DEL PROYECTO CONSTRUCCIÓN LÍNEAS DE CONDUCCIÓN DE Ø12 DESDE ENRIQUILLO HASTA JUANCHO, ACUEDUCTO MÚLTIPLE LOS PATOS-ENRIQUILLO-OVIEDO, PROVINCIA PEDERNALES.</t>
  </si>
  <si>
    <t>EFT-584</t>
  </si>
  <si>
    <t>PAGO NOMINA PERSONAL EN TRÁMITES DE PENSIÓN PROGRAMA 01 Y APORTES PATRONAL DE LA SEGURIDAD SOCIAL, CORRESP. AL MES DE SEPTIEMBRE/2022.</t>
  </si>
  <si>
    <t>EFT-585</t>
  </si>
  <si>
    <t>PAGO DE NÓMINA CARÁCTER EVENTUAL Y APORTES DE LA SEGURIDAD SOCIAL, CORRESP. AL MES DE SEPTIEMBRE 2022.</t>
  </si>
  <si>
    <t>EFT-586</t>
  </si>
  <si>
    <t>PAGO NOMINA ACUEDUCTOS PROGRAMA 1 Y APORTES PATRONAL A LA SEGURIDAD SOCIAL, CORRESP. AL MES DE SEPTIEMBRE/2022.</t>
  </si>
  <si>
    <t>EFT-587</t>
  </si>
  <si>
    <t>PAGO NOMINA SUELDOS FIJOS DE ACUEDUCTO PROGRAMA 03 Y APORTES PATRONAL DE LA SEGURIDAD SOCIAL CORRESP. AL MES DE SEPTIEMBRE/2022.</t>
  </si>
  <si>
    <t>EFT-588</t>
  </si>
  <si>
    <t>PAGO NOMINA SUELDOS FIJOS DE ACUEDUCTOS PROGRAMA 11 Y APORTES PATRONAL DE LA SEGURIDAD SOCIAL, CORRESP. AL MES DE SEPTIEMBRE/2022.</t>
  </si>
  <si>
    <t>EFT-589</t>
  </si>
  <si>
    <t>PAGO NOMINA  SUELDOS FIJOS DE ACUEDUCTOS PROGRAMA 13 Y APORTES PATRONAL A LA SEGURIDAD SOCIAL, CORRESP. AL MES DE SEPTIEMBRE/2022.</t>
  </si>
  <si>
    <t>EFT-590</t>
  </si>
  <si>
    <t>PAGO DE NOMINA NIVEL CENTRAL PROGRAMA I Y APORTES PATRONAL DE LA SEGURIDAD SOCIAL, CORRESP. AL MES DE SEPTIEMBRE/2022.</t>
  </si>
  <si>
    <t>EFT-591</t>
  </si>
  <si>
    <t>PAGO NOMINA NIVEL CENTRAL PROGRAMA 03 Y APORTES PATRONAL DE LA SEGURIDAD SOCIAL, CORRESP. AL MES DE SEPTIEMBRE/202.</t>
  </si>
  <si>
    <t>EFT-592</t>
  </si>
  <si>
    <t>PAGO NOMINA NIVEL CENTRAL PROGRAMA 11 Y APORTES PATRONAL A LA SEGURIDAD SOCIAL CORRESP. AL MES DE SEPTIEMBRE/2022.</t>
  </si>
  <si>
    <t>EFT-593</t>
  </si>
  <si>
    <t>PAGO NOMINA NIVEL CENTRAL PROGRAMA 13 Y APORTES PATRONAL DE LA SEGURIDAD SOCIAL, CORRESP. AL MES DE SEPTIEMBRE/2022.</t>
  </si>
  <si>
    <t>EFT-594</t>
  </si>
  <si>
    <t>PAGO DE NÓMINA PERSONAL TEMPORAL PROGRAMA 01 Y APORTES PATRONAL DE LA SEGURIDAD SOCIAL, CORRESP. AL MES DE SEPTIEMBRE/2022.</t>
  </si>
  <si>
    <t>EFT-595</t>
  </si>
  <si>
    <t>PAGO NOMINA PERSONAL TEMPORAL PROGRAMA 11 Y APORTES PATRONAL DE LA SEGURIDAD SOCIAL CORRESP. SEPTIEMBRE/2022.</t>
  </si>
  <si>
    <t>EFT-596</t>
  </si>
  <si>
    <t>PAGO FACT. NOS. B1500000048/12-07, 49/12-08-2022, ORDEN DE SERVICIO NO. OS2022-0156, DISTRIBUCIÓN DE AGUA EN DIFERENTES SECTORES Y COMUNIDADES DE LA PROVINCIA SAMANÁ, CORRESP. A 30 DÍAS  DE JUNIO, 30 DIAS DE JULIO/2022.</t>
  </si>
  <si>
    <t>EFT-597</t>
  </si>
  <si>
    <t>PAGO FACT. DE CONSUMO ENERGETICO EN LA ZONA ESTE DEL PAIS CORRESP. AL MES DE AGOSTO/2022.</t>
  </si>
  <si>
    <t>EFT-598</t>
  </si>
  <si>
    <t>PAGO DE NÓMINA PERSONAL TEMPORAL PROGRAMA 13 Y APORTES PATRONAL DE LA SEGURIDAD SOCIAL, CORRESP. AL MES DE SEPTIEMBRE/2022.</t>
  </si>
  <si>
    <t>EFT-599</t>
  </si>
  <si>
    <t>PAGO FACT. NO.B1500000201/22-07-2022, ORDEN DE SERVICIO NO. OS2021- 0395, COLOCACION DE PUBLICIDAD INSTITUCIONAL DURANTE 06 (SEIS) MESES, EN PAGINA WEB. HTTPS://CIUDADORIENTAL.COM.  CORRESP. AL PERIODO DEL 08 DE JUNIO  AL 08 DE JULIO/2022.</t>
  </si>
  <si>
    <t>EFT-600</t>
  </si>
  <si>
    <t>PAGO FACT. NO. B1500000272/26-08-2022 ORDEN DE COMPRA OC2022-0075, ADQUISICIÓN DE EXTINTORES PARA SER UTILIZADOS EN EL INAPA CONTRATO NO. 017/2022.</t>
  </si>
  <si>
    <t>EFT-601</t>
  </si>
  <si>
    <t>PAGO FACT. NO. B1500043511/15-09-2022, CUENTA NO.4236435, POR SERVICIO DE INTERNET PRINCIPAL 200 MBPS Y TELECABLE, CORRESP. AL PERIODO DEL 11-08-2022 AL 10-09-2022.</t>
  </si>
  <si>
    <t>EFT-602</t>
  </si>
  <si>
    <t>PAGO FACT. NO. B1500000453/29-08-2022 ORDEN DE COMPRA OC2022-0128, COMPRA DE MATERIALES DE HIGIENE, LOS CUALES SERAN UTILIZADOS EN EL NIVEL  CENTRAL, EL ALMACEN, KM18 Y OFICINAS PROVINCIALES.</t>
  </si>
  <si>
    <t>EFT-603</t>
  </si>
  <si>
    <t>EFT-604</t>
  </si>
  <si>
    <t>PAGO FACT. NOS. B1500000062/22-07, 63/24-08-2022, ORDEN DE SERVICIO NO,  OS2022-0264, SERVICIO DE DISTRIBUCIÓN DE AGUA EN DIFERENTES SECTORES Y COMUNIDADES DE LA PROVINCIA PEDERNALES, CORRESP. A 29 DÍAS DEL MES DE JUNIO, 30 DIAS DE JULIO/2022.</t>
  </si>
  <si>
    <t>EFT-605</t>
  </si>
  <si>
    <t>PAGO FACT. NO. B1500004214/17-08-2022 ORDEN DE SERVICIO OS2022-0254, COLOCACIÓN DE PUBLICIDAD INSTITUCIONAL DURANTE 06 (SEIS) MESES, EN PÁGINA WEB, CORRESP. AL PERIODO DESDE 06-06 HASTA EL 06-08-2022.</t>
  </si>
  <si>
    <t>EFT-606</t>
  </si>
  <si>
    <t>PAGO NOMINA SEGURIDAD MILITAR PROGRAMA 1 CORRESP. AL MES DE SEPTIEMBRE 2022.</t>
  </si>
  <si>
    <t>EFT-607</t>
  </si>
  <si>
    <t>PAGO NOMINA ADICIONAL PERSONAL TEMPORAL PROGRAMA 11, Y APORTES PATRONAL DE LA SEGURIDAD SOCIAL CORRESP. AL MES DE AGOSTO Y SEPTIEMBRE/2022.</t>
  </si>
  <si>
    <t>EFT-608</t>
  </si>
  <si>
    <t xml:space="preserve">EFT-609 </t>
  </si>
  <si>
    <t>PAGO FACT. NOS. B1500000209/14-07, 215/23-08-2022 ORDEN DE COMPRA OC2021-0206, ADQUISICIÓN DE SUSTANCIAS QUÍMICAS (42,811.51 CLORO GAS DE 2,000 LBS), PARA SER UTILIZADOS EN TODOS LOS ACUEDUCTOS DEL INAPA, 14 AVO. ABONO AL CONTRATO 025/2021.</t>
  </si>
  <si>
    <t>EFT-610</t>
  </si>
  <si>
    <t>PAGO FACT. NO. B1500000253/22-07-2022 ORDEN DE COMPRA OC2022-0029, ADQUISICIÓN DE MATERIALES ELÉCTRICOS (LUCES LED) PARA SER UTILIZADOS EN TODO LOS ACUEDUCTOS Y SISTEMA DEL INAPA.</t>
  </si>
  <si>
    <t>EFT-611</t>
  </si>
  <si>
    <t>EFT-612</t>
  </si>
  <si>
    <t>PAGO FACT. NO. B1500000008/03-07-2022, ORDENES DE SERVICIOS NOS. OS2022-0423, OS2022-0012, DISTRIBUCIÓN DE AGUA EN CAMIÓN CISTERNA EN LOS  DIFERENTES SECTORES Y COMUNIDADES DE LA PROVINCIA PERAVIA, CORRESP. A 30  DÍAS DEL MES DE JUNIO/2022.</t>
  </si>
  <si>
    <t>EFT-613</t>
  </si>
  <si>
    <t>PAGO FACT. NOS. B1500000062/01-06, 63/08-07, 64/09-08-2022, ORDEN  DE SERVICIO NO.  OS2022-0084,  DISTRIBUCION DE AGUA CON CAMION CISTERNA EN DIFERENTES SECTORES Y COMUNIDADES DE LA PROVINCIA SAN CRISTOBAL, CORRESP. A 31   DIAS DE MAYO, 30 DIAS DE JUNIO, 31 DIAS DE JULIO/2022.</t>
  </si>
  <si>
    <t>EFT-614</t>
  </si>
  <si>
    <t>PAGO FACT. NOS.B1500000011/03-06, 13/04-07, 14/05/08-2022, ORDENES DE SERVICIOS NOS.OS2021-0908, OS2022-0402,  SERVICIO DISTRIBUCION  DE AGUA EN DIFERENTES SECTORES Y COMUNIDADES DE LA PROVINCIA ELIAS PIÑA, CORRESP. A 30  DIAS DE MAYO, 30 DIAS DE JUNIO, 30 DIAS DE JULIO/2022.</t>
  </si>
  <si>
    <t>EFT-615</t>
  </si>
  <si>
    <t>PAGO FACT. NOS. B1500000018/01-06, 19/01-07, 21/01-08-2022, ORDENES DE SERVICIOS NOS.OS2022-0060, OS2022-0333,  DISTRIBUCION DE AGUA EN DIFERENTES SECTORES Y COMUNIDADES DE LA  PROVINCIA MONTE PLATA, CORRESP. A 28 DIAS DE MAYO, 25 DIAS DE JUNIO, 28 DIAS DE JULIO/2022.</t>
  </si>
  <si>
    <t>EFT-616</t>
  </si>
  <si>
    <t>PAGO DE FACT. NO. B1500002018/17-08-2022, ORDEN DE SERVICIO NO. OS2021-0523, "SERVICIOS DE ALQUILER DE IMPRESORAS MULTIFUNCIONALES Y PLOTTERS PARA USO DEL INAPA CORRESPONDIENTE AL MES DE JULIO/2022.</t>
  </si>
  <si>
    <t>EFT-617</t>
  </si>
  <si>
    <t>PAGO COMPENSACION DE TERRENO APERPETUIDAD POR ADQUISICION DE 57.40 METROS CUADRADOS  DE TERRENO, PARA SER USADO EN EL CAMBIO DE LAS TUBERIAS DE RECOLECCION DE AGUA RESIDUALES PVC, PARA LA OBRA REUBICACION COLECTORA ALCANTARILLADOS SANITARIO DEL SEIBO.</t>
  </si>
  <si>
    <t>EFT-618</t>
  </si>
  <si>
    <t>PAGO FACT. NO. B1500000120/24-08-2022 ORDEN DE SERVICIO OS2022-0407 SERVICIO DE NOTARIO PARA EL ACTO DE APERTURA DEL PROCESO DE LA COMPARACION DE PRECIOS NO. INAPA- CCC-CP-2022-0029,  OFERTAS TECNICAS (SOBRE A) PARA LA  "ADQUISICIÓN DE PLAFON PVC, CROSSTEE, MAINTEE, ANGULAR TIROS PLAFON, FULMINANTE, ALAMBRE DULCE Y CLAVO DE ACERO PARA SER UTILIZANDOS EN EL PLAN DE MEJORA NACIONAL DEL INAPA".</t>
  </si>
  <si>
    <t>EFT-619</t>
  </si>
  <si>
    <t>PAGO FACT. NO. B1500000038/15-06-2022, ORDEN DE SERVICIO OS2022-0308, SERVICIO DE NOTARIO PARA EL ACTO DE APERTURA DE LA LICITACIÓN PUBLICA NACIONAL NO. INAPA-CCC-LPN-2022-0013 OFERTAS TÉCNICAS (SOBRE A) PARA LA "ADQUISICIÓN DE ARENA FILTROS RÁPIDOS EN MTS3 Y CAPA TORPEDO PARA SER UTILIZADOS EN TODO LOS ACUEDUCTOS Y SISTEMAS DEL INAPA.</t>
  </si>
  <si>
    <t>EFT-620</t>
  </si>
  <si>
    <t>PAGO FACT. NO.B1500000062/19-08-2022, ORDEN DE COMPRA NO.OC2022-0086, ADQUISICION DE MANGUERAS DE ARRASTRE Y MANGUERA DE SUCCION DE 8 PULGADAS PARA CAMION SUCCIONADOR, LAS CUALES SON NECESARIAS PARA DESARROLLAR NUESTRO PROGRAMA DE MANTENIMIENTO PREVENTIVO Y CORRECTIVO EN LOS SISTEMAS DE ALCANTARILLADO SANITARIO (LIMPIEZA DE LINEAS COLECTORAS, SUBCOLECTORAS, REGISTROS.</t>
  </si>
  <si>
    <t>EFT-621</t>
  </si>
  <si>
    <t>PAGO FACT. DE CONSUMO ENERGETICO EN LA ZONA NORTE DEL PAIS CORRESP. AL MES DE AGOSTO/2022.</t>
  </si>
  <si>
    <t>EFT-622</t>
  </si>
  <si>
    <t>PAGO FACT. NOS. B1500001468/03-03, 1539/20-04, 1700, 1697,1698, 1696, 1702, 1701, 1699, 1694, 1693/06, 1703/07, 1708, 1709/13, 1712/15, 1716/20, 1719/21, 1724, 1723/27-07, 1736/01, 1750/17-08-2022 ORDEN DE COMPRA OC2021-0302, ADQUISICIÓN DE (26,300.00  GLS. DE GASOIL OPTIMO Y 2,000 GLS DE GASOLINA) PARA SER UTILIZADOS EN LA FLOTILLA DE VEHÍCULOS Y EQUIPOS DEL INAPA.</t>
  </si>
  <si>
    <t>EFT-623</t>
  </si>
  <si>
    <t>PAGO FACT. NOS. B1500000011, 12/05-08-2022, ORDEN DE SERVICIO NO. OS2022-0081, DISTRIBUCIÓN DE AGUA EN DIFERENTES SECTORES Y COMUNIDADES DE LA PROVINCIA SAN CRISTÓBAL, CORRESP. A 31 DÍAS DE MAYO,   30 DIAS DE JUNIO/2022.</t>
  </si>
  <si>
    <t>EFT-624</t>
  </si>
  <si>
    <t>PAGO FACT. NO.B1500000032/05-09-2022, ORDEN DE SERVICIO NO.OS2022-0347 COLOCACION DE PUBLICIDAD INSTITUCIONAL EN PAGINA WEB WWW.ELMURO360.COM, CORRESP. AL PERIODO DEL 02 DE AGOSTO AL 02 DE SEPTIEMBRE 2022.</t>
  </si>
  <si>
    <t xml:space="preserve">EFT-625 </t>
  </si>
  <si>
    <t>PAGO FACT. NOS. B1500000055/29-08-2022 SERVICIO DE TRANSPORTE IDA Y VUELTA AL PERSONAL DEL ÁREA ADMINISTRATIVA, INAPA PROVINCIA SAN CRISTÓBAL CORRESP. A  AGOSTO/2022.</t>
  </si>
  <si>
    <t>EFT-626</t>
  </si>
  <si>
    <t>PAGO FACT. NO.B1500081774/03-08-2022, ORDEN DE COMPRA NO.2022-0108, ADQUISICION DE TICKETS DE GASOLINA PARA SER UTILIZADO EN EL INAPA.</t>
  </si>
  <si>
    <t>EFT-627</t>
  </si>
  <si>
    <t>PAGO FACT.  NO. B1500000133/04-07-2022,  ORDEN DE SERVICIO NO. OS2022-0128, SERVICIO DISTRIBUCION DE AGUA EN DIFERENTES SECTORES Y COMUNIDADES DE LA PROVINCIA SAN CRISTOBAL. CORRESP. A 30  DIAS DE  JUNIO/2022.</t>
  </si>
  <si>
    <t>EFT-628</t>
  </si>
  <si>
    <t>PAGO FACT.  NO. B1500000134/03-08-2022,  ORDEN DE SERVICIO NO. OS2022-0128, SERVICIO DISTRIBUCION DE AGUA EN DIFERENTES SECTORES Y COMUNIDADES DE LA PROVINCIA SAN CRISTOBAL. CORRESP. A 31  DIAS DE  JULIO/2022.</t>
  </si>
  <si>
    <t>EFT-629</t>
  </si>
  <si>
    <t>EFT-630</t>
  </si>
  <si>
    <t>PAGO FACT. NO. B1500000066/11-07-2022 ORDEN DE SERVICIO OS2022-0325, SERVICIO DE NOTARIO PARA EL ACTO DE APERTURA DEL PROCESO DE LA LICITACIÓN PÚBLICA NACIONAL NO. INAPA-CCC-LPN-2022-0016 OFERTA ECONÓMICA (SOBRE B) PARA LA ADQUISICIÓN DE PRUEBAS RÁPIDAS PARA DETERMINAR PSEUDOMONAS, COLIFORMES &amp; E COLI".</t>
  </si>
  <si>
    <t>EFT-631</t>
  </si>
  <si>
    <t>PAGO FACT. NO.B1500000736/17-08-2022, ORDEN DE COMPRA NO. OC2022-0054, COMPRA DE LAS TARJETAS DE IDENTIFICACION DE MUESTRAS DE AGUA Y MARCADORES PERMANENTES PARA USO DEL LABORATORIO DEL NIVEL CENTRAL Y LABORATORIOS REGIONALES.</t>
  </si>
  <si>
    <t>EFT-632</t>
  </si>
  <si>
    <t>PAGO  NOMINA PERSONAL TEMPORAL PROGRAMA 03 Y APORTES PATRONALES DE LA SEGURIDAD SOCIAL, CORRESP. AL MES DE SEPTIEMBRE/2022.</t>
  </si>
  <si>
    <t>EFT-633</t>
  </si>
  <si>
    <t>PAGO FACT. NOS. B1500000054/24, 56/29-08-2022 SERVICIO DE TRANSPORTE IDA Y VUELTA AL PERSONAL DE LA OFICINA COMERCIAL Y OPERACIONES, INAPA SAN CRISTOBAL CORRESP. AL MESES DE JULIO, AGOSTO/2022.</t>
  </si>
  <si>
    <t>EFT-634</t>
  </si>
  <si>
    <t>PAGO FACT. NO. B1500000036/07-09-2022 (CUB. NO.3) DE LA CONSTRUCCIÓN LÍNEA DE IMPULSIÓN ACUEDUCTO MÚLTIPLE LOS PATOS- ENRIQUILLO- OVIEDO, PROVINCIA BARAHONA - PEDERNALES.</t>
  </si>
  <si>
    <t xml:space="preserve">EFT-635 </t>
  </si>
  <si>
    <t>EFT-636</t>
  </si>
  <si>
    <t>PAGO FACT. NO. B1500000002/13-06-2022 ADQUISICIÓN DE UN (01) SOFTWARE Y SERVICIO IMPLEMENTACIÓN Y ACOMPAÑAMIENTO, CAPACITACIÓN A USUARIOS FINALES, TI Y ADMINISTRADORES PARA LA GESTIÓN DE LOS SERVICIOS DE LA DIRECCIÓN DE PLANIFICACIÓN Y DESARROLLO DEL INAPA.</t>
  </si>
  <si>
    <t>EFT-637</t>
  </si>
  <si>
    <t>PAGO FACT. NOS.B1500000382,383,384/26-08-2022, ORDEN DE SERVICIO NO.OS2022-0215, COLOCACION DE PUBLICIDAD INSTITUCIONAL EN PROGRAMA DE TELEVISION "HOY MISMO" TRANSMITIDO DE LUNES A VIERNES DE 5:00 AM A 8:00 AM, LA CUAL CONSISTE EN UNA CUÑA DIARIA Y DIFUSION DE INFORMACION EN PLATAFORMAS CONVENCIONALES, COMO MEDIO DIGITALES Y REDES SOCIALES, CORRESP. A LOS PERIODOS DEL 30 DE MAYO AL 30 DE JUNIO/2022, DEL 30 DE JUNIO AL 30 DE JULIO/2022 Y DEL 30 DE JULIO AL 30 DE AGOSTO/2022.</t>
  </si>
  <si>
    <t>EFT-638</t>
  </si>
  <si>
    <t>PAGO FACT. NO.B1500000417/09-09-2022, ORDEN DE COMPRA NO.OC2022-0081, COMPRA DE PRODUCTOS DE IMPRESION (CARPETAS CON LOGO INAPA, LIBRETAS TIMBRADAS 8 1/2 X 11 Y PEQUEÑAS 5X7), ESTAS SERAN USADAS EN TODAS LAS AREAS DE LA INSTITUCION.</t>
  </si>
  <si>
    <t>EFT-639</t>
  </si>
  <si>
    <t>PAGO FACT. NOS.B1500000004, 05/05-09-2022 (CUB. NOS. 04 Y 05) DE LOS TRABAJOS TERMINACION ALCANTARILLADO SANITARIO JUAN DOLIO Y GUAYACANES PARTE B, PROVINCIA  SAN PEDRO DE MACORIS.</t>
  </si>
  <si>
    <t>EFT-640</t>
  </si>
  <si>
    <t>PAGO FACT. NO. B1500000112/23-09-2022. (CUB. NO.01) PARA LOS TRABAJOS DE AMPLIACIÓN RED DE DISTRIBUCIÓN ACUEDUCTO CONSUELO, PROVINCIA SAN PEDRO DE MACORÍS, ZONA VI.</t>
  </si>
  <si>
    <t>EFT-641</t>
  </si>
  <si>
    <t>PAGO FACT. NO. B1500000008/17-09-2022 (CUB. NO.03) DE LOS TRABAJOS REDES LAS MERCEDES Y CRUCE DE LA BOMBA, PROVINCIAS SANTO DOMINGO- MONTE PLATA, ZONA IV, LOTE XI.</t>
  </si>
  <si>
    <t>EFT-642</t>
  </si>
  <si>
    <t>PAGO FACT. NO. B1500000102/21-09-2022 (CUB. NO.02) DE LOS TRABAJOS LÍNEA DE CONDUCCIÓN Y REDES LOMA DEL CHIVO (SECTOR COLINAS DON GUILLERMO) COMPRENDIDA ENTRE LOS NUDOS 1, 13, 19, Y 23, PROVINCIA EL SEIBO, LOTE V.</t>
  </si>
  <si>
    <t>EFT-643</t>
  </si>
  <si>
    <t>AVANCE 20% AMPLIACIÓN RED VILLA OLÍMPICA, ACUEDUCTO SAN FRANCISCO DE MACORÍS, PROVINCIA DUARTE, ZONA III.</t>
  </si>
  <si>
    <t>EFT-644</t>
  </si>
  <si>
    <t>PAGO FACT. NO.B1500000001/26-09-2022 ( CUB. NO.01) DE LOS TRABAJOS DE CONSTRUCCION ACUEDUCTO MULTIPLE SONADOR PARTE I, PROVINCIA MONSEÑOR NOUEL, ZONA V.</t>
  </si>
  <si>
    <t>EFT-645</t>
  </si>
  <si>
    <t>PAGO FACT. NO. B1500000842/08-08-2022, ORDEN DE SERVICIO OS2022-0242 COLOCACIÓN DE PUBLICIDAD INSTITUCIONAL DURANTE SEIS (06) MESES EN UN PROGRAMA RADIAL TRANSMITIDO POR LA Z 101.3 FM, GOBIERNO DE LA MAÑANA Y GOBIERNO DE LA TARDE LA CUAL CONSISTE EN: GOBIERNO DE LA MAÑANA 20 CUÑAS, LUNES A VIERNES DE 7:00 AM 11:00 AM. Y GOBIERNO DE LA TARDE 20 CUÑAS DE LUNES A VIERNES DE 3:00 PM 7:00 PM, CORRESP. AL PERIODO DEL 02 DE JULIO AL 02 DE AGOSTO/2022.</t>
  </si>
  <si>
    <t>EFT-646</t>
  </si>
  <si>
    <t>PAGO FACT. NO.B1500000174/21-09-2022, INSCRIPCION Y MATERIAL DE APOYO CORRESPONDIENTE AL DIPLOMADO DE COMUNICACION ORAL EFECTIVA Y CURSO TALLER DE SERVICIO AL CLIENTE, SEGUN COMUNICADO DE FECHA 13 DE SEPTIEMBRE DEL 2022.</t>
  </si>
  <si>
    <t>EFT-647</t>
  </si>
  <si>
    <t>PAGO DE NÓMINA ADICIONAL SEGURIDAD MILITAR PROGRAMA 1, CORRESP. AL MES DE AGOSTO Y SEPTIEMBRE/2022.</t>
  </si>
  <si>
    <t>EFT-648</t>
  </si>
  <si>
    <t>PAGO NOMINA ADICIONAL SEGURIDAD MILITAR PROGRAMA 1 CORRESP. AL MES DE JULIO/2022, ELABORADA EN SEPTIEMBRE/2022.</t>
  </si>
  <si>
    <t>EFT-649</t>
  </si>
  <si>
    <t>PAGO NOMINA DE INCENTIVO POR RENDIMIENTO 2021 CORRESP. AL MES DE SEPTIEMBRE/2022.</t>
  </si>
  <si>
    <t xml:space="preserve">EFT-650 </t>
  </si>
  <si>
    <t>PAGO FACT. NO. B1500003703/01-08-2022, CUENTA NO. (50017176) SERVICIO C&amp;W INTERNET ASIGNADO A SAN CRISTÓBAL, CORRESP. A LA FACTURACION DE 01-08 AL 31-08-2022.</t>
  </si>
  <si>
    <t>EFT-651</t>
  </si>
  <si>
    <t>PAGO NOMINA ADICIONAL CANCELADOS PERSONAL TEMPORAL PROGRAMA 03 Y APORTES PATRONAL DE LA SEGURIDAD SOCIAL, CORRESP. AL MES DE SEPTIEMBRE 2022.</t>
  </si>
  <si>
    <t>EFT-652</t>
  </si>
  <si>
    <t>PAGO NOMINA COMPLETIVO INCENTIVO POR RENDIMIENTO NIVEL CENTRAL 2021, ELABORADA EN AGOSTO/2022.</t>
  </si>
  <si>
    <t xml:space="preserve">EFT-653 </t>
  </si>
  <si>
    <t>PAGO FACT. NO. B1500000038/22-08-2022 ORDEN DE COMPRA NO. OC2022-0074, ADQUISICIÓN EQUIPOS DE PROTECCIÓN PERSONAL PARA SER UTILIZADOS EN EL KM18 Y EL NIVEL CENTRAL DEL INAPA.</t>
  </si>
  <si>
    <t>EFT-654</t>
  </si>
  <si>
    <t>PAGO FACT. NO. B1500000104/05-09-2022, ORDEN DE COMPRA NO. OC2022-0028, ADQUISICIÓN DE EQUIPOS DE VIDEOVIGILANCIA PARA SER UTILIZADOS EN EL INAPA.</t>
  </si>
  <si>
    <t>EFT-655</t>
  </si>
  <si>
    <t>PAGO FACTURA NO. B1500003786/01-09-2022, CUENTA NO. (50015799) SERVICIO C&amp;W INTERNET 155 MBPS IP ASIGNADO A NIVEL CENTRAL, CORRESPONDIENTE A LA FACTURACION DE 01-09 AL 30-09/2022,</t>
  </si>
  <si>
    <t>EFT-656</t>
  </si>
  <si>
    <t>PAGO FACTURA NO. B1500000491/26-09-2022, PRIMER MODULO DE LA CAPACITACION CISCO CERTIFIED NETWORK ASSOCIATE CCNA 1, EN LA CUAL ESTAN PARTICIPANDO (3) SERVIDORES, ESTA CAPACITACION INICIO EL 08 DE MAYO Y FINALIZO EL 10 DE JULIO DEL 2021</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</si>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</sst>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9"/>
      <color indexed="8"/>
      <name val="Arial"/>
      <family val="2"/>
    </font>
    <font>
      <sz val="8"/>
      <color indexed="8"/>
      <name val="Arial"/>
      <family val="2"/>
    </font>
    <font>
      <sz val="8"/>
      <name val="Calibri"/>
      <family val="2"/>
      <scheme val="minor"/>
    </font>
    <font>
      <b/>
      <sz val="8"/>
      <color indexed="8"/>
      <name val="Calibri"/>
      <family val="2"/>
      <scheme val="minor"/>
    </font>
    <font>
      <sz val="9"/>
      <color theme="1"/>
      <name val="Calibri"/>
      <family val="2"/>
      <scheme val="minor"/>
    </font>
    <font>
      <sz val="8"/>
      <color rgb="FF000000"/>
      <name val="Calibri"/>
      <family val="2"/>
    </font>
    <font>
      <sz val="12"/>
      <color theme="1"/>
      <name val="Calibri"/>
      <family val="2"/>
      <scheme val="minor"/>
    </font>
    <font>
      <b/>
      <sz val="11"/>
      <color rgb="FF000000"/>
      <name val="Calibri"/>
      <family val="2"/>
    </font>
    <font>
      <sz val="11"/>
      <name val="Calibri"/>
      <family val="2"/>
      <scheme val="minor"/>
    </font>
    <font>
      <sz val="11"/>
      <color indexed="8"/>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s>
  <cellStyleXfs count="2">
    <xf numFmtId="0" fontId="0" fillId="0" borderId="0"/>
    <xf numFmtId="43" fontId="1" fillId="0" borderId="0" applyFont="0" applyFill="0" applyBorder="0" applyAlignment="0" applyProtection="0"/>
  </cellStyleXfs>
  <cellXfs count="218">
    <xf numFmtId="0" fontId="0" fillId="0" borderId="0" xfId="0"/>
    <xf numFmtId="0" fontId="2" fillId="0" borderId="0" xfId="0" applyFont="1" applyAlignment="1">
      <alignment horizontal="center"/>
    </xf>
    <xf numFmtId="0" fontId="3" fillId="0" borderId="0" xfId="0" applyFont="1" applyBorder="1"/>
    <xf numFmtId="0" fontId="3" fillId="0" borderId="0" xfId="0" applyFont="1"/>
    <xf numFmtId="0" fontId="2" fillId="0" borderId="0" xfId="0" applyFont="1" applyAlignment="1">
      <alignment horizontal="center" wrapText="1"/>
    </xf>
    <xf numFmtId="0" fontId="0" fillId="0" borderId="0" xfId="0" applyFont="1" applyAlignment="1">
      <alignment vertical="center"/>
    </xf>
    <xf numFmtId="0" fontId="0"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14" fontId="4" fillId="0" borderId="0" xfId="0" applyNumberFormat="1"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4" fontId="5" fillId="2" borderId="4" xfId="0" applyNumberFormat="1" applyFont="1" applyFill="1" applyBorder="1" applyAlignment="1"/>
    <xf numFmtId="0" fontId="5" fillId="2" borderId="5" xfId="0" applyFont="1" applyFill="1" applyBorder="1" applyAlignment="1">
      <alignment horizontal="center" vertical="center"/>
    </xf>
    <xf numFmtId="164" fontId="6" fillId="0" borderId="5" xfId="0" applyNumberFormat="1" applyFont="1" applyBorder="1" applyAlignment="1" applyProtection="1">
      <alignment horizontal="left" wrapText="1"/>
      <protection locked="0"/>
    </xf>
    <xf numFmtId="0" fontId="7" fillId="3" borderId="5" xfId="0" applyFont="1" applyFill="1" applyBorder="1" applyAlignment="1">
      <alignment horizontal="left" wrapText="1"/>
    </xf>
    <xf numFmtId="0" fontId="7"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7" fillId="0" borderId="5" xfId="0" applyFont="1" applyBorder="1" applyAlignment="1">
      <alignment horizontal="left"/>
    </xf>
    <xf numFmtId="43" fontId="6" fillId="3" borderId="0" xfId="1" applyFont="1" applyFill="1" applyBorder="1" applyAlignment="1">
      <alignment horizontal="right"/>
    </xf>
    <xf numFmtId="0" fontId="8"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164" fontId="6" fillId="0" borderId="5" xfId="0" applyNumberFormat="1" applyFont="1" applyFill="1" applyBorder="1" applyAlignment="1" applyProtection="1">
      <alignment horizontal="left" wrapText="1"/>
      <protection locked="0"/>
    </xf>
    <xf numFmtId="0" fontId="7" fillId="0" borderId="5" xfId="0" applyFont="1" applyFill="1" applyBorder="1" applyAlignment="1">
      <alignment horizontal="left" wrapText="1"/>
    </xf>
    <xf numFmtId="0" fontId="7" fillId="0" borderId="5" xfId="0" applyFont="1" applyFill="1" applyBorder="1" applyAlignment="1">
      <alignment horizontal="left"/>
    </xf>
    <xf numFmtId="4" fontId="3" fillId="0" borderId="5" xfId="0" applyNumberFormat="1" applyFont="1" applyFill="1" applyBorder="1" applyAlignment="1">
      <alignment horizontal="left"/>
    </xf>
    <xf numFmtId="4" fontId="3" fillId="0" borderId="5" xfId="0" applyNumberFormat="1" applyFont="1" applyFill="1" applyBorder="1" applyAlignment="1">
      <alignment horizontal="right"/>
    </xf>
    <xf numFmtId="0" fontId="3" fillId="0" borderId="0" xfId="0" applyFont="1" applyFill="1" applyBorder="1"/>
    <xf numFmtId="0" fontId="3" fillId="0" borderId="0" xfId="0" applyFont="1" applyFill="1"/>
    <xf numFmtId="4" fontId="9" fillId="0" borderId="5" xfId="0" applyNumberFormat="1" applyFont="1" applyFill="1" applyBorder="1" applyAlignment="1">
      <alignment horizontal="right"/>
    </xf>
    <xf numFmtId="0" fontId="8" fillId="0" borderId="5" xfId="0" applyFont="1" applyFill="1" applyBorder="1" applyAlignment="1">
      <alignment horizontal="left"/>
    </xf>
    <xf numFmtId="0" fontId="3" fillId="0" borderId="0" xfId="0" applyFont="1" applyFill="1" applyBorder="1" applyAlignment="1">
      <alignment horizontal="right"/>
    </xf>
    <xf numFmtId="165" fontId="6" fillId="0" borderId="6" xfId="0" applyNumberFormat="1" applyFont="1" applyBorder="1" applyAlignment="1" applyProtection="1">
      <alignment horizontal="left" wrapText="1" readingOrder="1"/>
      <protection locked="0"/>
    </xf>
    <xf numFmtId="0" fontId="6" fillId="0" borderId="6" xfId="0" applyFont="1" applyBorder="1" applyAlignment="1" applyProtection="1">
      <alignment wrapText="1" readingOrder="1"/>
      <protection locked="0"/>
    </xf>
    <xf numFmtId="0" fontId="6" fillId="0" borderId="6" xfId="0" applyFont="1" applyBorder="1" applyAlignment="1" applyProtection="1">
      <alignment vertical="top" wrapText="1" readingOrder="1"/>
      <protection locked="0"/>
    </xf>
    <xf numFmtId="0" fontId="4" fillId="0" borderId="7" xfId="0" applyFont="1" applyFill="1" applyBorder="1" applyAlignment="1" applyProtection="1">
      <alignment horizontal="left" wrapText="1"/>
      <protection locked="0"/>
    </xf>
    <xf numFmtId="166" fontId="6" fillId="0" borderId="6" xfId="0" applyNumberFormat="1" applyFont="1" applyBorder="1" applyAlignment="1" applyProtection="1">
      <alignment horizontal="right" wrapText="1" readingOrder="1"/>
      <protection locked="0"/>
    </xf>
    <xf numFmtId="0" fontId="4" fillId="0" borderId="0" xfId="0" applyFont="1" applyFill="1" applyBorder="1" applyAlignment="1">
      <alignment wrapText="1"/>
    </xf>
    <xf numFmtId="0" fontId="4" fillId="0" borderId="3" xfId="0" applyFont="1" applyFill="1" applyBorder="1" applyAlignment="1">
      <alignment wrapText="1"/>
    </xf>
    <xf numFmtId="0" fontId="4" fillId="0" borderId="5" xfId="0" applyFont="1" applyFill="1" applyBorder="1" applyAlignment="1">
      <alignment wrapText="1"/>
    </xf>
    <xf numFmtId="0" fontId="4" fillId="0" borderId="5" xfId="0" applyFont="1" applyFill="1" applyBorder="1" applyAlignment="1" applyProtection="1">
      <alignment horizontal="left" wrapText="1" readingOrder="1"/>
      <protection locked="0"/>
    </xf>
    <xf numFmtId="0" fontId="4" fillId="0" borderId="5" xfId="0" applyFont="1" applyFill="1" applyBorder="1" applyAlignment="1" applyProtection="1">
      <alignment horizontal="left" wrapText="1"/>
      <protection locked="0"/>
    </xf>
    <xf numFmtId="0" fontId="4" fillId="0" borderId="0" xfId="0" applyFont="1" applyFill="1" applyBorder="1" applyAlignment="1">
      <alignment horizontal="left" wrapText="1"/>
    </xf>
    <xf numFmtId="0" fontId="6" fillId="0" borderId="6" xfId="0" applyFont="1" applyBorder="1" applyAlignment="1" applyProtection="1">
      <alignment horizontal="left" wrapText="1" readingOrder="1"/>
      <protection locked="0"/>
    </xf>
    <xf numFmtId="166" fontId="6" fillId="0" borderId="5" xfId="0" applyNumberFormat="1" applyFont="1" applyBorder="1" applyAlignment="1" applyProtection="1">
      <alignment horizontal="right" wrapText="1" readingOrder="1"/>
      <protection locked="0"/>
    </xf>
    <xf numFmtId="0" fontId="4" fillId="0" borderId="4" xfId="0" applyFont="1" applyFill="1" applyBorder="1" applyAlignment="1" applyProtection="1">
      <alignment horizontal="left" wrapText="1"/>
      <protection locked="0"/>
    </xf>
    <xf numFmtId="165" fontId="6" fillId="0" borderId="8" xfId="0" applyNumberFormat="1" applyFont="1" applyBorder="1" applyAlignment="1" applyProtection="1">
      <alignment horizontal="left" wrapText="1" readingOrder="1"/>
      <protection locked="0"/>
    </xf>
    <xf numFmtId="0" fontId="6" fillId="0" borderId="8" xfId="0" applyFont="1" applyBorder="1" applyAlignment="1" applyProtection="1">
      <alignment wrapText="1" readingOrder="1"/>
      <protection locked="0"/>
    </xf>
    <xf numFmtId="0" fontId="6" fillId="0" borderId="8" xfId="0" applyFont="1" applyBorder="1" applyAlignment="1" applyProtection="1">
      <alignment vertical="top" wrapText="1" readingOrder="1"/>
      <protection locked="0"/>
    </xf>
    <xf numFmtId="166" fontId="6" fillId="0" borderId="8" xfId="0" applyNumberFormat="1" applyFont="1" applyBorder="1" applyAlignment="1" applyProtection="1">
      <alignment horizontal="right" wrapText="1" readingOrder="1"/>
      <protection locked="0"/>
    </xf>
    <xf numFmtId="165" fontId="6" fillId="0" borderId="5" xfId="0" applyNumberFormat="1" applyFont="1" applyBorder="1" applyAlignment="1" applyProtection="1">
      <alignment horizontal="left" wrapText="1" readingOrder="1"/>
      <protection locked="0"/>
    </xf>
    <xf numFmtId="165" fontId="6" fillId="0" borderId="4" xfId="0" applyNumberFormat="1" applyFont="1" applyBorder="1" applyAlignment="1" applyProtection="1">
      <alignment horizontal="left" wrapText="1" readingOrder="1"/>
      <protection locked="0"/>
    </xf>
    <xf numFmtId="0" fontId="4" fillId="0" borderId="4" xfId="0" applyFont="1" applyBorder="1" applyAlignment="1" applyProtection="1">
      <alignment horizontal="left" wrapText="1"/>
      <protection locked="0"/>
    </xf>
    <xf numFmtId="0" fontId="4" fillId="0" borderId="0" xfId="0" applyFont="1" applyBorder="1" applyAlignment="1">
      <alignment wrapText="1"/>
    </xf>
    <xf numFmtId="0" fontId="6" fillId="0" borderId="5" xfId="0" applyFont="1" applyBorder="1" applyAlignment="1" applyProtection="1">
      <alignment wrapText="1" readingOrder="1"/>
      <protection locked="0"/>
    </xf>
    <xf numFmtId="0" fontId="6" fillId="0" borderId="5" xfId="0" applyFont="1" applyBorder="1" applyAlignment="1" applyProtection="1">
      <alignment vertical="top" wrapText="1" readingOrder="1"/>
      <protection locked="0"/>
    </xf>
    <xf numFmtId="0" fontId="4" fillId="0" borderId="5" xfId="0" applyFont="1" applyBorder="1" applyAlignment="1" applyProtection="1">
      <alignment horizontal="left" wrapText="1"/>
      <protection locked="0"/>
    </xf>
    <xf numFmtId="165" fontId="6" fillId="0" borderId="0" xfId="0" applyNumberFormat="1" applyFont="1" applyBorder="1" applyAlignment="1" applyProtection="1">
      <alignment horizontal="left" wrapText="1" readingOrder="1"/>
      <protection locked="0"/>
    </xf>
    <xf numFmtId="0" fontId="11" fillId="0" borderId="0" xfId="0" applyFont="1" applyBorder="1" applyAlignment="1" applyProtection="1">
      <alignment horizontal="left" vertical="top" wrapText="1" readingOrder="1"/>
      <protection locked="0"/>
    </xf>
    <xf numFmtId="0" fontId="6" fillId="0" borderId="0" xfId="0" applyFont="1" applyBorder="1" applyAlignment="1" applyProtection="1">
      <alignment wrapText="1" readingOrder="1"/>
      <protection locked="0"/>
    </xf>
    <xf numFmtId="0" fontId="4" fillId="0" borderId="0" xfId="0" applyFont="1" applyBorder="1" applyAlignment="1" applyProtection="1">
      <alignment horizontal="left" wrapText="1"/>
      <protection locked="0"/>
    </xf>
    <xf numFmtId="166" fontId="6" fillId="0" borderId="0" xfId="0" applyNumberFormat="1" applyFont="1" applyBorder="1" applyAlignment="1" applyProtection="1">
      <alignment horizontal="right" wrapText="1" readingOrder="1"/>
      <protection locked="0"/>
    </xf>
    <xf numFmtId="4" fontId="3" fillId="0" borderId="0" xfId="0" applyNumberFormat="1" applyFont="1" applyBorder="1" applyAlignment="1"/>
    <xf numFmtId="0" fontId="3" fillId="0" borderId="0" xfId="0" applyFont="1" applyBorder="1" applyAlignment="1">
      <alignment wrapText="1" readingOrder="1"/>
    </xf>
    <xf numFmtId="0" fontId="3" fillId="0" borderId="0" xfId="0" applyFont="1" applyAlignment="1">
      <alignment wrapText="1" readingOrder="1"/>
    </xf>
    <xf numFmtId="0" fontId="5" fillId="2" borderId="9" xfId="0" applyFont="1" applyFill="1" applyBorder="1" applyAlignment="1">
      <alignment horizontal="center" readingOrder="1"/>
    </xf>
    <xf numFmtId="0" fontId="5" fillId="2" borderId="10" xfId="0" applyFont="1" applyFill="1" applyBorder="1" applyAlignment="1">
      <alignment horizontal="center" readingOrder="1"/>
    </xf>
    <xf numFmtId="0" fontId="5" fillId="2" borderId="11" xfId="0" applyFont="1" applyFill="1" applyBorder="1" applyAlignment="1">
      <alignment horizontal="center" readingOrder="1"/>
    </xf>
    <xf numFmtId="0" fontId="5" fillId="2" borderId="12" xfId="0" applyFont="1" applyFill="1" applyBorder="1" applyAlignment="1">
      <alignment horizontal="center" readingOrder="1"/>
    </xf>
    <xf numFmtId="0" fontId="5" fillId="2" borderId="13" xfId="0" applyFont="1" applyFill="1" applyBorder="1" applyAlignment="1">
      <alignment horizontal="center" readingOrder="1"/>
    </xf>
    <xf numFmtId="0" fontId="5" fillId="2" borderId="14" xfId="0" applyFont="1" applyFill="1" applyBorder="1" applyAlignment="1">
      <alignment horizontal="center" readingOrder="1"/>
    </xf>
    <xf numFmtId="0" fontId="5" fillId="2" borderId="7" xfId="0" applyFont="1" applyFill="1" applyBorder="1" applyAlignment="1">
      <alignment horizontal="center" vertical="center" readingOrder="1"/>
    </xf>
    <xf numFmtId="4" fontId="7" fillId="2" borderId="7" xfId="0" applyNumberFormat="1" applyFont="1" applyFill="1" applyBorder="1" applyAlignment="1">
      <alignment readingOrder="1"/>
    </xf>
    <xf numFmtId="0" fontId="7" fillId="2" borderId="5" xfId="0" applyFont="1" applyFill="1" applyBorder="1" applyAlignment="1">
      <alignment vertical="center" readingOrder="1"/>
    </xf>
    <xf numFmtId="0" fontId="7" fillId="2" borderId="5" xfId="0" applyFont="1" applyFill="1" applyBorder="1" applyAlignment="1"/>
    <xf numFmtId="4" fontId="7" fillId="2" borderId="5" xfId="0" applyNumberFormat="1" applyFont="1" applyFill="1" applyBorder="1" applyAlignment="1">
      <alignment readingOrder="1"/>
    </xf>
    <xf numFmtId="0" fontId="5" fillId="2" borderId="5" xfId="0" applyFont="1" applyFill="1" applyBorder="1" applyAlignment="1">
      <alignment horizontal="center" vertical="center" readingOrder="1"/>
    </xf>
    <xf numFmtId="14" fontId="8" fillId="3" borderId="5" xfId="0" applyNumberFormat="1" applyFont="1" applyFill="1" applyBorder="1" applyAlignment="1">
      <alignment horizontal="left" readingOrder="1"/>
    </xf>
    <xf numFmtId="0" fontId="8" fillId="3" borderId="5" xfId="0" applyFont="1" applyFill="1" applyBorder="1" applyAlignment="1">
      <alignment horizontal="left" readingOrder="1"/>
    </xf>
    <xf numFmtId="4" fontId="12" fillId="3" borderId="5" xfId="0" applyNumberFormat="1" applyFont="1" applyFill="1" applyBorder="1" applyAlignment="1">
      <alignment horizontal="right" readingOrder="1"/>
    </xf>
    <xf numFmtId="4" fontId="12" fillId="3" borderId="5" xfId="0" applyNumberFormat="1" applyFont="1" applyFill="1" applyBorder="1" applyAlignment="1">
      <alignment readingOrder="1"/>
    </xf>
    <xf numFmtId="4" fontId="9" fillId="0" borderId="5" xfId="0" applyNumberFormat="1" applyFont="1" applyBorder="1" applyAlignment="1">
      <alignment horizontal="right" readingOrder="1"/>
    </xf>
    <xf numFmtId="164" fontId="12" fillId="0" borderId="5" xfId="0" applyNumberFormat="1" applyFont="1" applyBorder="1" applyAlignment="1" applyProtection="1">
      <alignment horizontal="left" readingOrder="1"/>
      <protection locked="0"/>
    </xf>
    <xf numFmtId="0" fontId="6" fillId="0" borderId="5" xfId="0" applyFont="1" applyBorder="1" applyAlignment="1" applyProtection="1">
      <alignment horizontal="left"/>
      <protection locked="0"/>
    </xf>
    <xf numFmtId="4" fontId="12" fillId="3" borderId="5" xfId="0" applyNumberFormat="1" applyFont="1" applyFill="1" applyBorder="1" applyAlignment="1">
      <alignment horizontal="center" readingOrder="1"/>
    </xf>
    <xf numFmtId="4" fontId="12" fillId="3" borderId="5" xfId="0" applyNumberFormat="1" applyFont="1" applyFill="1" applyBorder="1" applyAlignment="1">
      <alignment horizontal="right" wrapText="1" readingOrder="1"/>
    </xf>
    <xf numFmtId="165" fontId="12" fillId="0" borderId="5" xfId="0" applyNumberFormat="1" applyFont="1" applyBorder="1" applyAlignment="1" applyProtection="1">
      <alignment horizontal="left" readingOrder="1"/>
      <protection locked="0"/>
    </xf>
    <xf numFmtId="0" fontId="7" fillId="3" borderId="5" xfId="0" applyFont="1" applyFill="1" applyBorder="1" applyAlignment="1">
      <alignment horizontal="left" readingOrder="1"/>
    </xf>
    <xf numFmtId="4" fontId="9" fillId="0" borderId="5" xfId="0" applyNumberFormat="1" applyFont="1" applyBorder="1" applyAlignment="1">
      <alignment horizontal="right" vertical="top" readingOrder="1"/>
    </xf>
    <xf numFmtId="0" fontId="8" fillId="0" borderId="5" xfId="0" applyFont="1" applyBorder="1" applyAlignment="1">
      <alignment horizontal="left" readingOrder="1"/>
    </xf>
    <xf numFmtId="4" fontId="9" fillId="0" borderId="5" xfId="0" applyNumberFormat="1" applyFont="1" applyBorder="1" applyAlignment="1">
      <alignment horizontal="right" wrapText="1" readingOrder="1"/>
    </xf>
    <xf numFmtId="0" fontId="12" fillId="0" borderId="4" xfId="0" applyFont="1" applyBorder="1" applyAlignment="1" applyProtection="1">
      <alignment horizontal="left" readingOrder="1"/>
      <protection locked="0"/>
    </xf>
    <xf numFmtId="0" fontId="9" fillId="0" borderId="0" xfId="0" applyFont="1" applyAlignment="1">
      <alignment vertical="top" wrapText="1"/>
    </xf>
    <xf numFmtId="0" fontId="12" fillId="0" borderId="5" xfId="0" applyFont="1" applyBorder="1" applyAlignment="1" applyProtection="1">
      <alignment horizontal="left" readingOrder="1"/>
      <protection locked="0"/>
    </xf>
    <xf numFmtId="4" fontId="9" fillId="0" borderId="0" xfId="0" applyNumberFormat="1" applyFont="1"/>
    <xf numFmtId="0" fontId="3" fillId="0" borderId="0" xfId="0" applyFont="1" applyBorder="1" applyAlignment="1">
      <alignment vertical="top" wrapText="1" readingOrder="1"/>
    </xf>
    <xf numFmtId="0" fontId="12" fillId="0" borderId="7" xfId="0" applyFont="1" applyBorder="1" applyAlignment="1" applyProtection="1">
      <alignment horizontal="left" readingOrder="1"/>
      <protection locked="0"/>
    </xf>
    <xf numFmtId="0" fontId="12" fillId="0" borderId="5" xfId="0" applyFont="1" applyBorder="1" applyAlignment="1" applyProtection="1">
      <alignment horizontal="left" wrapText="1" readingOrder="1"/>
      <protection locked="0"/>
    </xf>
    <xf numFmtId="0" fontId="12" fillId="0" borderId="4" xfId="0" applyFont="1" applyBorder="1" applyAlignment="1" applyProtection="1">
      <alignment horizontal="left" wrapText="1" readingOrder="1"/>
      <protection locked="0"/>
    </xf>
    <xf numFmtId="0" fontId="12" fillId="0" borderId="15" xfId="0" applyFont="1" applyBorder="1" applyAlignment="1" applyProtection="1">
      <alignment horizontal="left" wrapText="1" readingOrder="1"/>
      <protection locked="0"/>
    </xf>
    <xf numFmtId="4" fontId="12" fillId="3" borderId="4" xfId="0" applyNumberFormat="1" applyFont="1" applyFill="1" applyBorder="1" applyAlignment="1">
      <alignment readingOrder="1"/>
    </xf>
    <xf numFmtId="14" fontId="9" fillId="4" borderId="5" xfId="0" applyNumberFormat="1" applyFont="1" applyFill="1" applyBorder="1" applyAlignment="1">
      <alignment horizontal="left" wrapText="1" readingOrder="1"/>
    </xf>
    <xf numFmtId="14" fontId="9" fillId="4" borderId="0" xfId="0" applyNumberFormat="1" applyFont="1" applyFill="1" applyBorder="1" applyAlignment="1">
      <alignment horizontal="left" wrapText="1" readingOrder="1"/>
    </xf>
    <xf numFmtId="0" fontId="6" fillId="0" borderId="0" xfId="0"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0" fontId="12" fillId="0" borderId="0" xfId="0" applyFont="1" applyBorder="1" applyAlignment="1" applyProtection="1">
      <alignment horizontal="left" wrapText="1" readingOrder="1"/>
      <protection locked="0"/>
    </xf>
    <xf numFmtId="4" fontId="12" fillId="3" borderId="0" xfId="0" applyNumberFormat="1" applyFont="1" applyFill="1" applyBorder="1" applyAlignment="1">
      <alignment readingOrder="1"/>
    </xf>
    <xf numFmtId="165" fontId="12" fillId="0" borderId="0" xfId="0" applyNumberFormat="1" applyFont="1" applyBorder="1" applyAlignment="1" applyProtection="1">
      <alignment horizontal="left" wrapText="1"/>
      <protection locked="0"/>
    </xf>
    <xf numFmtId="0" fontId="5" fillId="2" borderId="5" xfId="0" applyFont="1" applyFill="1" applyBorder="1" applyAlignment="1">
      <alignment horizontal="center" vertical="center"/>
    </xf>
    <xf numFmtId="4" fontId="5" fillId="2" borderId="5" xfId="0" applyNumberFormat="1" applyFont="1" applyFill="1" applyBorder="1" applyAlignment="1"/>
    <xf numFmtId="0" fontId="7" fillId="0" borderId="5" xfId="0" applyFont="1" applyFill="1" applyBorder="1" applyAlignment="1">
      <alignment horizontal="center" vertical="center"/>
    </xf>
    <xf numFmtId="0" fontId="7" fillId="0" borderId="5" xfId="0" applyFont="1" applyFill="1" applyBorder="1" applyAlignment="1">
      <alignment vertical="center"/>
    </xf>
    <xf numFmtId="43" fontId="12"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2" fillId="0" borderId="5" xfId="0" applyNumberFormat="1" applyFont="1" applyBorder="1" applyAlignment="1">
      <alignment horizontal="right"/>
    </xf>
    <xf numFmtId="4" fontId="9" fillId="0" borderId="5" xfId="0" applyNumberFormat="1" applyFont="1" applyBorder="1" applyAlignment="1">
      <alignment horizontal="right"/>
    </xf>
    <xf numFmtId="0" fontId="8" fillId="0" borderId="5" xfId="0" applyFont="1" applyBorder="1" applyAlignment="1">
      <alignment horizontal="left"/>
    </xf>
    <xf numFmtId="0" fontId="3" fillId="3" borderId="5" xfId="0" applyFont="1" applyFill="1" applyBorder="1" applyAlignment="1">
      <alignment horizontal="left" wrapText="1"/>
    </xf>
    <xf numFmtId="165" fontId="12" fillId="0" borderId="5" xfId="0" applyNumberFormat="1"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13" fillId="0" borderId="5" xfId="0" applyFont="1" applyBorder="1" applyAlignment="1" applyProtection="1">
      <alignment horizontal="left" wrapText="1" readingOrder="1"/>
      <protection locked="0"/>
    </xf>
    <xf numFmtId="0" fontId="0" fillId="0" borderId="0" xfId="0" applyFont="1" applyBorder="1"/>
    <xf numFmtId="43" fontId="3" fillId="0" borderId="0" xfId="0" applyNumberFormat="1" applyFont="1" applyFill="1" applyBorder="1" applyAlignment="1"/>
    <xf numFmtId="0" fontId="10" fillId="0" borderId="0" xfId="0" applyFont="1" applyBorder="1" applyAlignment="1" applyProtection="1">
      <alignment vertical="top" wrapText="1" readingOrder="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2" fillId="0" borderId="5" xfId="0" applyNumberFormat="1" applyFont="1" applyBorder="1" applyAlignment="1" applyProtection="1">
      <alignment horizontal="left" wrapText="1"/>
      <protection locked="0"/>
    </xf>
    <xf numFmtId="164" fontId="12" fillId="0" borderId="0" xfId="0" applyNumberFormat="1" applyFont="1" applyBorder="1" applyAlignment="1" applyProtection="1">
      <alignment horizontal="left" wrapText="1"/>
      <protection locked="0"/>
    </xf>
    <xf numFmtId="0" fontId="3" fillId="0" borderId="0" xfId="0" applyFont="1" applyBorder="1" applyAlignment="1">
      <alignment horizontal="left"/>
    </xf>
    <xf numFmtId="0" fontId="7" fillId="3" borderId="0" xfId="0" applyFont="1" applyFill="1" applyBorder="1" applyAlignment="1">
      <alignment horizontal="left"/>
    </xf>
    <xf numFmtId="4" fontId="3" fillId="0" borderId="0" xfId="0" applyNumberFormat="1" applyFont="1" applyBorder="1" applyAlignment="1">
      <alignment horizontal="left"/>
    </xf>
    <xf numFmtId="4" fontId="9" fillId="0" borderId="0" xfId="0" applyNumberFormat="1" applyFont="1" applyBorder="1" applyAlignment="1">
      <alignment horizontal="right"/>
    </xf>
    <xf numFmtId="43" fontId="3" fillId="0" borderId="0" xfId="1" applyFont="1" applyBorder="1" applyAlignment="1"/>
    <xf numFmtId="0" fontId="0" fillId="0" borderId="0" xfId="0" applyFont="1" applyAlignment="1">
      <alignment horizontal="left" vertical="center"/>
    </xf>
    <xf numFmtId="166" fontId="6" fillId="0" borderId="5" xfId="0" applyNumberFormat="1" applyFont="1" applyBorder="1" applyAlignment="1" applyProtection="1">
      <alignment horizontal="right" wrapText="1"/>
      <protection locked="0"/>
    </xf>
    <xf numFmtId="4" fontId="3" fillId="0" borderId="0" xfId="0" applyNumberFormat="1" applyFont="1" applyBorder="1" applyAlignment="1">
      <alignment horizontal="right"/>
    </xf>
    <xf numFmtId="0" fontId="14" fillId="0" borderId="0" xfId="0" applyFont="1" applyBorder="1"/>
    <xf numFmtId="0" fontId="14" fillId="0" borderId="0" xfId="0" applyFont="1"/>
    <xf numFmtId="49" fontId="3" fillId="3" borderId="0" xfId="0" quotePrefix="1" applyNumberFormat="1" applyFont="1" applyFill="1" applyBorder="1" applyAlignment="1">
      <alignment horizontal="left"/>
    </xf>
    <xf numFmtId="0" fontId="7" fillId="3" borderId="0" xfId="0" applyFont="1" applyFill="1" applyBorder="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0" fontId="6" fillId="0" borderId="0" xfId="0" applyFont="1" applyBorder="1" applyAlignment="1" applyProtection="1">
      <alignment horizontal="left" wrapText="1"/>
      <protection locked="0"/>
    </xf>
    <xf numFmtId="0" fontId="6"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166" fontId="6"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14" fontId="9" fillId="0" borderId="0" xfId="0" applyNumberFormat="1" applyFont="1" applyBorder="1" applyAlignment="1">
      <alignment horizontal="left"/>
    </xf>
    <xf numFmtId="0" fontId="9" fillId="0" borderId="0" xfId="0" applyFont="1" applyBorder="1" applyAlignment="1">
      <alignment horizontal="left"/>
    </xf>
    <xf numFmtId="0" fontId="9" fillId="0" borderId="0" xfId="0" applyFont="1" applyBorder="1" applyAlignment="1">
      <alignment vertical="top" wrapText="1"/>
    </xf>
    <xf numFmtId="0" fontId="3" fillId="0" borderId="0" xfId="0" applyFont="1" applyBorder="1" applyAlignment="1">
      <alignment horizontal="center"/>
    </xf>
    <xf numFmtId="0" fontId="4" fillId="0" borderId="0" xfId="0" applyFont="1" applyBorder="1" applyAlignment="1"/>
    <xf numFmtId="0" fontId="3" fillId="0" borderId="0" xfId="0" applyFont="1" applyBorder="1" applyAlignment="1"/>
    <xf numFmtId="14" fontId="15" fillId="0" borderId="0" xfId="0" applyNumberFormat="1" applyFont="1" applyBorder="1" applyAlignment="1">
      <alignment horizontal="left" wrapText="1"/>
    </xf>
    <xf numFmtId="49" fontId="16" fillId="3" borderId="0" xfId="0" applyNumberFormat="1" applyFont="1" applyFill="1" applyBorder="1" applyAlignment="1">
      <alignment horizontal="center"/>
    </xf>
    <xf numFmtId="0" fontId="15" fillId="0" borderId="0" xfId="0" applyFont="1" applyBorder="1" applyAlignment="1">
      <alignment vertical="top"/>
    </xf>
    <xf numFmtId="4" fontId="15" fillId="0" borderId="0" xfId="0" applyNumberFormat="1" applyFont="1" applyBorder="1" applyAlignment="1">
      <alignment horizontal="right"/>
    </xf>
    <xf numFmtId="14" fontId="17" fillId="0" borderId="0" xfId="0" applyNumberFormat="1" applyFont="1" applyBorder="1" applyAlignment="1">
      <alignment horizontal="center"/>
    </xf>
    <xf numFmtId="164" fontId="18" fillId="0" borderId="0" xfId="0" applyNumberFormat="1" applyFont="1" applyBorder="1" applyAlignment="1" applyProtection="1">
      <alignment horizontal="left" wrapText="1"/>
      <protection locked="0"/>
    </xf>
    <xf numFmtId="0" fontId="19" fillId="0" borderId="0" xfId="0" applyFont="1" applyBorder="1" applyAlignment="1" applyProtection="1">
      <alignment horizontal="left" wrapText="1"/>
      <protection locked="0"/>
    </xf>
    <xf numFmtId="0" fontId="19"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19"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43" fontId="3" fillId="3" borderId="16" xfId="1" applyFont="1" applyFill="1" applyBorder="1"/>
    <xf numFmtId="14" fontId="12" fillId="0" borderId="5" xfId="0" applyNumberFormat="1" applyFont="1" applyBorder="1" applyAlignment="1" applyProtection="1">
      <alignment horizontal="left" wrapText="1"/>
      <protection locked="0"/>
    </xf>
    <xf numFmtId="0" fontId="12" fillId="3" borderId="5" xfId="0" applyFont="1" applyFill="1" applyBorder="1" applyAlignment="1">
      <alignment vertical="top" wrapText="1"/>
    </xf>
    <xf numFmtId="4" fontId="3" fillId="0" borderId="5" xfId="0" applyNumberFormat="1" applyFont="1" applyBorder="1" applyAlignment="1">
      <alignment horizontal="center" wrapText="1"/>
    </xf>
    <xf numFmtId="43" fontId="3" fillId="3" borderId="17" xfId="1" applyFont="1" applyFill="1" applyBorder="1" applyAlignment="1">
      <alignment wrapText="1"/>
    </xf>
    <xf numFmtId="14" fontId="3" fillId="3" borderId="17" xfId="0" applyNumberFormat="1" applyFont="1" applyFill="1" applyBorder="1" applyAlignment="1"/>
    <xf numFmtId="49" fontId="3" fillId="3" borderId="18" xfId="0" applyNumberFormat="1" applyFont="1" applyFill="1" applyBorder="1" applyAlignment="1">
      <alignment horizontal="left"/>
    </xf>
    <xf numFmtId="0" fontId="12" fillId="3" borderId="5" xfId="0" applyFont="1" applyFill="1" applyBorder="1" applyAlignment="1">
      <alignment horizontal="left" vertical="top" wrapText="1"/>
    </xf>
    <xf numFmtId="4" fontId="3" fillId="3" borderId="5" xfId="0" applyNumberFormat="1" applyFont="1" applyFill="1" applyBorder="1" applyAlignment="1">
      <alignment horizontal="center" wrapText="1"/>
    </xf>
    <xf numFmtId="0" fontId="3" fillId="3" borderId="0" xfId="0" applyFont="1" applyFill="1" applyBorder="1"/>
    <xf numFmtId="0" fontId="3" fillId="3" borderId="5" xfId="0" applyFont="1" applyFill="1" applyBorder="1" applyAlignment="1">
      <alignment horizontal="left" vertical="top" wrapText="1"/>
    </xf>
    <xf numFmtId="14" fontId="3" fillId="3" borderId="19" xfId="0" applyNumberFormat="1" applyFont="1" applyFill="1" applyBorder="1" applyAlignment="1"/>
    <xf numFmtId="49" fontId="3" fillId="3" borderId="20" xfId="0" applyNumberFormat="1" applyFont="1" applyFill="1" applyBorder="1" applyAlignment="1">
      <alignment horizontal="left"/>
    </xf>
    <xf numFmtId="0" fontId="12" fillId="3" borderId="4" xfId="0" applyFont="1" applyFill="1" applyBorder="1" applyAlignment="1">
      <alignment vertical="top" wrapText="1"/>
    </xf>
    <xf numFmtId="4" fontId="3" fillId="0" borderId="4" xfId="0" applyNumberFormat="1" applyFont="1" applyBorder="1" applyAlignment="1">
      <alignment horizontal="center" wrapText="1"/>
    </xf>
    <xf numFmtId="43" fontId="3" fillId="3" borderId="19" xfId="1" applyFont="1" applyFill="1" applyBorder="1" applyAlignment="1">
      <alignment wrapText="1"/>
    </xf>
    <xf numFmtId="14" fontId="3" fillId="3" borderId="5" xfId="0" applyNumberFormat="1" applyFont="1" applyFill="1" applyBorder="1" applyAlignment="1"/>
    <xf numFmtId="49" fontId="3" fillId="3" borderId="5" xfId="0" applyNumberFormat="1" applyFont="1" applyFill="1" applyBorder="1" applyAlignment="1">
      <alignment horizontal="left"/>
    </xf>
    <xf numFmtId="43" fontId="3" fillId="3" borderId="5" xfId="1" applyFont="1" applyFill="1" applyBorder="1" applyAlignment="1">
      <alignment wrapText="1"/>
    </xf>
    <xf numFmtId="0" fontId="6" fillId="3" borderId="5" xfId="0" applyFont="1" applyFill="1" applyBorder="1" applyAlignment="1" applyProtection="1">
      <alignment horizontal="left" vertical="top" wrapText="1" readingOrder="1"/>
      <protection locked="0"/>
    </xf>
    <xf numFmtId="164" fontId="6" fillId="0" borderId="0" xfId="0" applyNumberFormat="1" applyFont="1" applyBorder="1" applyAlignment="1" applyProtection="1">
      <alignment horizontal="left" wrapText="1"/>
      <protection locked="0"/>
    </xf>
    <xf numFmtId="0" fontId="3" fillId="0" borderId="0" xfId="0" applyFont="1" applyBorder="1" applyAlignment="1">
      <alignment horizontal="right"/>
    </xf>
    <xf numFmtId="4" fontId="5" fillId="2" borderId="5" xfId="0" applyNumberFormat="1" applyFont="1" applyFill="1" applyBorder="1" applyAlignment="1">
      <alignment horizontal="right"/>
    </xf>
    <xf numFmtId="4" fontId="3" fillId="0" borderId="0" xfId="0" applyNumberFormat="1" applyFont="1" applyBorder="1"/>
    <xf numFmtId="14" fontId="6" fillId="0" borderId="5" xfId="0" applyNumberFormat="1" applyFont="1" applyBorder="1" applyAlignment="1" applyProtection="1">
      <alignment horizontal="left" wrapText="1"/>
      <protection locked="0"/>
    </xf>
    <xf numFmtId="165" fontId="6" fillId="0" borderId="21" xfId="0" applyNumberFormat="1" applyFont="1" applyBorder="1" applyAlignment="1" applyProtection="1">
      <alignment horizontal="left" wrapText="1" readingOrder="1"/>
      <protection locked="0"/>
    </xf>
    <xf numFmtId="0" fontId="6" fillId="0" borderId="21" xfId="0" applyFont="1" applyBorder="1" applyAlignment="1" applyProtection="1">
      <alignment wrapText="1" readingOrder="1"/>
      <protection locked="0"/>
    </xf>
    <xf numFmtId="0" fontId="6" fillId="0" borderId="21" xfId="0" applyFont="1" applyBorder="1" applyAlignment="1" applyProtection="1">
      <alignment vertical="top" wrapText="1" readingOrder="1"/>
      <protection locked="0"/>
    </xf>
    <xf numFmtId="4" fontId="3" fillId="0" borderId="7" xfId="0" applyNumberFormat="1" applyFont="1" applyFill="1" applyBorder="1" applyAlignment="1">
      <alignment horizontal="center" wrapText="1"/>
    </xf>
    <xf numFmtId="166" fontId="6" fillId="0" borderId="21" xfId="0" applyNumberFormat="1" applyFont="1" applyBorder="1" applyAlignment="1" applyProtection="1">
      <alignment horizontal="right" wrapText="1" readingOrder="1"/>
      <protection locked="0"/>
    </xf>
    <xf numFmtId="4" fontId="3" fillId="0" borderId="5" xfId="0" applyNumberFormat="1" applyFont="1" applyFill="1" applyBorder="1" applyAlignment="1">
      <alignment horizontal="center" wrapText="1"/>
    </xf>
    <xf numFmtId="0" fontId="3" fillId="0" borderId="5" xfId="0" applyFont="1" applyBorder="1" applyAlignment="1">
      <alignment horizontal="center"/>
    </xf>
    <xf numFmtId="0" fontId="3" fillId="0" borderId="5" xfId="0" applyFont="1" applyBorder="1"/>
    <xf numFmtId="0" fontId="3" fillId="0" borderId="4" xfId="0" applyFont="1" applyBorder="1"/>
    <xf numFmtId="0" fontId="3" fillId="0" borderId="4" xfId="0" applyFont="1" applyBorder="1" applyAlignment="1">
      <alignment horizontal="center"/>
    </xf>
    <xf numFmtId="0" fontId="6" fillId="0" borderId="22" xfId="0" applyFont="1" applyBorder="1" applyAlignment="1" applyProtection="1">
      <alignment wrapText="1" readingOrder="1"/>
      <protection locked="0"/>
    </xf>
    <xf numFmtId="0" fontId="6" fillId="0" borderId="23" xfId="0" applyFont="1" applyBorder="1" applyAlignment="1" applyProtection="1">
      <alignment wrapText="1" readingOrder="1"/>
      <protection locked="0"/>
    </xf>
    <xf numFmtId="0" fontId="9" fillId="0" borderId="5" xfId="0" applyFont="1" applyBorder="1" applyAlignment="1">
      <alignment vertical="top" wrapText="1"/>
    </xf>
    <xf numFmtId="0" fontId="6" fillId="0" borderId="1" xfId="0" applyFont="1" applyBorder="1" applyAlignment="1" applyProtection="1">
      <alignment wrapText="1" readingOrder="1"/>
      <protection locked="0"/>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935990</xdr:colOff>
      <xdr:row>3</xdr:row>
      <xdr:rowOff>142875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78814" cy="638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235</xdr:row>
      <xdr:rowOff>95250</xdr:rowOff>
    </xdr:from>
    <xdr:ext cx="733424" cy="710683"/>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88401525"/>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298</xdr:row>
      <xdr:rowOff>0</xdr:rowOff>
    </xdr:from>
    <xdr:ext cx="724835" cy="600075"/>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9651" y="100926900"/>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258</xdr:row>
      <xdr:rowOff>38101</xdr:rowOff>
    </xdr:from>
    <xdr:ext cx="697914" cy="6762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9355455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272</xdr:row>
      <xdr:rowOff>47626</xdr:rowOff>
    </xdr:from>
    <xdr:ext cx="695324" cy="673764"/>
    <xdr:pic>
      <xdr:nvPicPr>
        <xdr:cNvPr id="6"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38226" y="96164401"/>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140</xdr:row>
      <xdr:rowOff>114301</xdr:rowOff>
    </xdr:from>
    <xdr:ext cx="762000" cy="716380"/>
    <xdr:pic>
      <xdr:nvPicPr>
        <xdr:cNvPr id="7" name="2 Imagen" descr="Resultado de imagen para logo de inapa">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90601" y="63284101"/>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876301</xdr:colOff>
      <xdr:row>604</xdr:row>
      <xdr:rowOff>276226</xdr:rowOff>
    </xdr:from>
    <xdr:to>
      <xdr:col>3</xdr:col>
      <xdr:colOff>90273</xdr:colOff>
      <xdr:row>608</xdr:row>
      <xdr:rowOff>133350</xdr:rowOff>
    </xdr:to>
    <xdr:pic>
      <xdr:nvPicPr>
        <xdr:cNvPr id="8" name="Imagen 7">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7"/>
        <a:stretch>
          <a:fillRect/>
        </a:stretch>
      </xdr:blipFill>
      <xdr:spPr>
        <a:xfrm>
          <a:off x="2743201" y="264118726"/>
          <a:ext cx="2623922" cy="962024"/>
        </a:xfrm>
        <a:prstGeom prst="rect">
          <a:avLst/>
        </a:prstGeom>
      </xdr:spPr>
    </xdr:pic>
    <xdr:clientData/>
  </xdr:twoCellAnchor>
  <xdr:oneCellAnchor>
    <xdr:from>
      <xdr:col>1</xdr:col>
      <xdr:colOff>200025</xdr:colOff>
      <xdr:row>350</xdr:row>
      <xdr:rowOff>114301</xdr:rowOff>
    </xdr:from>
    <xdr:ext cx="733425" cy="607186"/>
    <xdr:pic>
      <xdr:nvPicPr>
        <xdr:cNvPr id="9" name="2 Imagen" descr="Resultado de imagen para logo de inapa">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81075" y="114300001"/>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613"/>
  <sheetViews>
    <sheetView tabSelected="1" workbookViewId="0">
      <selection activeCell="H9" sqref="H9"/>
    </sheetView>
  </sheetViews>
  <sheetFormatPr baseColWidth="10" defaultRowHeight="11.25" x14ac:dyDescent="0.2"/>
  <cols>
    <col min="1" max="1" width="11.7109375" style="3" customWidth="1"/>
    <col min="2" max="2" width="16.28515625" style="131" customWidth="1"/>
    <col min="3" max="3" width="51.140625" style="3" customWidth="1"/>
    <col min="4" max="4" width="14.7109375" style="132" customWidth="1"/>
    <col min="5" max="5" width="18.140625" style="133" customWidth="1"/>
    <col min="6" max="6" width="16" style="134" customWidth="1"/>
    <col min="7" max="7" width="11.42578125" style="2"/>
    <col min="8" max="8" width="13" style="2" bestFit="1" customWidth="1"/>
    <col min="9" max="60" width="11.42578125" style="2"/>
    <col min="61" max="16384" width="11.42578125" style="3"/>
  </cols>
  <sheetData>
    <row r="1" spans="1:60" ht="15" x14ac:dyDescent="0.25">
      <c r="A1" s="1" t="s">
        <v>0</v>
      </c>
      <c r="B1" s="1"/>
      <c r="C1" s="1"/>
      <c r="D1" s="1"/>
      <c r="E1" s="1"/>
      <c r="F1" s="1"/>
    </row>
    <row r="2" spans="1:60" ht="15" x14ac:dyDescent="0.25">
      <c r="A2" s="1" t="s">
        <v>1</v>
      </c>
      <c r="B2" s="1"/>
      <c r="C2" s="1"/>
      <c r="D2" s="1"/>
      <c r="E2" s="1"/>
      <c r="F2" s="1"/>
    </row>
    <row r="3" spans="1:60" ht="15" customHeight="1" x14ac:dyDescent="0.25">
      <c r="A3" s="4" t="s">
        <v>2</v>
      </c>
      <c r="B3" s="4"/>
      <c r="C3" s="4"/>
      <c r="D3" s="4"/>
      <c r="E3" s="4"/>
      <c r="F3" s="4"/>
    </row>
    <row r="4" spans="1:60" ht="15" customHeight="1" x14ac:dyDescent="0.25">
      <c r="A4" s="4" t="s">
        <v>3</v>
      </c>
      <c r="B4" s="4"/>
      <c r="C4" s="4"/>
      <c r="D4" s="4"/>
      <c r="E4" s="4"/>
      <c r="F4" s="4"/>
    </row>
    <row r="5" spans="1:60" ht="15" x14ac:dyDescent="0.25">
      <c r="A5" s="5"/>
      <c r="B5" s="6"/>
      <c r="C5" s="7"/>
      <c r="D5" s="8"/>
      <c r="E5" s="9"/>
      <c r="F5" s="10"/>
      <c r="G5" s="11"/>
    </row>
    <row r="6" spans="1:60" ht="15" customHeight="1" x14ac:dyDescent="0.2">
      <c r="A6" s="12" t="s">
        <v>4</v>
      </c>
      <c r="B6" s="13"/>
      <c r="C6" s="13"/>
      <c r="D6" s="13"/>
      <c r="E6" s="13"/>
      <c r="F6" s="14"/>
      <c r="G6" s="11"/>
    </row>
    <row r="7" spans="1:60" ht="15" customHeight="1" x14ac:dyDescent="0.2">
      <c r="A7" s="12" t="s">
        <v>5</v>
      </c>
      <c r="B7" s="13"/>
      <c r="C7" s="13"/>
      <c r="D7" s="13"/>
      <c r="E7" s="14"/>
      <c r="F7" s="15">
        <v>102404218.05</v>
      </c>
    </row>
    <row r="8" spans="1:60" ht="12" x14ac:dyDescent="0.2">
      <c r="A8" s="16" t="s">
        <v>6</v>
      </c>
      <c r="B8" s="16" t="s">
        <v>7</v>
      </c>
      <c r="C8" s="16" t="s">
        <v>8</v>
      </c>
      <c r="D8" s="16" t="s">
        <v>9</v>
      </c>
      <c r="E8" s="16" t="s">
        <v>10</v>
      </c>
      <c r="F8" s="16" t="s">
        <v>11</v>
      </c>
    </row>
    <row r="9" spans="1:60" ht="15" customHeight="1" x14ac:dyDescent="0.2">
      <c r="A9" s="17"/>
      <c r="B9" s="18"/>
      <c r="C9" s="19" t="s">
        <v>12</v>
      </c>
      <c r="D9" s="20">
        <v>56203286.140000001</v>
      </c>
      <c r="E9" s="20"/>
      <c r="F9" s="21">
        <f>F7+D9</f>
        <v>158607504.19</v>
      </c>
    </row>
    <row r="10" spans="1:60" ht="15" customHeight="1" x14ac:dyDescent="0.2">
      <c r="A10" s="17"/>
      <c r="B10" s="18"/>
      <c r="C10" s="22" t="s">
        <v>13</v>
      </c>
      <c r="D10" s="20"/>
      <c r="E10" s="20"/>
      <c r="F10" s="21">
        <f>F9+D10</f>
        <v>158607504.19</v>
      </c>
    </row>
    <row r="11" spans="1:60" ht="15" customHeight="1" x14ac:dyDescent="0.2">
      <c r="A11" s="17"/>
      <c r="B11" s="18"/>
      <c r="C11" s="19" t="s">
        <v>14</v>
      </c>
      <c r="D11" s="23"/>
      <c r="E11" s="20"/>
      <c r="F11" s="21">
        <f>F10+D11</f>
        <v>158607504.19</v>
      </c>
    </row>
    <row r="12" spans="1:60" ht="15" customHeight="1" x14ac:dyDescent="0.2">
      <c r="A12" s="17"/>
      <c r="B12" s="18"/>
      <c r="C12" s="24" t="s">
        <v>15</v>
      </c>
      <c r="D12" s="25">
        <v>433409.91</v>
      </c>
      <c r="E12" s="25"/>
      <c r="F12" s="21">
        <f>F11+D12</f>
        <v>159040914.09999999</v>
      </c>
    </row>
    <row r="13" spans="1:60" ht="15" customHeight="1" x14ac:dyDescent="0.2">
      <c r="A13" s="17"/>
      <c r="B13" s="18"/>
      <c r="C13" s="22" t="s">
        <v>13</v>
      </c>
      <c r="D13" s="26"/>
      <c r="E13" s="20">
        <v>4000000</v>
      </c>
      <c r="F13" s="21">
        <f>F12-E13</f>
        <v>155040914.09999999</v>
      </c>
    </row>
    <row r="14" spans="1:60" s="33" customFormat="1" ht="15" customHeight="1" x14ac:dyDescent="0.2">
      <c r="A14" s="27"/>
      <c r="B14" s="28"/>
      <c r="C14" s="29" t="s">
        <v>16</v>
      </c>
      <c r="D14" s="30"/>
      <c r="E14" s="31">
        <v>13849.5</v>
      </c>
      <c r="F14" s="21">
        <f t="shared" ref="F14:F77" si="0">F13-E14</f>
        <v>155027064.59999999</v>
      </c>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row>
    <row r="15" spans="1:60" s="33" customFormat="1" ht="15" customHeight="1" x14ac:dyDescent="0.2">
      <c r="A15" s="27"/>
      <c r="B15" s="28"/>
      <c r="C15" s="29" t="s">
        <v>17</v>
      </c>
      <c r="D15" s="30"/>
      <c r="E15" s="34">
        <v>534.76</v>
      </c>
      <c r="F15" s="21">
        <f t="shared" si="0"/>
        <v>155026529.84</v>
      </c>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row>
    <row r="16" spans="1:60" s="33" customFormat="1" ht="14.25" customHeight="1" x14ac:dyDescent="0.2">
      <c r="A16" s="27"/>
      <c r="B16" s="28"/>
      <c r="C16" s="35" t="s">
        <v>18</v>
      </c>
      <c r="D16" s="30"/>
      <c r="E16" s="34">
        <v>40902.980000000003</v>
      </c>
      <c r="F16" s="21">
        <f t="shared" si="0"/>
        <v>154985626.86000001</v>
      </c>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row>
    <row r="17" spans="1:61" s="33" customFormat="1" ht="15" customHeight="1" x14ac:dyDescent="0.2">
      <c r="A17" s="27"/>
      <c r="B17" s="28"/>
      <c r="C17" s="29" t="s">
        <v>19</v>
      </c>
      <c r="D17" s="30"/>
      <c r="E17" s="34">
        <v>2000</v>
      </c>
      <c r="F17" s="21">
        <f t="shared" si="0"/>
        <v>154983626.86000001</v>
      </c>
      <c r="G17" s="32"/>
      <c r="H17" s="32"/>
      <c r="I17" s="32"/>
      <c r="J17" s="32"/>
      <c r="K17" s="32"/>
      <c r="L17" s="36"/>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row>
    <row r="18" spans="1:61" s="33" customFormat="1" ht="15" customHeight="1" x14ac:dyDescent="0.2">
      <c r="A18" s="27"/>
      <c r="B18" s="28"/>
      <c r="C18" s="29" t="s">
        <v>20</v>
      </c>
      <c r="D18" s="30"/>
      <c r="E18" s="34">
        <v>175</v>
      </c>
      <c r="F18" s="21">
        <f t="shared" si="0"/>
        <v>154983451.86000001</v>
      </c>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row>
    <row r="19" spans="1:61" s="33" customFormat="1" ht="17.25" customHeight="1" x14ac:dyDescent="0.2">
      <c r="A19" s="27"/>
      <c r="B19" s="28"/>
      <c r="C19" s="35" t="s">
        <v>21</v>
      </c>
      <c r="D19" s="30"/>
      <c r="E19" s="34">
        <v>198193.73</v>
      </c>
      <c r="F19" s="21">
        <f t="shared" si="0"/>
        <v>154785258.13000003</v>
      </c>
      <c r="G19" s="32"/>
      <c r="H19" s="32"/>
      <c r="I19" s="32"/>
      <c r="J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row>
    <row r="20" spans="1:61" s="33" customFormat="1" ht="17.25" customHeight="1" x14ac:dyDescent="0.2">
      <c r="A20" s="27"/>
      <c r="B20" s="28"/>
      <c r="C20" s="35" t="s">
        <v>21</v>
      </c>
      <c r="D20" s="30"/>
      <c r="E20" s="34">
        <v>500</v>
      </c>
      <c r="F20" s="21">
        <f t="shared" si="0"/>
        <v>154784758.13000003</v>
      </c>
      <c r="G20" s="32"/>
      <c r="H20" s="32"/>
      <c r="I20" s="32"/>
      <c r="J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row>
    <row r="21" spans="1:61" s="44" customFormat="1" ht="41.25" customHeight="1" x14ac:dyDescent="0.2">
      <c r="A21" s="37">
        <v>44806</v>
      </c>
      <c r="B21" s="38" t="s">
        <v>22</v>
      </c>
      <c r="C21" s="39" t="s">
        <v>23</v>
      </c>
      <c r="D21" s="40"/>
      <c r="E21" s="41">
        <v>202570.37</v>
      </c>
      <c r="F21" s="21">
        <f t="shared" si="0"/>
        <v>154582187.76000002</v>
      </c>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3"/>
    </row>
    <row r="22" spans="1:61" s="42" customFormat="1" ht="39" customHeight="1" x14ac:dyDescent="0.2">
      <c r="A22" s="37">
        <v>44806</v>
      </c>
      <c r="B22" s="38" t="s">
        <v>24</v>
      </c>
      <c r="C22" s="39" t="s">
        <v>25</v>
      </c>
      <c r="D22" s="45"/>
      <c r="E22" s="41">
        <v>5814</v>
      </c>
      <c r="F22" s="21">
        <f t="shared" si="0"/>
        <v>154576373.76000002</v>
      </c>
    </row>
    <row r="23" spans="1:61" s="42" customFormat="1" ht="45.75" customHeight="1" x14ac:dyDescent="0.2">
      <c r="A23" s="37">
        <v>44806</v>
      </c>
      <c r="B23" s="38" t="s">
        <v>26</v>
      </c>
      <c r="C23" s="39" t="s">
        <v>27</v>
      </c>
      <c r="D23" s="46"/>
      <c r="E23" s="41">
        <v>169449.68</v>
      </c>
      <c r="F23" s="21">
        <f t="shared" si="0"/>
        <v>154406924.08000001</v>
      </c>
      <c r="M23" s="47"/>
    </row>
    <row r="24" spans="1:61" s="42" customFormat="1" ht="26.25" customHeight="1" x14ac:dyDescent="0.2">
      <c r="A24" s="37">
        <v>44809</v>
      </c>
      <c r="B24" s="38" t="s">
        <v>28</v>
      </c>
      <c r="C24" s="39" t="s">
        <v>29</v>
      </c>
      <c r="D24" s="46"/>
      <c r="E24" s="41">
        <v>0</v>
      </c>
      <c r="F24" s="21">
        <f t="shared" si="0"/>
        <v>154406924.08000001</v>
      </c>
    </row>
    <row r="25" spans="1:61" s="42" customFormat="1" ht="45" customHeight="1" x14ac:dyDescent="0.2">
      <c r="A25" s="37">
        <v>44810</v>
      </c>
      <c r="B25" s="48" t="s">
        <v>30</v>
      </c>
      <c r="C25" s="39" t="s">
        <v>31</v>
      </c>
      <c r="D25" s="46"/>
      <c r="E25" s="41">
        <v>7236</v>
      </c>
      <c r="F25" s="21">
        <f t="shared" si="0"/>
        <v>154399688.08000001</v>
      </c>
    </row>
    <row r="26" spans="1:61" s="42" customFormat="1" ht="38.25" customHeight="1" x14ac:dyDescent="0.2">
      <c r="A26" s="37">
        <v>44810</v>
      </c>
      <c r="B26" s="48" t="s">
        <v>32</v>
      </c>
      <c r="C26" s="39" t="s">
        <v>33</v>
      </c>
      <c r="D26" s="46"/>
      <c r="E26" s="41">
        <v>4500</v>
      </c>
      <c r="F26" s="21">
        <f t="shared" si="0"/>
        <v>154395188.08000001</v>
      </c>
    </row>
    <row r="27" spans="1:61" s="42" customFormat="1" ht="41.25" customHeight="1" x14ac:dyDescent="0.2">
      <c r="A27" s="37">
        <v>44810</v>
      </c>
      <c r="B27" s="38" t="s">
        <v>34</v>
      </c>
      <c r="C27" s="39" t="s">
        <v>35</v>
      </c>
      <c r="D27" s="46"/>
      <c r="E27" s="41">
        <v>5400</v>
      </c>
      <c r="F27" s="21">
        <f t="shared" si="0"/>
        <v>154389788.08000001</v>
      </c>
    </row>
    <row r="28" spans="1:61" s="42" customFormat="1" ht="40.5" customHeight="1" x14ac:dyDescent="0.2">
      <c r="A28" s="37">
        <v>44810</v>
      </c>
      <c r="B28" s="38" t="s">
        <v>36</v>
      </c>
      <c r="C28" s="39" t="s">
        <v>37</v>
      </c>
      <c r="D28" s="46"/>
      <c r="E28" s="41">
        <v>6750</v>
      </c>
      <c r="F28" s="21">
        <f t="shared" si="0"/>
        <v>154383038.08000001</v>
      </c>
    </row>
    <row r="29" spans="1:61" s="42" customFormat="1" ht="39" customHeight="1" x14ac:dyDescent="0.2">
      <c r="A29" s="37">
        <v>44811</v>
      </c>
      <c r="B29" s="38" t="s">
        <v>38</v>
      </c>
      <c r="C29" s="39" t="s">
        <v>39</v>
      </c>
      <c r="D29" s="46"/>
      <c r="E29" s="41">
        <v>4500</v>
      </c>
      <c r="F29" s="21">
        <f t="shared" si="0"/>
        <v>154378538.08000001</v>
      </c>
    </row>
    <row r="30" spans="1:61" s="42" customFormat="1" ht="40.5" customHeight="1" x14ac:dyDescent="0.2">
      <c r="A30" s="37">
        <v>44811</v>
      </c>
      <c r="B30" s="38" t="s">
        <v>40</v>
      </c>
      <c r="C30" s="39" t="s">
        <v>41</v>
      </c>
      <c r="D30" s="46"/>
      <c r="E30" s="41">
        <v>22780</v>
      </c>
      <c r="F30" s="21">
        <f t="shared" si="0"/>
        <v>154355758.08000001</v>
      </c>
    </row>
    <row r="31" spans="1:61" s="42" customFormat="1" ht="38.25" customHeight="1" x14ac:dyDescent="0.2">
      <c r="A31" s="37">
        <v>44811</v>
      </c>
      <c r="B31" s="38" t="s">
        <v>42</v>
      </c>
      <c r="C31" s="39" t="s">
        <v>43</v>
      </c>
      <c r="D31" s="46"/>
      <c r="E31" s="41">
        <v>9000</v>
      </c>
      <c r="F31" s="21">
        <f t="shared" si="0"/>
        <v>154346758.08000001</v>
      </c>
    </row>
    <row r="32" spans="1:61" s="42" customFormat="1" ht="41.25" customHeight="1" x14ac:dyDescent="0.2">
      <c r="A32" s="37">
        <v>44812</v>
      </c>
      <c r="B32" s="48" t="s">
        <v>44</v>
      </c>
      <c r="C32" s="39" t="s">
        <v>45</v>
      </c>
      <c r="D32" s="46"/>
      <c r="E32" s="41">
        <v>284658.55</v>
      </c>
      <c r="F32" s="21">
        <f t="shared" si="0"/>
        <v>154062099.53</v>
      </c>
    </row>
    <row r="33" spans="1:6" s="42" customFormat="1" ht="36" customHeight="1" x14ac:dyDescent="0.2">
      <c r="A33" s="37">
        <v>44812</v>
      </c>
      <c r="B33" s="48" t="s">
        <v>46</v>
      </c>
      <c r="C33" s="39" t="s">
        <v>47</v>
      </c>
      <c r="D33" s="46"/>
      <c r="E33" s="41">
        <v>20700</v>
      </c>
      <c r="F33" s="21">
        <f t="shared" si="0"/>
        <v>154041399.53</v>
      </c>
    </row>
    <row r="34" spans="1:6" s="42" customFormat="1" ht="30.75" customHeight="1" x14ac:dyDescent="0.2">
      <c r="A34" s="37">
        <v>44812</v>
      </c>
      <c r="B34" s="48" t="s">
        <v>48</v>
      </c>
      <c r="C34" s="39" t="s">
        <v>49</v>
      </c>
      <c r="D34" s="46"/>
      <c r="E34" s="41">
        <v>5400</v>
      </c>
      <c r="F34" s="21">
        <f t="shared" si="0"/>
        <v>154035999.53</v>
      </c>
    </row>
    <row r="35" spans="1:6" s="42" customFormat="1" ht="33.75" customHeight="1" x14ac:dyDescent="0.2">
      <c r="A35" s="37">
        <v>44812</v>
      </c>
      <c r="B35" s="48" t="s">
        <v>50</v>
      </c>
      <c r="C35" s="39" t="s">
        <v>51</v>
      </c>
      <c r="D35" s="46"/>
      <c r="E35" s="41">
        <v>5548</v>
      </c>
      <c r="F35" s="21">
        <f t="shared" si="0"/>
        <v>154030451.53</v>
      </c>
    </row>
    <row r="36" spans="1:6" s="42" customFormat="1" ht="23.25" customHeight="1" x14ac:dyDescent="0.2">
      <c r="A36" s="37">
        <v>44812</v>
      </c>
      <c r="B36" s="48" t="s">
        <v>52</v>
      </c>
      <c r="C36" s="39" t="s">
        <v>29</v>
      </c>
      <c r="D36" s="46"/>
      <c r="E36" s="41">
        <v>0</v>
      </c>
      <c r="F36" s="21">
        <f t="shared" si="0"/>
        <v>154030451.53</v>
      </c>
    </row>
    <row r="37" spans="1:6" s="42" customFormat="1" ht="43.5" customHeight="1" x14ac:dyDescent="0.2">
      <c r="A37" s="37">
        <v>44812</v>
      </c>
      <c r="B37" s="48" t="s">
        <v>53</v>
      </c>
      <c r="C37" s="39" t="s">
        <v>54</v>
      </c>
      <c r="D37" s="46"/>
      <c r="E37" s="41">
        <v>299009.89</v>
      </c>
      <c r="F37" s="21">
        <f t="shared" si="0"/>
        <v>153731441.64000002</v>
      </c>
    </row>
    <row r="38" spans="1:6" s="42" customFormat="1" ht="42" customHeight="1" x14ac:dyDescent="0.2">
      <c r="A38" s="37">
        <v>44812</v>
      </c>
      <c r="B38" s="48" t="s">
        <v>55</v>
      </c>
      <c r="C38" s="39" t="s">
        <v>56</v>
      </c>
      <c r="D38" s="46"/>
      <c r="E38" s="41">
        <v>286863.53000000003</v>
      </c>
      <c r="F38" s="21">
        <f t="shared" si="0"/>
        <v>153444578.11000001</v>
      </c>
    </row>
    <row r="39" spans="1:6" s="42" customFormat="1" ht="41.25" customHeight="1" x14ac:dyDescent="0.2">
      <c r="A39" s="37">
        <v>44812</v>
      </c>
      <c r="B39" s="38" t="s">
        <v>57</v>
      </c>
      <c r="C39" s="39" t="s">
        <v>58</v>
      </c>
      <c r="D39" s="46"/>
      <c r="E39" s="41">
        <v>5850</v>
      </c>
      <c r="F39" s="21">
        <f t="shared" si="0"/>
        <v>153438728.11000001</v>
      </c>
    </row>
    <row r="40" spans="1:6" s="42" customFormat="1" ht="42.75" customHeight="1" x14ac:dyDescent="0.2">
      <c r="A40" s="37">
        <v>44816</v>
      </c>
      <c r="B40" s="38" t="s">
        <v>59</v>
      </c>
      <c r="C40" s="39" t="s">
        <v>60</v>
      </c>
      <c r="D40" s="46"/>
      <c r="E40" s="41">
        <v>149776.71</v>
      </c>
      <c r="F40" s="21">
        <f t="shared" si="0"/>
        <v>153288951.40000001</v>
      </c>
    </row>
    <row r="41" spans="1:6" s="42" customFormat="1" ht="42" customHeight="1" x14ac:dyDescent="0.2">
      <c r="A41" s="37">
        <v>44816</v>
      </c>
      <c r="B41" s="38" t="s">
        <v>61</v>
      </c>
      <c r="C41" s="39" t="s">
        <v>62</v>
      </c>
      <c r="D41" s="46"/>
      <c r="E41" s="41">
        <v>454317.6</v>
      </c>
      <c r="F41" s="21">
        <f t="shared" si="0"/>
        <v>152834633.80000001</v>
      </c>
    </row>
    <row r="42" spans="1:6" s="42" customFormat="1" ht="42" customHeight="1" x14ac:dyDescent="0.2">
      <c r="A42" s="37">
        <v>44816</v>
      </c>
      <c r="B42" s="38" t="s">
        <v>63</v>
      </c>
      <c r="C42" s="39" t="s">
        <v>64</v>
      </c>
      <c r="D42" s="46"/>
      <c r="E42" s="41">
        <v>178653.53</v>
      </c>
      <c r="F42" s="21">
        <f t="shared" si="0"/>
        <v>152655980.27000001</v>
      </c>
    </row>
    <row r="43" spans="1:6" s="42" customFormat="1" ht="40.5" customHeight="1" x14ac:dyDescent="0.2">
      <c r="A43" s="37">
        <v>44816</v>
      </c>
      <c r="B43" s="38" t="s">
        <v>65</v>
      </c>
      <c r="C43" s="39" t="s">
        <v>66</v>
      </c>
      <c r="D43" s="46"/>
      <c r="E43" s="41">
        <v>89906.46</v>
      </c>
      <c r="F43" s="21">
        <f t="shared" si="0"/>
        <v>152566073.81</v>
      </c>
    </row>
    <row r="44" spans="1:6" s="42" customFormat="1" ht="53.25" customHeight="1" x14ac:dyDescent="0.2">
      <c r="A44" s="37">
        <v>44816</v>
      </c>
      <c r="B44" s="38" t="s">
        <v>67</v>
      </c>
      <c r="C44" s="39" t="s">
        <v>68</v>
      </c>
      <c r="D44" s="46"/>
      <c r="E44" s="41">
        <v>7020</v>
      </c>
      <c r="F44" s="21">
        <f t="shared" si="0"/>
        <v>152559053.81</v>
      </c>
    </row>
    <row r="45" spans="1:6" s="42" customFormat="1" ht="39" customHeight="1" x14ac:dyDescent="0.2">
      <c r="A45" s="37">
        <v>44816</v>
      </c>
      <c r="B45" s="38" t="s">
        <v>69</v>
      </c>
      <c r="C45" s="39" t="s">
        <v>70</v>
      </c>
      <c r="D45" s="46"/>
      <c r="E45" s="41">
        <v>11857.74</v>
      </c>
      <c r="F45" s="21">
        <f t="shared" si="0"/>
        <v>152547196.06999999</v>
      </c>
    </row>
    <row r="46" spans="1:6" s="42" customFormat="1" ht="43.5" customHeight="1" x14ac:dyDescent="0.2">
      <c r="A46" s="37">
        <v>44816</v>
      </c>
      <c r="B46" s="38" t="s">
        <v>71</v>
      </c>
      <c r="C46" s="39" t="s">
        <v>72</v>
      </c>
      <c r="D46" s="46"/>
      <c r="E46" s="41">
        <v>1366727</v>
      </c>
      <c r="F46" s="21">
        <f t="shared" si="0"/>
        <v>151180469.06999999</v>
      </c>
    </row>
    <row r="47" spans="1:6" s="42" customFormat="1" ht="32.25" customHeight="1" x14ac:dyDescent="0.2">
      <c r="A47" s="37">
        <v>44816</v>
      </c>
      <c r="B47" s="38" t="s">
        <v>73</v>
      </c>
      <c r="C47" s="39" t="s">
        <v>74</v>
      </c>
      <c r="D47" s="46"/>
      <c r="E47" s="41">
        <v>4000</v>
      </c>
      <c r="F47" s="21">
        <f t="shared" si="0"/>
        <v>151176469.06999999</v>
      </c>
    </row>
    <row r="48" spans="1:6" s="42" customFormat="1" ht="44.25" customHeight="1" x14ac:dyDescent="0.2">
      <c r="A48" s="37">
        <v>44816</v>
      </c>
      <c r="B48" s="38" t="s">
        <v>75</v>
      </c>
      <c r="C48" s="39" t="s">
        <v>76</v>
      </c>
      <c r="D48" s="46"/>
      <c r="E48" s="41">
        <v>96130</v>
      </c>
      <c r="F48" s="21">
        <f t="shared" si="0"/>
        <v>151080339.06999999</v>
      </c>
    </row>
    <row r="49" spans="1:6" s="42" customFormat="1" ht="63" customHeight="1" x14ac:dyDescent="0.2">
      <c r="A49" s="37">
        <v>44816</v>
      </c>
      <c r="B49" s="38" t="s">
        <v>77</v>
      </c>
      <c r="C49" s="39" t="s">
        <v>78</v>
      </c>
      <c r="D49" s="46"/>
      <c r="E49" s="41">
        <v>25000</v>
      </c>
      <c r="F49" s="21">
        <f t="shared" si="0"/>
        <v>151055339.06999999</v>
      </c>
    </row>
    <row r="50" spans="1:6" s="42" customFormat="1" ht="22.5" customHeight="1" x14ac:dyDescent="0.2">
      <c r="A50" s="37">
        <v>44816</v>
      </c>
      <c r="B50" s="38" t="s">
        <v>79</v>
      </c>
      <c r="C50" s="39" t="s">
        <v>29</v>
      </c>
      <c r="D50" s="46"/>
      <c r="E50" s="41">
        <v>0</v>
      </c>
      <c r="F50" s="21">
        <f t="shared" si="0"/>
        <v>151055339.06999999</v>
      </c>
    </row>
    <row r="51" spans="1:6" s="42" customFormat="1" ht="29.25" customHeight="1" x14ac:dyDescent="0.2">
      <c r="A51" s="37">
        <v>44817</v>
      </c>
      <c r="B51" s="38" t="s">
        <v>80</v>
      </c>
      <c r="C51" s="39" t="s">
        <v>81</v>
      </c>
      <c r="D51" s="46"/>
      <c r="E51" s="41">
        <v>5400</v>
      </c>
      <c r="F51" s="21">
        <f t="shared" si="0"/>
        <v>151049939.06999999</v>
      </c>
    </row>
    <row r="52" spans="1:6" s="42" customFormat="1" ht="24.75" customHeight="1" x14ac:dyDescent="0.2">
      <c r="A52" s="37">
        <v>44817</v>
      </c>
      <c r="B52" s="38" t="s">
        <v>82</v>
      </c>
      <c r="C52" s="39" t="s">
        <v>29</v>
      </c>
      <c r="D52" s="46"/>
      <c r="E52" s="41">
        <v>0</v>
      </c>
      <c r="F52" s="21">
        <f t="shared" si="0"/>
        <v>151049939.06999999</v>
      </c>
    </row>
    <row r="53" spans="1:6" s="42" customFormat="1" ht="40.5" customHeight="1" x14ac:dyDescent="0.2">
      <c r="A53" s="37">
        <v>44817</v>
      </c>
      <c r="B53" s="38" t="s">
        <v>83</v>
      </c>
      <c r="C53" s="39" t="s">
        <v>84</v>
      </c>
      <c r="D53" s="46"/>
      <c r="E53" s="41">
        <v>53100</v>
      </c>
      <c r="F53" s="21">
        <f t="shared" si="0"/>
        <v>150996839.06999999</v>
      </c>
    </row>
    <row r="54" spans="1:6" s="42" customFormat="1" ht="43.5" customHeight="1" x14ac:dyDescent="0.2">
      <c r="A54" s="37">
        <v>44817</v>
      </c>
      <c r="B54" s="38" t="s">
        <v>85</v>
      </c>
      <c r="C54" s="39" t="s">
        <v>86</v>
      </c>
      <c r="D54" s="46"/>
      <c r="E54" s="41">
        <v>7200</v>
      </c>
      <c r="F54" s="21">
        <f t="shared" si="0"/>
        <v>150989639.06999999</v>
      </c>
    </row>
    <row r="55" spans="1:6" s="42" customFormat="1" ht="52.5" customHeight="1" x14ac:dyDescent="0.2">
      <c r="A55" s="37">
        <v>44817</v>
      </c>
      <c r="B55" s="38" t="s">
        <v>87</v>
      </c>
      <c r="C55" s="39" t="s">
        <v>88</v>
      </c>
      <c r="D55" s="46"/>
      <c r="E55" s="41">
        <v>15840</v>
      </c>
      <c r="F55" s="21">
        <f t="shared" si="0"/>
        <v>150973799.06999999</v>
      </c>
    </row>
    <row r="56" spans="1:6" s="42" customFormat="1" ht="45.75" customHeight="1" x14ac:dyDescent="0.2">
      <c r="A56" s="37">
        <v>44817</v>
      </c>
      <c r="B56" s="38" t="s">
        <v>89</v>
      </c>
      <c r="C56" s="39" t="s">
        <v>90</v>
      </c>
      <c r="D56" s="46"/>
      <c r="E56" s="41">
        <v>25200</v>
      </c>
      <c r="F56" s="21">
        <f t="shared" si="0"/>
        <v>150948599.06999999</v>
      </c>
    </row>
    <row r="57" spans="1:6" s="42" customFormat="1" ht="33" customHeight="1" x14ac:dyDescent="0.2">
      <c r="A57" s="37">
        <v>44817</v>
      </c>
      <c r="B57" s="38" t="s">
        <v>91</v>
      </c>
      <c r="C57" s="39" t="s">
        <v>92</v>
      </c>
      <c r="D57" s="46"/>
      <c r="E57" s="41">
        <v>15930</v>
      </c>
      <c r="F57" s="21">
        <f t="shared" si="0"/>
        <v>150932669.06999999</v>
      </c>
    </row>
    <row r="58" spans="1:6" s="42" customFormat="1" ht="54" customHeight="1" x14ac:dyDescent="0.2">
      <c r="A58" s="37">
        <v>44817</v>
      </c>
      <c r="B58" s="38" t="s">
        <v>93</v>
      </c>
      <c r="C58" s="39" t="s">
        <v>94</v>
      </c>
      <c r="D58" s="46"/>
      <c r="E58" s="41">
        <v>16200</v>
      </c>
      <c r="F58" s="21">
        <f t="shared" si="0"/>
        <v>150916469.06999999</v>
      </c>
    </row>
    <row r="59" spans="1:6" s="42" customFormat="1" ht="42.75" customHeight="1" x14ac:dyDescent="0.2">
      <c r="A59" s="37">
        <v>44817</v>
      </c>
      <c r="B59" s="38" t="s">
        <v>95</v>
      </c>
      <c r="C59" s="39" t="s">
        <v>96</v>
      </c>
      <c r="D59" s="46"/>
      <c r="E59" s="41">
        <v>10605.3</v>
      </c>
      <c r="F59" s="21">
        <f t="shared" si="0"/>
        <v>150905863.76999998</v>
      </c>
    </row>
    <row r="60" spans="1:6" s="42" customFormat="1" ht="42" customHeight="1" x14ac:dyDescent="0.2">
      <c r="A60" s="37">
        <v>44817</v>
      </c>
      <c r="B60" s="38" t="s">
        <v>97</v>
      </c>
      <c r="C60" s="39" t="s">
        <v>98</v>
      </c>
      <c r="D60" s="46"/>
      <c r="E60" s="41">
        <v>11437</v>
      </c>
      <c r="F60" s="21">
        <f t="shared" si="0"/>
        <v>150894426.76999998</v>
      </c>
    </row>
    <row r="61" spans="1:6" s="42" customFormat="1" ht="40.5" customHeight="1" x14ac:dyDescent="0.2">
      <c r="A61" s="37">
        <v>44817</v>
      </c>
      <c r="B61" s="38" t="s">
        <v>99</v>
      </c>
      <c r="C61" s="39" t="s">
        <v>100</v>
      </c>
      <c r="D61" s="46"/>
      <c r="E61" s="41">
        <v>11979</v>
      </c>
      <c r="F61" s="21">
        <f t="shared" si="0"/>
        <v>150882447.76999998</v>
      </c>
    </row>
    <row r="62" spans="1:6" s="42" customFormat="1" ht="41.25" customHeight="1" x14ac:dyDescent="0.2">
      <c r="A62" s="37">
        <v>44817</v>
      </c>
      <c r="B62" s="38" t="s">
        <v>101</v>
      </c>
      <c r="C62" s="39" t="s">
        <v>102</v>
      </c>
      <c r="D62" s="46"/>
      <c r="E62" s="41">
        <v>119663.75</v>
      </c>
      <c r="F62" s="21">
        <f t="shared" si="0"/>
        <v>150762784.01999998</v>
      </c>
    </row>
    <row r="63" spans="1:6" s="42" customFormat="1" ht="24.75" customHeight="1" x14ac:dyDescent="0.2">
      <c r="A63" s="37">
        <v>44817</v>
      </c>
      <c r="B63" s="38" t="s">
        <v>103</v>
      </c>
      <c r="C63" s="39" t="s">
        <v>29</v>
      </c>
      <c r="D63" s="46"/>
      <c r="E63" s="41">
        <v>0</v>
      </c>
      <c r="F63" s="21">
        <f t="shared" si="0"/>
        <v>150762784.01999998</v>
      </c>
    </row>
    <row r="64" spans="1:6" s="42" customFormat="1" ht="22.5" customHeight="1" x14ac:dyDescent="0.2">
      <c r="A64" s="37">
        <v>44817</v>
      </c>
      <c r="B64" s="38" t="s">
        <v>104</v>
      </c>
      <c r="C64" s="39" t="s">
        <v>29</v>
      </c>
      <c r="D64" s="46"/>
      <c r="E64" s="41">
        <v>0</v>
      </c>
      <c r="F64" s="21">
        <f t="shared" si="0"/>
        <v>150762784.01999998</v>
      </c>
    </row>
    <row r="65" spans="1:6" s="42" customFormat="1" ht="20.25" customHeight="1" x14ac:dyDescent="0.2">
      <c r="A65" s="37">
        <v>44817</v>
      </c>
      <c r="B65" s="38" t="s">
        <v>105</v>
      </c>
      <c r="C65" s="39" t="s">
        <v>29</v>
      </c>
      <c r="D65" s="46"/>
      <c r="E65" s="41">
        <v>0</v>
      </c>
      <c r="F65" s="21">
        <f t="shared" si="0"/>
        <v>150762784.01999998</v>
      </c>
    </row>
    <row r="66" spans="1:6" s="42" customFormat="1" ht="45.75" customHeight="1" x14ac:dyDescent="0.2">
      <c r="A66" s="37">
        <v>44817</v>
      </c>
      <c r="B66" s="38" t="s">
        <v>106</v>
      </c>
      <c r="C66" s="39" t="s">
        <v>107</v>
      </c>
      <c r="D66" s="46"/>
      <c r="E66" s="41">
        <v>709465.18</v>
      </c>
      <c r="F66" s="21">
        <f t="shared" si="0"/>
        <v>150053318.83999997</v>
      </c>
    </row>
    <row r="67" spans="1:6" s="42" customFormat="1" ht="41.25" customHeight="1" x14ac:dyDescent="0.2">
      <c r="A67" s="37">
        <v>44817</v>
      </c>
      <c r="B67" s="38" t="s">
        <v>108</v>
      </c>
      <c r="C67" s="39" t="s">
        <v>109</v>
      </c>
      <c r="D67" s="46"/>
      <c r="E67" s="41">
        <v>15300</v>
      </c>
      <c r="F67" s="21">
        <f t="shared" si="0"/>
        <v>150038018.83999997</v>
      </c>
    </row>
    <row r="68" spans="1:6" s="42" customFormat="1" ht="36.75" customHeight="1" x14ac:dyDescent="0.2">
      <c r="A68" s="37">
        <v>44817</v>
      </c>
      <c r="B68" s="38" t="s">
        <v>110</v>
      </c>
      <c r="C68" s="39" t="s">
        <v>111</v>
      </c>
      <c r="D68" s="46"/>
      <c r="E68" s="41">
        <v>9000</v>
      </c>
      <c r="F68" s="21">
        <f t="shared" si="0"/>
        <v>150029018.83999997</v>
      </c>
    </row>
    <row r="69" spans="1:6" s="42" customFormat="1" ht="39.75" customHeight="1" x14ac:dyDescent="0.2">
      <c r="A69" s="37">
        <v>44817</v>
      </c>
      <c r="B69" s="38" t="s">
        <v>112</v>
      </c>
      <c r="C69" s="39" t="s">
        <v>113</v>
      </c>
      <c r="D69" s="46"/>
      <c r="E69" s="41">
        <v>1800</v>
      </c>
      <c r="F69" s="21">
        <f t="shared" si="0"/>
        <v>150027218.83999997</v>
      </c>
    </row>
    <row r="70" spans="1:6" s="42" customFormat="1" ht="43.5" customHeight="1" x14ac:dyDescent="0.2">
      <c r="A70" s="37">
        <v>44817</v>
      </c>
      <c r="B70" s="38" t="s">
        <v>114</v>
      </c>
      <c r="C70" s="39" t="s">
        <v>115</v>
      </c>
      <c r="D70" s="46"/>
      <c r="E70" s="41">
        <v>11642.97</v>
      </c>
      <c r="F70" s="21">
        <f t="shared" si="0"/>
        <v>150015575.86999997</v>
      </c>
    </row>
    <row r="71" spans="1:6" s="42" customFormat="1" ht="45" customHeight="1" x14ac:dyDescent="0.2">
      <c r="A71" s="37">
        <v>44818</v>
      </c>
      <c r="B71" s="38" t="s">
        <v>116</v>
      </c>
      <c r="C71" s="39" t="s">
        <v>117</v>
      </c>
      <c r="D71" s="46"/>
      <c r="E71" s="41">
        <v>3600</v>
      </c>
      <c r="F71" s="21">
        <f t="shared" si="0"/>
        <v>150011975.86999997</v>
      </c>
    </row>
    <row r="72" spans="1:6" s="42" customFormat="1" ht="41.25" customHeight="1" x14ac:dyDescent="0.2">
      <c r="A72" s="37">
        <v>44818</v>
      </c>
      <c r="B72" s="38" t="s">
        <v>118</v>
      </c>
      <c r="C72" s="39" t="s">
        <v>119</v>
      </c>
      <c r="D72" s="46"/>
      <c r="E72" s="41">
        <v>10080</v>
      </c>
      <c r="F72" s="21">
        <f t="shared" si="0"/>
        <v>150001895.86999997</v>
      </c>
    </row>
    <row r="73" spans="1:6" s="42" customFormat="1" ht="30.75" customHeight="1" x14ac:dyDescent="0.2">
      <c r="A73" s="37">
        <v>44818</v>
      </c>
      <c r="B73" s="38" t="s">
        <v>120</v>
      </c>
      <c r="C73" s="39" t="s">
        <v>121</v>
      </c>
      <c r="D73" s="46"/>
      <c r="E73" s="41">
        <v>7110</v>
      </c>
      <c r="F73" s="21">
        <f t="shared" si="0"/>
        <v>149994785.86999997</v>
      </c>
    </row>
    <row r="74" spans="1:6" s="42" customFormat="1" ht="32.25" customHeight="1" x14ac:dyDescent="0.2">
      <c r="A74" s="37">
        <v>44818</v>
      </c>
      <c r="B74" s="38" t="s">
        <v>122</v>
      </c>
      <c r="C74" s="39" t="s">
        <v>123</v>
      </c>
      <c r="D74" s="46"/>
      <c r="E74" s="41">
        <v>5400</v>
      </c>
      <c r="F74" s="21">
        <f t="shared" si="0"/>
        <v>149989385.86999997</v>
      </c>
    </row>
    <row r="75" spans="1:6" s="42" customFormat="1" ht="42" customHeight="1" x14ac:dyDescent="0.2">
      <c r="A75" s="37">
        <v>44818</v>
      </c>
      <c r="B75" s="38" t="s">
        <v>124</v>
      </c>
      <c r="C75" s="39" t="s">
        <v>125</v>
      </c>
      <c r="D75" s="46"/>
      <c r="E75" s="41">
        <v>8910</v>
      </c>
      <c r="F75" s="21">
        <f t="shared" si="0"/>
        <v>149980475.86999997</v>
      </c>
    </row>
    <row r="76" spans="1:6" s="42" customFormat="1" ht="40.5" customHeight="1" x14ac:dyDescent="0.2">
      <c r="A76" s="37">
        <v>44818</v>
      </c>
      <c r="B76" s="38" t="s">
        <v>126</v>
      </c>
      <c r="C76" s="39" t="s">
        <v>127</v>
      </c>
      <c r="D76" s="46"/>
      <c r="E76" s="41">
        <v>10800</v>
      </c>
      <c r="F76" s="21">
        <f t="shared" si="0"/>
        <v>149969675.86999997</v>
      </c>
    </row>
    <row r="77" spans="1:6" s="42" customFormat="1" ht="52.5" customHeight="1" x14ac:dyDescent="0.2">
      <c r="A77" s="37">
        <v>44818</v>
      </c>
      <c r="B77" s="38" t="s">
        <v>128</v>
      </c>
      <c r="C77" s="39" t="s">
        <v>129</v>
      </c>
      <c r="D77" s="46"/>
      <c r="E77" s="41">
        <v>15930</v>
      </c>
      <c r="F77" s="21">
        <f t="shared" si="0"/>
        <v>149953745.86999997</v>
      </c>
    </row>
    <row r="78" spans="1:6" s="42" customFormat="1" ht="45" customHeight="1" x14ac:dyDescent="0.2">
      <c r="A78" s="37">
        <v>44818</v>
      </c>
      <c r="B78" s="38" t="s">
        <v>130</v>
      </c>
      <c r="C78" s="39" t="s">
        <v>131</v>
      </c>
      <c r="D78" s="46"/>
      <c r="E78" s="41">
        <v>99734</v>
      </c>
      <c r="F78" s="21">
        <f t="shared" ref="F78:F138" si="1">F77-E78</f>
        <v>149854011.86999997</v>
      </c>
    </row>
    <row r="79" spans="1:6" s="42" customFormat="1" ht="44.25" customHeight="1" x14ac:dyDescent="0.2">
      <c r="A79" s="37">
        <v>44818</v>
      </c>
      <c r="B79" s="38" t="s">
        <v>132</v>
      </c>
      <c r="C79" s="39" t="s">
        <v>133</v>
      </c>
      <c r="D79" s="46"/>
      <c r="E79" s="41">
        <v>24750</v>
      </c>
      <c r="F79" s="21">
        <f t="shared" si="1"/>
        <v>149829261.86999997</v>
      </c>
    </row>
    <row r="80" spans="1:6" s="42" customFormat="1" ht="45" customHeight="1" x14ac:dyDescent="0.2">
      <c r="A80" s="37">
        <v>44818</v>
      </c>
      <c r="B80" s="38" t="s">
        <v>134</v>
      </c>
      <c r="C80" s="39" t="s">
        <v>135</v>
      </c>
      <c r="D80" s="49"/>
      <c r="E80" s="41">
        <v>9000</v>
      </c>
      <c r="F80" s="21">
        <f t="shared" si="1"/>
        <v>149820261.86999997</v>
      </c>
    </row>
    <row r="81" spans="1:6" s="42" customFormat="1" ht="39.75" customHeight="1" x14ac:dyDescent="0.2">
      <c r="A81" s="37">
        <v>44818</v>
      </c>
      <c r="B81" s="38" t="s">
        <v>136</v>
      </c>
      <c r="C81" s="39" t="s">
        <v>137</v>
      </c>
      <c r="D81" s="46"/>
      <c r="E81" s="41">
        <v>4500</v>
      </c>
      <c r="F81" s="21">
        <f t="shared" si="1"/>
        <v>149815761.86999997</v>
      </c>
    </row>
    <row r="82" spans="1:6" s="42" customFormat="1" ht="39.75" customHeight="1" x14ac:dyDescent="0.2">
      <c r="A82" s="37">
        <v>44818</v>
      </c>
      <c r="B82" s="38" t="s">
        <v>138</v>
      </c>
      <c r="C82" s="39" t="s">
        <v>139</v>
      </c>
      <c r="D82" s="46"/>
      <c r="E82" s="41">
        <v>3510</v>
      </c>
      <c r="F82" s="21">
        <f t="shared" si="1"/>
        <v>149812251.86999997</v>
      </c>
    </row>
    <row r="83" spans="1:6" s="42" customFormat="1" ht="36" customHeight="1" x14ac:dyDescent="0.2">
      <c r="A83" s="37">
        <v>44818</v>
      </c>
      <c r="B83" s="38" t="s">
        <v>140</v>
      </c>
      <c r="C83" s="39" t="s">
        <v>141</v>
      </c>
      <c r="D83" s="46"/>
      <c r="E83" s="41">
        <v>9000</v>
      </c>
      <c r="F83" s="21">
        <f t="shared" si="1"/>
        <v>149803251.86999997</v>
      </c>
    </row>
    <row r="84" spans="1:6" s="42" customFormat="1" ht="52.5" customHeight="1" x14ac:dyDescent="0.2">
      <c r="A84" s="37">
        <v>44818</v>
      </c>
      <c r="B84" s="38" t="s">
        <v>142</v>
      </c>
      <c r="C84" s="39" t="s">
        <v>143</v>
      </c>
      <c r="D84" s="46"/>
      <c r="E84" s="41">
        <v>90900</v>
      </c>
      <c r="F84" s="21">
        <f t="shared" si="1"/>
        <v>149712351.86999997</v>
      </c>
    </row>
    <row r="85" spans="1:6" s="42" customFormat="1" ht="39" customHeight="1" x14ac:dyDescent="0.2">
      <c r="A85" s="37">
        <v>44818</v>
      </c>
      <c r="B85" s="38" t="s">
        <v>144</v>
      </c>
      <c r="C85" s="39" t="s">
        <v>145</v>
      </c>
      <c r="D85" s="46"/>
      <c r="E85" s="41">
        <v>13500</v>
      </c>
      <c r="F85" s="21">
        <f t="shared" si="1"/>
        <v>149698851.86999997</v>
      </c>
    </row>
    <row r="86" spans="1:6" s="42" customFormat="1" ht="39.75" customHeight="1" x14ac:dyDescent="0.2">
      <c r="A86" s="37">
        <v>44818</v>
      </c>
      <c r="B86" s="38" t="s">
        <v>146</v>
      </c>
      <c r="C86" s="39" t="s">
        <v>147</v>
      </c>
      <c r="D86" s="46"/>
      <c r="E86" s="41">
        <v>25200</v>
      </c>
      <c r="F86" s="21">
        <f t="shared" si="1"/>
        <v>149673651.86999997</v>
      </c>
    </row>
    <row r="87" spans="1:6" s="42" customFormat="1" ht="39" customHeight="1" x14ac:dyDescent="0.2">
      <c r="A87" s="37">
        <v>44818</v>
      </c>
      <c r="B87" s="38" t="s">
        <v>148</v>
      </c>
      <c r="C87" s="39" t="s">
        <v>149</v>
      </c>
      <c r="D87" s="46"/>
      <c r="E87" s="41">
        <v>33300</v>
      </c>
      <c r="F87" s="21">
        <f t="shared" si="1"/>
        <v>149640351.86999997</v>
      </c>
    </row>
    <row r="88" spans="1:6" s="42" customFormat="1" ht="41.25" customHeight="1" x14ac:dyDescent="0.2">
      <c r="A88" s="37">
        <v>44818</v>
      </c>
      <c r="B88" s="38" t="s">
        <v>150</v>
      </c>
      <c r="C88" s="39" t="s">
        <v>151</v>
      </c>
      <c r="D88" s="46"/>
      <c r="E88" s="41">
        <v>14400</v>
      </c>
      <c r="F88" s="21">
        <f t="shared" si="1"/>
        <v>149625951.86999997</v>
      </c>
    </row>
    <row r="89" spans="1:6" s="42" customFormat="1" ht="31.5" customHeight="1" x14ac:dyDescent="0.2">
      <c r="A89" s="37">
        <v>44818</v>
      </c>
      <c r="B89" s="38" t="s">
        <v>152</v>
      </c>
      <c r="C89" s="39" t="s">
        <v>153</v>
      </c>
      <c r="D89" s="46"/>
      <c r="E89" s="41">
        <v>6750</v>
      </c>
      <c r="F89" s="21">
        <f t="shared" si="1"/>
        <v>149619201.86999997</v>
      </c>
    </row>
    <row r="90" spans="1:6" s="42" customFormat="1" ht="40.5" customHeight="1" x14ac:dyDescent="0.2">
      <c r="A90" s="37">
        <v>44818</v>
      </c>
      <c r="B90" s="38" t="s">
        <v>154</v>
      </c>
      <c r="C90" s="39" t="s">
        <v>155</v>
      </c>
      <c r="D90" s="46"/>
      <c r="E90" s="41">
        <v>5850</v>
      </c>
      <c r="F90" s="21">
        <f t="shared" si="1"/>
        <v>149613351.86999997</v>
      </c>
    </row>
    <row r="91" spans="1:6" s="42" customFormat="1" ht="37.5" customHeight="1" x14ac:dyDescent="0.2">
      <c r="A91" s="37">
        <v>44818</v>
      </c>
      <c r="B91" s="38" t="s">
        <v>156</v>
      </c>
      <c r="C91" s="39" t="s">
        <v>157</v>
      </c>
      <c r="D91" s="46"/>
      <c r="E91" s="41">
        <v>20070</v>
      </c>
      <c r="F91" s="21">
        <f t="shared" si="1"/>
        <v>149593281.86999997</v>
      </c>
    </row>
    <row r="92" spans="1:6" s="42" customFormat="1" ht="40.5" customHeight="1" x14ac:dyDescent="0.2">
      <c r="A92" s="37">
        <v>44818</v>
      </c>
      <c r="B92" s="38" t="s">
        <v>158</v>
      </c>
      <c r="C92" s="39" t="s">
        <v>159</v>
      </c>
      <c r="D92" s="46"/>
      <c r="E92" s="41">
        <v>18000</v>
      </c>
      <c r="F92" s="21">
        <f t="shared" si="1"/>
        <v>149575281.86999997</v>
      </c>
    </row>
    <row r="93" spans="1:6" s="42" customFormat="1" ht="51.75" customHeight="1" x14ac:dyDescent="0.2">
      <c r="A93" s="37">
        <v>44819</v>
      </c>
      <c r="B93" s="38" t="s">
        <v>160</v>
      </c>
      <c r="C93" s="39" t="s">
        <v>161</v>
      </c>
      <c r="D93" s="46"/>
      <c r="E93" s="41">
        <v>16200</v>
      </c>
      <c r="F93" s="21">
        <f t="shared" si="1"/>
        <v>149559081.86999997</v>
      </c>
    </row>
    <row r="94" spans="1:6" s="42" customFormat="1" ht="42" customHeight="1" x14ac:dyDescent="0.2">
      <c r="A94" s="37">
        <v>44819</v>
      </c>
      <c r="B94" s="38" t="s">
        <v>162</v>
      </c>
      <c r="C94" s="39" t="s">
        <v>163</v>
      </c>
      <c r="D94" s="46"/>
      <c r="E94" s="41">
        <v>1800</v>
      </c>
      <c r="F94" s="21">
        <f t="shared" si="1"/>
        <v>149557281.86999997</v>
      </c>
    </row>
    <row r="95" spans="1:6" s="42" customFormat="1" ht="45.75" customHeight="1" x14ac:dyDescent="0.2">
      <c r="A95" s="37">
        <v>44819</v>
      </c>
      <c r="B95" s="38" t="s">
        <v>164</v>
      </c>
      <c r="C95" s="39" t="s">
        <v>165</v>
      </c>
      <c r="D95" s="46"/>
      <c r="E95" s="41">
        <v>16306.25</v>
      </c>
      <c r="F95" s="21">
        <f t="shared" si="1"/>
        <v>149540975.61999997</v>
      </c>
    </row>
    <row r="96" spans="1:6" s="42" customFormat="1" ht="43.5" customHeight="1" x14ac:dyDescent="0.2">
      <c r="A96" s="37">
        <v>44819</v>
      </c>
      <c r="B96" s="38" t="s">
        <v>166</v>
      </c>
      <c r="C96" s="39" t="s">
        <v>167</v>
      </c>
      <c r="D96" s="46"/>
      <c r="E96" s="41">
        <v>2942</v>
      </c>
      <c r="F96" s="21">
        <f t="shared" si="1"/>
        <v>149538033.61999997</v>
      </c>
    </row>
    <row r="97" spans="1:6" s="42" customFormat="1" ht="19.5" customHeight="1" x14ac:dyDescent="0.2">
      <c r="A97" s="37">
        <v>44819</v>
      </c>
      <c r="B97" s="38" t="s">
        <v>168</v>
      </c>
      <c r="C97" s="39" t="s">
        <v>29</v>
      </c>
      <c r="D97" s="46"/>
      <c r="E97" s="41">
        <v>0</v>
      </c>
      <c r="F97" s="21">
        <f t="shared" si="1"/>
        <v>149538033.61999997</v>
      </c>
    </row>
    <row r="98" spans="1:6" s="42" customFormat="1" ht="44.25" customHeight="1" x14ac:dyDescent="0.2">
      <c r="A98" s="37">
        <v>44819</v>
      </c>
      <c r="B98" s="38" t="s">
        <v>169</v>
      </c>
      <c r="C98" s="39" t="s">
        <v>170</v>
      </c>
      <c r="D98" s="46"/>
      <c r="E98" s="41">
        <v>18450</v>
      </c>
      <c r="F98" s="21">
        <f t="shared" si="1"/>
        <v>149519583.61999997</v>
      </c>
    </row>
    <row r="99" spans="1:6" s="42" customFormat="1" ht="23.25" customHeight="1" x14ac:dyDescent="0.2">
      <c r="A99" s="37">
        <v>44820</v>
      </c>
      <c r="B99" s="48">
        <v>63313</v>
      </c>
      <c r="C99" s="39" t="s">
        <v>29</v>
      </c>
      <c r="D99" s="46"/>
      <c r="E99" s="41">
        <v>0</v>
      </c>
      <c r="F99" s="21">
        <f t="shared" si="1"/>
        <v>149519583.61999997</v>
      </c>
    </row>
    <row r="100" spans="1:6" s="42" customFormat="1" ht="41.25" customHeight="1" x14ac:dyDescent="0.2">
      <c r="A100" s="37">
        <v>44820</v>
      </c>
      <c r="B100" s="38" t="s">
        <v>171</v>
      </c>
      <c r="C100" s="39" t="s">
        <v>172</v>
      </c>
      <c r="D100" s="46"/>
      <c r="E100" s="41">
        <v>59776.82</v>
      </c>
      <c r="F100" s="21">
        <f t="shared" si="1"/>
        <v>149459806.79999998</v>
      </c>
    </row>
    <row r="101" spans="1:6" s="42" customFormat="1" ht="52.5" customHeight="1" x14ac:dyDescent="0.2">
      <c r="A101" s="37">
        <v>44820</v>
      </c>
      <c r="B101" s="38" t="s">
        <v>173</v>
      </c>
      <c r="C101" s="39" t="s">
        <v>174</v>
      </c>
      <c r="D101" s="46"/>
      <c r="E101" s="41">
        <v>3740500</v>
      </c>
      <c r="F101" s="21">
        <f t="shared" si="1"/>
        <v>145719306.79999998</v>
      </c>
    </row>
    <row r="102" spans="1:6" s="42" customFormat="1" ht="29.25" customHeight="1" x14ac:dyDescent="0.2">
      <c r="A102" s="37">
        <v>44820</v>
      </c>
      <c r="B102" s="38" t="s">
        <v>175</v>
      </c>
      <c r="C102" s="39" t="s">
        <v>176</v>
      </c>
      <c r="D102" s="46"/>
      <c r="E102" s="41">
        <v>164214</v>
      </c>
      <c r="F102" s="21">
        <f t="shared" si="1"/>
        <v>145555092.79999998</v>
      </c>
    </row>
    <row r="103" spans="1:6" s="42" customFormat="1" ht="52.5" customHeight="1" x14ac:dyDescent="0.2">
      <c r="A103" s="37">
        <v>44823</v>
      </c>
      <c r="B103" s="38" t="s">
        <v>177</v>
      </c>
      <c r="C103" s="39" t="s">
        <v>178</v>
      </c>
      <c r="D103" s="46"/>
      <c r="E103" s="41">
        <v>11431534.25</v>
      </c>
      <c r="F103" s="21">
        <f t="shared" si="1"/>
        <v>134123558.54999998</v>
      </c>
    </row>
    <row r="104" spans="1:6" s="42" customFormat="1" ht="41.25" customHeight="1" x14ac:dyDescent="0.2">
      <c r="A104" s="37">
        <v>44824</v>
      </c>
      <c r="B104" s="38" t="s">
        <v>179</v>
      </c>
      <c r="C104" s="39" t="s">
        <v>180</v>
      </c>
      <c r="D104" s="46"/>
      <c r="E104" s="41">
        <v>89828.800000000003</v>
      </c>
      <c r="F104" s="21">
        <f t="shared" si="1"/>
        <v>134033729.74999999</v>
      </c>
    </row>
    <row r="105" spans="1:6" s="42" customFormat="1" ht="32.25" customHeight="1" x14ac:dyDescent="0.2">
      <c r="A105" s="37">
        <v>44825</v>
      </c>
      <c r="B105" s="38" t="s">
        <v>181</v>
      </c>
      <c r="C105" s="39" t="s">
        <v>29</v>
      </c>
      <c r="D105" s="46"/>
      <c r="E105" s="41">
        <v>0</v>
      </c>
      <c r="F105" s="21">
        <f t="shared" si="1"/>
        <v>134033729.74999999</v>
      </c>
    </row>
    <row r="106" spans="1:6" s="42" customFormat="1" ht="42.75" customHeight="1" x14ac:dyDescent="0.2">
      <c r="A106" s="37">
        <v>44825</v>
      </c>
      <c r="B106" s="38" t="s">
        <v>182</v>
      </c>
      <c r="C106" s="39" t="s">
        <v>183</v>
      </c>
      <c r="D106" s="46"/>
      <c r="E106" s="41">
        <v>132550.5</v>
      </c>
      <c r="F106" s="21">
        <f t="shared" si="1"/>
        <v>133901179.24999999</v>
      </c>
    </row>
    <row r="107" spans="1:6" s="42" customFormat="1" ht="39" customHeight="1" x14ac:dyDescent="0.2">
      <c r="A107" s="37">
        <v>44825</v>
      </c>
      <c r="B107" s="38" t="s">
        <v>184</v>
      </c>
      <c r="C107" s="39" t="s">
        <v>185</v>
      </c>
      <c r="D107" s="46"/>
      <c r="E107" s="41">
        <v>18000</v>
      </c>
      <c r="F107" s="21">
        <f t="shared" si="1"/>
        <v>133883179.24999999</v>
      </c>
    </row>
    <row r="108" spans="1:6" s="42" customFormat="1" ht="42.75" customHeight="1" x14ac:dyDescent="0.2">
      <c r="A108" s="37">
        <v>44825</v>
      </c>
      <c r="B108" s="38" t="s">
        <v>186</v>
      </c>
      <c r="C108" s="39" t="s">
        <v>187</v>
      </c>
      <c r="D108" s="46"/>
      <c r="E108" s="41">
        <v>283121.74</v>
      </c>
      <c r="F108" s="21">
        <f t="shared" si="1"/>
        <v>133600057.50999999</v>
      </c>
    </row>
    <row r="109" spans="1:6" s="42" customFormat="1" ht="41.25" customHeight="1" x14ac:dyDescent="0.2">
      <c r="A109" s="37">
        <v>44826</v>
      </c>
      <c r="B109" s="38" t="s">
        <v>188</v>
      </c>
      <c r="C109" s="39" t="s">
        <v>189</v>
      </c>
      <c r="D109" s="46"/>
      <c r="E109" s="41">
        <v>179964.83</v>
      </c>
      <c r="F109" s="21">
        <f t="shared" si="1"/>
        <v>133420092.67999999</v>
      </c>
    </row>
    <row r="110" spans="1:6" s="42" customFormat="1" ht="49.5" customHeight="1" x14ac:dyDescent="0.2">
      <c r="A110" s="37">
        <v>44826</v>
      </c>
      <c r="B110" s="38" t="s">
        <v>190</v>
      </c>
      <c r="C110" s="39" t="s">
        <v>191</v>
      </c>
      <c r="D110" s="46"/>
      <c r="E110" s="41">
        <v>25987.5</v>
      </c>
      <c r="F110" s="21">
        <f t="shared" si="1"/>
        <v>133394105.17999999</v>
      </c>
    </row>
    <row r="111" spans="1:6" s="42" customFormat="1" ht="29.25" customHeight="1" x14ac:dyDescent="0.2">
      <c r="A111" s="37">
        <v>44827</v>
      </c>
      <c r="B111" s="38" t="s">
        <v>192</v>
      </c>
      <c r="C111" s="39" t="s">
        <v>193</v>
      </c>
      <c r="D111" s="46"/>
      <c r="E111" s="41">
        <v>1500</v>
      </c>
      <c r="F111" s="21">
        <f t="shared" si="1"/>
        <v>133392605.17999999</v>
      </c>
    </row>
    <row r="112" spans="1:6" s="42" customFormat="1" ht="43.5" customHeight="1" x14ac:dyDescent="0.2">
      <c r="A112" s="37">
        <v>44827</v>
      </c>
      <c r="B112" s="38" t="s">
        <v>194</v>
      </c>
      <c r="C112" s="39" t="s">
        <v>195</v>
      </c>
      <c r="D112" s="46"/>
      <c r="E112" s="41">
        <v>209986.09</v>
      </c>
      <c r="F112" s="21">
        <f t="shared" si="1"/>
        <v>133182619.08999999</v>
      </c>
    </row>
    <row r="113" spans="1:6" s="42" customFormat="1" ht="50.25" customHeight="1" x14ac:dyDescent="0.2">
      <c r="A113" s="37">
        <v>44827</v>
      </c>
      <c r="B113" s="38" t="s">
        <v>196</v>
      </c>
      <c r="C113" s="39" t="s">
        <v>197</v>
      </c>
      <c r="D113" s="46"/>
      <c r="E113" s="41">
        <v>29700</v>
      </c>
      <c r="F113" s="21">
        <f t="shared" si="1"/>
        <v>133152919.08999999</v>
      </c>
    </row>
    <row r="114" spans="1:6" s="42" customFormat="1" ht="50.25" customHeight="1" x14ac:dyDescent="0.2">
      <c r="A114" s="37">
        <v>44827</v>
      </c>
      <c r="B114" s="48">
        <v>63327</v>
      </c>
      <c r="C114" s="39" t="s">
        <v>29</v>
      </c>
      <c r="D114" s="46"/>
      <c r="E114" s="41">
        <v>0</v>
      </c>
      <c r="F114" s="21">
        <f t="shared" si="1"/>
        <v>133152919.08999999</v>
      </c>
    </row>
    <row r="115" spans="1:6" s="42" customFormat="1" ht="39.75" customHeight="1" x14ac:dyDescent="0.2">
      <c r="A115" s="37">
        <v>44827</v>
      </c>
      <c r="B115" s="38" t="s">
        <v>198</v>
      </c>
      <c r="C115" s="39" t="s">
        <v>199</v>
      </c>
      <c r="D115" s="46"/>
      <c r="E115" s="41">
        <v>10930</v>
      </c>
      <c r="F115" s="21">
        <f t="shared" si="1"/>
        <v>133141989.08999999</v>
      </c>
    </row>
    <row r="116" spans="1:6" s="42" customFormat="1" ht="45" customHeight="1" x14ac:dyDescent="0.2">
      <c r="A116" s="37">
        <v>44827</v>
      </c>
      <c r="B116" s="38" t="s">
        <v>200</v>
      </c>
      <c r="C116" s="39" t="s">
        <v>201</v>
      </c>
      <c r="D116" s="46"/>
      <c r="E116" s="41">
        <v>175389.54</v>
      </c>
      <c r="F116" s="21">
        <f t="shared" si="1"/>
        <v>132966599.54999998</v>
      </c>
    </row>
    <row r="117" spans="1:6" s="42" customFormat="1" ht="39" customHeight="1" x14ac:dyDescent="0.2">
      <c r="A117" s="37">
        <v>44830</v>
      </c>
      <c r="B117" s="38" t="s">
        <v>202</v>
      </c>
      <c r="C117" s="39" t="s">
        <v>203</v>
      </c>
      <c r="D117" s="50"/>
      <c r="E117" s="41">
        <v>11951.46</v>
      </c>
      <c r="F117" s="21">
        <f t="shared" si="1"/>
        <v>132954648.08999999</v>
      </c>
    </row>
    <row r="118" spans="1:6" s="42" customFormat="1" ht="40.5" customHeight="1" x14ac:dyDescent="0.2">
      <c r="A118" s="37">
        <v>44830</v>
      </c>
      <c r="B118" s="38" t="s">
        <v>204</v>
      </c>
      <c r="C118" s="39" t="s">
        <v>205</v>
      </c>
      <c r="D118" s="46"/>
      <c r="E118" s="41">
        <v>119830.05</v>
      </c>
      <c r="F118" s="21">
        <f t="shared" si="1"/>
        <v>132834818.03999999</v>
      </c>
    </row>
    <row r="119" spans="1:6" s="42" customFormat="1" ht="43.5" customHeight="1" x14ac:dyDescent="0.2">
      <c r="A119" s="37">
        <v>44831</v>
      </c>
      <c r="B119" s="38" t="s">
        <v>206</v>
      </c>
      <c r="C119" s="39" t="s">
        <v>207</v>
      </c>
      <c r="D119" s="50"/>
      <c r="E119" s="41">
        <v>287888.15000000002</v>
      </c>
      <c r="F119" s="21">
        <f t="shared" si="1"/>
        <v>132546929.88999999</v>
      </c>
    </row>
    <row r="120" spans="1:6" s="42" customFormat="1" ht="65.25" customHeight="1" x14ac:dyDescent="0.2">
      <c r="A120" s="37">
        <v>44832</v>
      </c>
      <c r="B120" s="38" t="s">
        <v>208</v>
      </c>
      <c r="C120" s="39" t="s">
        <v>209</v>
      </c>
      <c r="D120" s="46"/>
      <c r="E120" s="41">
        <v>519300.21</v>
      </c>
      <c r="F120" s="21">
        <f t="shared" si="1"/>
        <v>132027629.67999999</v>
      </c>
    </row>
    <row r="121" spans="1:6" s="42" customFormat="1" ht="82.5" customHeight="1" x14ac:dyDescent="0.2">
      <c r="A121" s="37">
        <v>44832</v>
      </c>
      <c r="B121" s="38" t="s">
        <v>210</v>
      </c>
      <c r="C121" s="39" t="s">
        <v>211</v>
      </c>
      <c r="D121" s="46"/>
      <c r="E121" s="41">
        <v>132737.79999999999</v>
      </c>
      <c r="F121" s="21">
        <f t="shared" si="1"/>
        <v>131894891.88</v>
      </c>
    </row>
    <row r="122" spans="1:6" s="42" customFormat="1" ht="30.75" customHeight="1" x14ac:dyDescent="0.2">
      <c r="A122" s="37">
        <v>44833</v>
      </c>
      <c r="B122" s="38" t="s">
        <v>212</v>
      </c>
      <c r="C122" s="39" t="s">
        <v>213</v>
      </c>
      <c r="D122" s="46"/>
      <c r="E122" s="41">
        <v>131817.01</v>
      </c>
      <c r="F122" s="21">
        <f t="shared" si="1"/>
        <v>131763074.86999999</v>
      </c>
    </row>
    <row r="123" spans="1:6" s="42" customFormat="1" ht="27.75" customHeight="1" x14ac:dyDescent="0.2">
      <c r="A123" s="37">
        <v>44833</v>
      </c>
      <c r="B123" s="38" t="s">
        <v>214</v>
      </c>
      <c r="C123" s="39" t="s">
        <v>215</v>
      </c>
      <c r="D123" s="46"/>
      <c r="E123" s="41">
        <v>1893396.96</v>
      </c>
      <c r="F123" s="21">
        <f t="shared" si="1"/>
        <v>129869677.91</v>
      </c>
    </row>
    <row r="124" spans="1:6" s="42" customFormat="1" ht="32.25" customHeight="1" x14ac:dyDescent="0.2">
      <c r="A124" s="37">
        <v>44833</v>
      </c>
      <c r="B124" s="38" t="s">
        <v>216</v>
      </c>
      <c r="C124" s="39" t="s">
        <v>217</v>
      </c>
      <c r="D124" s="46"/>
      <c r="E124" s="41">
        <v>678842.15</v>
      </c>
      <c r="F124" s="21">
        <f t="shared" si="1"/>
        <v>129190835.75999999</v>
      </c>
    </row>
    <row r="125" spans="1:6" s="42" customFormat="1" ht="32.25" customHeight="1" x14ac:dyDescent="0.2">
      <c r="A125" s="37">
        <v>44833</v>
      </c>
      <c r="B125" s="38" t="s">
        <v>218</v>
      </c>
      <c r="C125" s="39" t="s">
        <v>219</v>
      </c>
      <c r="D125" s="46"/>
      <c r="E125" s="41">
        <v>924111.25</v>
      </c>
      <c r="F125" s="21">
        <f t="shared" si="1"/>
        <v>128266724.50999999</v>
      </c>
    </row>
    <row r="126" spans="1:6" s="42" customFormat="1" ht="27.75" customHeight="1" x14ac:dyDescent="0.2">
      <c r="A126" s="37">
        <v>44833</v>
      </c>
      <c r="B126" s="38" t="s">
        <v>220</v>
      </c>
      <c r="C126" s="39" t="s">
        <v>221</v>
      </c>
      <c r="D126" s="46"/>
      <c r="E126" s="41">
        <v>31100</v>
      </c>
      <c r="F126" s="21">
        <f t="shared" si="1"/>
        <v>128235624.50999999</v>
      </c>
    </row>
    <row r="127" spans="1:6" s="42" customFormat="1" ht="30.75" customHeight="1" x14ac:dyDescent="0.2">
      <c r="A127" s="37">
        <v>44833</v>
      </c>
      <c r="B127" s="38" t="s">
        <v>222</v>
      </c>
      <c r="C127" s="39" t="s">
        <v>223</v>
      </c>
      <c r="D127" s="46"/>
      <c r="E127" s="41">
        <v>170720</v>
      </c>
      <c r="F127" s="21">
        <f t="shared" si="1"/>
        <v>128064904.50999999</v>
      </c>
    </row>
    <row r="128" spans="1:6" s="42" customFormat="1" ht="28.5" customHeight="1" x14ac:dyDescent="0.2">
      <c r="A128" s="37">
        <v>44833</v>
      </c>
      <c r="B128" s="38" t="s">
        <v>224</v>
      </c>
      <c r="C128" s="39" t="s">
        <v>225</v>
      </c>
      <c r="D128" s="46"/>
      <c r="E128" s="41">
        <v>1717515.99</v>
      </c>
      <c r="F128" s="21">
        <f t="shared" si="1"/>
        <v>126347388.52</v>
      </c>
    </row>
    <row r="129" spans="1:60" s="42" customFormat="1" ht="30.75" customHeight="1" x14ac:dyDescent="0.2">
      <c r="A129" s="37">
        <v>44833</v>
      </c>
      <c r="B129" s="38" t="s">
        <v>226</v>
      </c>
      <c r="C129" s="39" t="s">
        <v>227</v>
      </c>
      <c r="D129" s="46"/>
      <c r="E129" s="41">
        <v>1034687.66</v>
      </c>
      <c r="F129" s="21">
        <f t="shared" si="1"/>
        <v>125312700.86</v>
      </c>
    </row>
    <row r="130" spans="1:60" s="42" customFormat="1" ht="29.25" customHeight="1" x14ac:dyDescent="0.2">
      <c r="A130" s="37">
        <v>44833</v>
      </c>
      <c r="B130" s="38" t="s">
        <v>228</v>
      </c>
      <c r="C130" s="39" t="s">
        <v>229</v>
      </c>
      <c r="D130" s="46"/>
      <c r="E130" s="41">
        <v>269847.15999999997</v>
      </c>
      <c r="F130" s="21">
        <f t="shared" si="1"/>
        <v>125042853.7</v>
      </c>
    </row>
    <row r="131" spans="1:60" s="42" customFormat="1" ht="41.25" customHeight="1" x14ac:dyDescent="0.2">
      <c r="A131" s="37">
        <v>44833</v>
      </c>
      <c r="B131" s="38" t="s">
        <v>230</v>
      </c>
      <c r="C131" s="39" t="s">
        <v>231</v>
      </c>
      <c r="D131" s="46"/>
      <c r="E131" s="41">
        <v>70000</v>
      </c>
      <c r="F131" s="21">
        <f t="shared" si="1"/>
        <v>124972853.7</v>
      </c>
    </row>
    <row r="132" spans="1:60" s="42" customFormat="1" ht="21.75" customHeight="1" x14ac:dyDescent="0.2">
      <c r="A132" s="37">
        <v>44833</v>
      </c>
      <c r="B132" s="38" t="s">
        <v>232</v>
      </c>
      <c r="C132" s="39" t="s">
        <v>29</v>
      </c>
      <c r="D132" s="46"/>
      <c r="E132" s="41">
        <v>0</v>
      </c>
      <c r="F132" s="21">
        <f t="shared" si="1"/>
        <v>124972853.7</v>
      </c>
    </row>
    <row r="133" spans="1:60" s="42" customFormat="1" ht="33" customHeight="1" x14ac:dyDescent="0.2">
      <c r="A133" s="37">
        <v>44833</v>
      </c>
      <c r="B133" s="38" t="s">
        <v>233</v>
      </c>
      <c r="C133" s="39" t="s">
        <v>234</v>
      </c>
      <c r="D133" s="46"/>
      <c r="E133" s="41">
        <v>794753.45</v>
      </c>
      <c r="F133" s="21">
        <f t="shared" si="1"/>
        <v>124178100.25</v>
      </c>
    </row>
    <row r="134" spans="1:60" s="42" customFormat="1" ht="36.75" customHeight="1" x14ac:dyDescent="0.2">
      <c r="A134" s="51">
        <v>44833</v>
      </c>
      <c r="B134" s="52" t="s">
        <v>235</v>
      </c>
      <c r="C134" s="53" t="s">
        <v>236</v>
      </c>
      <c r="D134" s="50"/>
      <c r="E134" s="54">
        <v>541915.24</v>
      </c>
      <c r="F134" s="21">
        <f t="shared" si="1"/>
        <v>123636185.01000001</v>
      </c>
    </row>
    <row r="135" spans="1:60" s="42" customFormat="1" ht="30.75" customHeight="1" x14ac:dyDescent="0.2">
      <c r="A135" s="55">
        <v>44834</v>
      </c>
      <c r="B135" s="38" t="s">
        <v>237</v>
      </c>
      <c r="C135" s="39" t="s">
        <v>238</v>
      </c>
      <c r="D135" s="46"/>
      <c r="E135" s="41">
        <v>59075</v>
      </c>
      <c r="F135" s="21">
        <f t="shared" si="1"/>
        <v>123577110.01000001</v>
      </c>
    </row>
    <row r="136" spans="1:60" s="42" customFormat="1" ht="31.5" customHeight="1" x14ac:dyDescent="0.2">
      <c r="A136" s="55">
        <v>44834</v>
      </c>
      <c r="B136" s="38" t="s">
        <v>239</v>
      </c>
      <c r="C136" s="39" t="s">
        <v>240</v>
      </c>
      <c r="D136" s="46"/>
      <c r="E136" s="41">
        <v>175418.5</v>
      </c>
      <c r="F136" s="21">
        <f t="shared" si="1"/>
        <v>123401691.51000001</v>
      </c>
    </row>
    <row r="137" spans="1:60" s="58" customFormat="1" ht="30" customHeight="1" x14ac:dyDescent="0.2">
      <c r="A137" s="56">
        <v>44834</v>
      </c>
      <c r="B137" s="52" t="s">
        <v>241</v>
      </c>
      <c r="C137" s="53" t="s">
        <v>242</v>
      </c>
      <c r="D137" s="57"/>
      <c r="E137" s="54">
        <v>239505.14</v>
      </c>
      <c r="F137" s="21">
        <f t="shared" si="1"/>
        <v>123162186.37</v>
      </c>
    </row>
    <row r="138" spans="1:60" s="58" customFormat="1" ht="33.75" customHeight="1" x14ac:dyDescent="0.2">
      <c r="A138" s="55">
        <v>44834</v>
      </c>
      <c r="B138" s="59" t="s">
        <v>243</v>
      </c>
      <c r="C138" s="60" t="s">
        <v>244</v>
      </c>
      <c r="D138" s="61"/>
      <c r="E138" s="49">
        <v>5616</v>
      </c>
      <c r="F138" s="21">
        <f t="shared" si="1"/>
        <v>123156570.37</v>
      </c>
    </row>
    <row r="139" spans="1:60" s="58" customFormat="1" ht="15" customHeight="1" x14ac:dyDescent="0.2">
      <c r="A139" s="62"/>
      <c r="B139" s="63"/>
      <c r="C139" s="64"/>
      <c r="D139" s="65"/>
      <c r="E139" s="66"/>
      <c r="F139" s="67"/>
    </row>
    <row r="140" spans="1:60" s="58" customFormat="1" ht="15" customHeight="1" x14ac:dyDescent="0.2">
      <c r="A140" s="62"/>
      <c r="B140" s="63"/>
      <c r="C140" s="64"/>
      <c r="D140" s="65"/>
      <c r="E140" s="66"/>
      <c r="F140" s="67"/>
    </row>
    <row r="141" spans="1:60" s="69" customFormat="1" ht="15" customHeight="1" x14ac:dyDescent="0.25">
      <c r="A141" s="1" t="s">
        <v>0</v>
      </c>
      <c r="B141" s="1"/>
      <c r="C141" s="1"/>
      <c r="D141" s="1"/>
      <c r="E141" s="1"/>
      <c r="F141" s="1"/>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c r="AZ141" s="68"/>
      <c r="BA141" s="68"/>
      <c r="BB141" s="68"/>
      <c r="BC141" s="68"/>
      <c r="BD141" s="68"/>
      <c r="BE141" s="68"/>
      <c r="BF141" s="68"/>
      <c r="BG141" s="68"/>
      <c r="BH141" s="68"/>
    </row>
    <row r="142" spans="1:60" s="69" customFormat="1" ht="15" customHeight="1" x14ac:dyDescent="0.25">
      <c r="A142" s="1" t="s">
        <v>1</v>
      </c>
      <c r="B142" s="1"/>
      <c r="C142" s="1"/>
      <c r="D142" s="1"/>
      <c r="E142" s="1"/>
      <c r="F142" s="1"/>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8"/>
      <c r="AU142" s="68"/>
      <c r="AV142" s="68"/>
      <c r="AW142" s="68"/>
      <c r="AX142" s="68"/>
      <c r="AY142" s="68"/>
      <c r="AZ142" s="68"/>
      <c r="BA142" s="68"/>
      <c r="BB142" s="68"/>
      <c r="BC142" s="68"/>
      <c r="BD142" s="68"/>
      <c r="BE142" s="68"/>
      <c r="BF142" s="68"/>
      <c r="BG142" s="68"/>
      <c r="BH142" s="68"/>
    </row>
    <row r="143" spans="1:60" s="69" customFormat="1" ht="15" customHeight="1" x14ac:dyDescent="0.25">
      <c r="A143" s="4" t="s">
        <v>2</v>
      </c>
      <c r="B143" s="4"/>
      <c r="C143" s="4"/>
      <c r="D143" s="4"/>
      <c r="E143" s="4"/>
      <c r="F143" s="4"/>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c r="BD143" s="68"/>
      <c r="BE143" s="68"/>
      <c r="BF143" s="68"/>
      <c r="BG143" s="68"/>
      <c r="BH143" s="68"/>
    </row>
    <row r="144" spans="1:60" s="69" customFormat="1" ht="15" customHeight="1" x14ac:dyDescent="0.25">
      <c r="A144" s="4" t="s">
        <v>3</v>
      </c>
      <c r="B144" s="4"/>
      <c r="C144" s="4"/>
      <c r="D144" s="4"/>
      <c r="E144" s="4"/>
      <c r="F144" s="4"/>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8"/>
      <c r="BB144" s="68"/>
      <c r="BC144" s="68"/>
      <c r="BD144" s="68"/>
      <c r="BE144" s="68"/>
      <c r="BF144" s="68"/>
      <c r="BG144" s="68"/>
      <c r="BH144" s="68"/>
    </row>
    <row r="145" spans="1:60" s="69" customFormat="1" ht="15" customHeight="1" x14ac:dyDescent="0.25">
      <c r="A145" s="5"/>
      <c r="B145" s="6"/>
      <c r="C145" s="7"/>
      <c r="D145" s="8"/>
      <c r="E145" s="9"/>
      <c r="F145" s="10"/>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8"/>
      <c r="AU145" s="68"/>
      <c r="AV145" s="68"/>
      <c r="AW145" s="68"/>
      <c r="AX145" s="68"/>
      <c r="AY145" s="68"/>
      <c r="AZ145" s="68"/>
      <c r="BA145" s="68"/>
      <c r="BB145" s="68"/>
      <c r="BC145" s="68"/>
      <c r="BD145" s="68"/>
      <c r="BE145" s="68"/>
      <c r="BF145" s="68"/>
      <c r="BG145" s="68"/>
      <c r="BH145" s="68"/>
    </row>
    <row r="146" spans="1:60" s="69" customFormat="1" ht="12" customHeight="1" x14ac:dyDescent="0.2">
      <c r="A146" s="70" t="s">
        <v>245</v>
      </c>
      <c r="B146" s="71"/>
      <c r="C146" s="71"/>
      <c r="D146" s="71"/>
      <c r="E146" s="71"/>
      <c r="F146" s="72"/>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8"/>
      <c r="AW146" s="68"/>
      <c r="AX146" s="68"/>
      <c r="AY146" s="68"/>
      <c r="AZ146" s="68"/>
      <c r="BA146" s="68"/>
      <c r="BB146" s="68"/>
      <c r="BC146" s="68"/>
      <c r="BD146" s="68"/>
      <c r="BE146" s="68"/>
      <c r="BF146" s="68"/>
      <c r="BG146" s="68"/>
      <c r="BH146" s="68"/>
    </row>
    <row r="147" spans="1:60" s="69" customFormat="1" ht="12" customHeight="1" x14ac:dyDescent="0.2">
      <c r="A147" s="73"/>
      <c r="B147" s="74"/>
      <c r="C147" s="74"/>
      <c r="D147" s="74"/>
      <c r="E147" s="74"/>
      <c r="F147" s="75"/>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8"/>
      <c r="AU147" s="68"/>
      <c r="AV147" s="68"/>
      <c r="AW147" s="68"/>
      <c r="AX147" s="68"/>
      <c r="AY147" s="68"/>
      <c r="AZ147" s="68"/>
      <c r="BA147" s="68"/>
      <c r="BB147" s="68"/>
      <c r="BC147" s="68"/>
      <c r="BD147" s="68"/>
      <c r="BE147" s="68"/>
      <c r="BF147" s="68"/>
      <c r="BG147" s="68"/>
      <c r="BH147" s="68"/>
    </row>
    <row r="148" spans="1:60" s="69" customFormat="1" ht="15" customHeight="1" x14ac:dyDescent="0.2">
      <c r="A148" s="76" t="s">
        <v>5</v>
      </c>
      <c r="B148" s="76"/>
      <c r="C148" s="76"/>
      <c r="D148" s="76"/>
      <c r="E148" s="76"/>
      <c r="F148" s="77">
        <v>179374827.11000001</v>
      </c>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8"/>
      <c r="AU148" s="68"/>
      <c r="AV148" s="68"/>
      <c r="AW148" s="68"/>
      <c r="AX148" s="68"/>
      <c r="AY148" s="68"/>
      <c r="AZ148" s="68"/>
      <c r="BA148" s="68"/>
      <c r="BB148" s="68"/>
      <c r="BC148" s="68"/>
      <c r="BD148" s="68"/>
      <c r="BE148" s="68"/>
      <c r="BF148" s="68"/>
      <c r="BG148" s="68"/>
      <c r="BH148" s="68"/>
    </row>
    <row r="149" spans="1:60" s="69" customFormat="1" ht="15" customHeight="1" x14ac:dyDescent="0.2">
      <c r="A149" s="78"/>
      <c r="B149" s="79"/>
      <c r="C149" s="78"/>
      <c r="D149" s="78"/>
      <c r="E149" s="78"/>
      <c r="F149" s="80"/>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8"/>
      <c r="AS149" s="68"/>
      <c r="AT149" s="68"/>
      <c r="AU149" s="68"/>
      <c r="AV149" s="68"/>
      <c r="AW149" s="68"/>
      <c r="AX149" s="68"/>
      <c r="AY149" s="68"/>
      <c r="AZ149" s="68"/>
      <c r="BA149" s="68"/>
      <c r="BB149" s="68"/>
      <c r="BC149" s="68"/>
      <c r="BD149" s="68"/>
      <c r="BE149" s="68"/>
      <c r="BF149" s="68"/>
      <c r="BG149" s="68"/>
      <c r="BH149" s="68"/>
    </row>
    <row r="150" spans="1:60" s="69" customFormat="1" ht="15" customHeight="1" x14ac:dyDescent="0.2">
      <c r="A150" s="81" t="s">
        <v>6</v>
      </c>
      <c r="B150" s="81" t="s">
        <v>7</v>
      </c>
      <c r="C150" s="81" t="s">
        <v>246</v>
      </c>
      <c r="D150" s="81" t="s">
        <v>9</v>
      </c>
      <c r="E150" s="81" t="s">
        <v>10</v>
      </c>
      <c r="F150" s="81" t="s">
        <v>247</v>
      </c>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c r="AT150" s="68"/>
      <c r="AU150" s="68"/>
      <c r="AV150" s="68"/>
      <c r="AW150" s="68"/>
      <c r="AX150" s="68"/>
      <c r="AY150" s="68"/>
      <c r="AZ150" s="68"/>
      <c r="BA150" s="68"/>
      <c r="BB150" s="68"/>
      <c r="BC150" s="68"/>
      <c r="BD150" s="68"/>
      <c r="BE150" s="68"/>
      <c r="BF150" s="68"/>
      <c r="BG150" s="68"/>
      <c r="BH150" s="68"/>
    </row>
    <row r="151" spans="1:60" s="69" customFormat="1" ht="15" customHeight="1" x14ac:dyDescent="0.2">
      <c r="A151" s="82"/>
      <c r="B151" s="24"/>
      <c r="C151" s="83" t="s">
        <v>248</v>
      </c>
      <c r="D151" s="84"/>
      <c r="E151" s="84"/>
      <c r="F151" s="85">
        <f>F148</f>
        <v>179374827.11000001</v>
      </c>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c r="AW151" s="68"/>
      <c r="AX151" s="68"/>
      <c r="AY151" s="68"/>
      <c r="AZ151" s="68"/>
      <c r="BA151" s="68"/>
      <c r="BB151" s="68"/>
      <c r="BC151" s="68"/>
      <c r="BD151" s="68"/>
      <c r="BE151" s="68"/>
      <c r="BF151" s="68"/>
      <c r="BG151" s="68"/>
      <c r="BH151" s="68"/>
    </row>
    <row r="152" spans="1:60" s="69" customFormat="1" ht="15" customHeight="1" x14ac:dyDescent="0.2">
      <c r="A152" s="82"/>
      <c r="B152" s="24"/>
      <c r="C152" s="83" t="s">
        <v>249</v>
      </c>
      <c r="D152" s="84"/>
      <c r="E152" s="86"/>
      <c r="F152" s="85">
        <f>F151</f>
        <v>179374827.11000001</v>
      </c>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c r="AW152" s="68"/>
      <c r="AX152" s="68"/>
      <c r="AY152" s="68"/>
      <c r="AZ152" s="68"/>
      <c r="BA152" s="68"/>
      <c r="BB152" s="68"/>
      <c r="BC152" s="68"/>
      <c r="BD152" s="68"/>
      <c r="BE152" s="68"/>
      <c r="BF152" s="68"/>
      <c r="BG152" s="68"/>
      <c r="BH152" s="68"/>
    </row>
    <row r="153" spans="1:60" s="69" customFormat="1" ht="15" customHeight="1" x14ac:dyDescent="0.2">
      <c r="A153" s="82"/>
      <c r="B153" s="24"/>
      <c r="C153" s="83" t="s">
        <v>250</v>
      </c>
      <c r="D153" s="84"/>
      <c r="E153" s="86"/>
      <c r="F153" s="85">
        <f>F152</f>
        <v>179374827.11000001</v>
      </c>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c r="AW153" s="68"/>
      <c r="AX153" s="68"/>
      <c r="AY153" s="68"/>
      <c r="AZ153" s="68"/>
      <c r="BA153" s="68"/>
      <c r="BB153" s="68"/>
      <c r="BC153" s="68"/>
      <c r="BD153" s="68"/>
      <c r="BE153" s="68"/>
      <c r="BF153" s="68"/>
      <c r="BG153" s="68"/>
      <c r="BH153" s="68"/>
    </row>
    <row r="154" spans="1:60" s="69" customFormat="1" ht="15" customHeight="1" x14ac:dyDescent="0.2">
      <c r="A154" s="87"/>
      <c r="B154" s="88"/>
      <c r="C154" s="83" t="s">
        <v>251</v>
      </c>
      <c r="D154" s="84"/>
      <c r="E154" s="84"/>
      <c r="F154" s="85">
        <f>F153+D154</f>
        <v>179374827.11000001</v>
      </c>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c r="AW154" s="68"/>
      <c r="AX154" s="68"/>
      <c r="AY154" s="68"/>
      <c r="AZ154" s="68"/>
      <c r="BA154" s="68"/>
      <c r="BB154" s="68"/>
      <c r="BC154" s="68"/>
      <c r="BD154" s="68"/>
      <c r="BE154" s="68"/>
      <c r="BF154" s="68"/>
      <c r="BG154" s="68"/>
      <c r="BH154" s="68"/>
    </row>
    <row r="155" spans="1:60" s="69" customFormat="1" ht="15" customHeight="1" x14ac:dyDescent="0.2">
      <c r="A155" s="87"/>
      <c r="B155" s="88"/>
      <c r="C155" s="83" t="s">
        <v>248</v>
      </c>
      <c r="D155" s="89"/>
      <c r="E155" s="90"/>
      <c r="F155" s="85">
        <f>F154</f>
        <v>179374827.11000001</v>
      </c>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row>
    <row r="156" spans="1:60" s="69" customFormat="1" ht="15" customHeight="1" x14ac:dyDescent="0.2">
      <c r="A156" s="91"/>
      <c r="B156" s="88"/>
      <c r="C156" s="92" t="s">
        <v>17</v>
      </c>
      <c r="D156" s="93"/>
      <c r="E156" s="86">
        <v>140088.75</v>
      </c>
      <c r="F156" s="85">
        <f t="shared" ref="F156:F179" si="2">F155-E156</f>
        <v>179234738.36000001</v>
      </c>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row>
    <row r="157" spans="1:60" s="69" customFormat="1" ht="15" customHeight="1" x14ac:dyDescent="0.2">
      <c r="A157" s="91"/>
      <c r="B157" s="88"/>
      <c r="C157" s="94" t="s">
        <v>18</v>
      </c>
      <c r="D157" s="93"/>
      <c r="E157" s="86">
        <v>56635.54</v>
      </c>
      <c r="F157" s="85">
        <f t="shared" si="2"/>
        <v>179178102.82000002</v>
      </c>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row>
    <row r="158" spans="1:60" s="69" customFormat="1" ht="15" customHeight="1" x14ac:dyDescent="0.2">
      <c r="A158" s="91"/>
      <c r="B158" s="88"/>
      <c r="C158" s="92" t="s">
        <v>19</v>
      </c>
      <c r="D158" s="93"/>
      <c r="E158" s="95">
        <v>2000</v>
      </c>
      <c r="F158" s="85">
        <f t="shared" si="2"/>
        <v>179176102.82000002</v>
      </c>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row>
    <row r="159" spans="1:60" s="69" customFormat="1" ht="15" customHeight="1" x14ac:dyDescent="0.2">
      <c r="A159" s="91"/>
      <c r="B159" s="88"/>
      <c r="C159" s="92" t="s">
        <v>20</v>
      </c>
      <c r="D159" s="93"/>
      <c r="E159" s="95">
        <v>175</v>
      </c>
      <c r="F159" s="85">
        <f t="shared" si="2"/>
        <v>179175927.82000002</v>
      </c>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row>
    <row r="160" spans="1:60" s="69" customFormat="1" ht="62.25" customHeight="1" x14ac:dyDescent="0.2">
      <c r="A160" s="51">
        <v>44809</v>
      </c>
      <c r="B160" s="38" t="s">
        <v>252</v>
      </c>
      <c r="C160" s="39" t="s">
        <v>253</v>
      </c>
      <c r="D160" s="96"/>
      <c r="E160" s="41">
        <v>640166.24</v>
      </c>
      <c r="F160" s="85">
        <f t="shared" si="2"/>
        <v>178535761.58000001</v>
      </c>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row>
    <row r="161" spans="1:60" s="69" customFormat="1" ht="63" customHeight="1" x14ac:dyDescent="0.2">
      <c r="A161" s="51">
        <v>44812</v>
      </c>
      <c r="B161" s="38" t="s">
        <v>254</v>
      </c>
      <c r="C161" s="97" t="s">
        <v>255</v>
      </c>
      <c r="D161" s="98"/>
      <c r="E161" s="99">
        <v>40000</v>
      </c>
      <c r="F161" s="85">
        <f t="shared" si="2"/>
        <v>178495761.58000001</v>
      </c>
      <c r="G161" s="68"/>
      <c r="H161" s="68"/>
      <c r="I161" s="68"/>
      <c r="J161" s="68"/>
      <c r="K161" s="100"/>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68"/>
      <c r="AT161" s="68"/>
      <c r="AU161" s="68"/>
      <c r="AV161" s="68"/>
      <c r="AW161" s="68"/>
      <c r="AX161" s="68"/>
      <c r="AY161" s="68"/>
      <c r="AZ161" s="68"/>
      <c r="BA161" s="68"/>
      <c r="BB161" s="68"/>
      <c r="BC161" s="68"/>
      <c r="BD161" s="68"/>
      <c r="BE161" s="68"/>
      <c r="BF161" s="68"/>
      <c r="BG161" s="68"/>
      <c r="BH161" s="68"/>
    </row>
    <row r="162" spans="1:60" s="69" customFormat="1" ht="34.5" customHeight="1" x14ac:dyDescent="0.2">
      <c r="A162" s="37">
        <v>44816</v>
      </c>
      <c r="B162" s="38" t="s">
        <v>256</v>
      </c>
      <c r="C162" s="39" t="s">
        <v>176</v>
      </c>
      <c r="D162" s="101"/>
      <c r="E162" s="41">
        <v>348985.31</v>
      </c>
      <c r="F162" s="85">
        <f t="shared" si="2"/>
        <v>178146776.27000001</v>
      </c>
      <c r="G162" s="68"/>
      <c r="H162" s="68"/>
      <c r="I162" s="68"/>
      <c r="J162" s="68"/>
      <c r="K162" s="100"/>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8"/>
      <c r="AS162" s="68"/>
      <c r="AT162" s="68"/>
      <c r="AU162" s="68"/>
      <c r="AV162" s="68"/>
      <c r="AW162" s="68"/>
      <c r="AX162" s="68"/>
      <c r="AY162" s="68"/>
      <c r="AZ162" s="68"/>
      <c r="BA162" s="68"/>
      <c r="BB162" s="68"/>
      <c r="BC162" s="68"/>
      <c r="BD162" s="68"/>
      <c r="BE162" s="68"/>
      <c r="BF162" s="68"/>
      <c r="BG162" s="68"/>
      <c r="BH162" s="68"/>
    </row>
    <row r="163" spans="1:60" s="69" customFormat="1" ht="32.25" customHeight="1" x14ac:dyDescent="0.2">
      <c r="A163" s="37">
        <v>44816</v>
      </c>
      <c r="B163" s="38" t="s">
        <v>257</v>
      </c>
      <c r="C163" s="39" t="s">
        <v>258</v>
      </c>
      <c r="D163" s="102"/>
      <c r="E163" s="41">
        <v>657921.51</v>
      </c>
      <c r="F163" s="85">
        <f t="shared" si="2"/>
        <v>177488854.76000002</v>
      </c>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68"/>
      <c r="AT163" s="68"/>
      <c r="AU163" s="68"/>
      <c r="AV163" s="68"/>
      <c r="AW163" s="68"/>
      <c r="AX163" s="68"/>
      <c r="AY163" s="68"/>
      <c r="AZ163" s="68"/>
      <c r="BA163" s="68"/>
      <c r="BB163" s="68"/>
      <c r="BC163" s="68"/>
      <c r="BD163" s="68"/>
      <c r="BE163" s="68"/>
      <c r="BF163" s="68"/>
      <c r="BG163" s="68"/>
      <c r="BH163" s="68"/>
    </row>
    <row r="164" spans="1:60" s="69" customFormat="1" ht="31.5" customHeight="1" x14ac:dyDescent="0.2">
      <c r="A164" s="37">
        <v>44816</v>
      </c>
      <c r="B164" s="38" t="s">
        <v>259</v>
      </c>
      <c r="C164" s="39" t="s">
        <v>260</v>
      </c>
      <c r="D164" s="102"/>
      <c r="E164" s="41">
        <v>113636.34</v>
      </c>
      <c r="F164" s="85">
        <f t="shared" si="2"/>
        <v>177375218.42000002</v>
      </c>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8"/>
      <c r="AS164" s="68"/>
      <c r="AT164" s="68"/>
      <c r="AU164" s="68"/>
      <c r="AV164" s="68"/>
      <c r="AW164" s="68"/>
      <c r="AX164" s="68"/>
      <c r="AY164" s="68"/>
      <c r="AZ164" s="68"/>
      <c r="BA164" s="68"/>
      <c r="BB164" s="68"/>
      <c r="BC164" s="68"/>
      <c r="BD164" s="68"/>
      <c r="BE164" s="68"/>
      <c r="BF164" s="68"/>
      <c r="BG164" s="68"/>
      <c r="BH164" s="68"/>
    </row>
    <row r="165" spans="1:60" s="69" customFormat="1" ht="41.25" customHeight="1" x14ac:dyDescent="0.2">
      <c r="A165" s="37">
        <v>44816</v>
      </c>
      <c r="B165" s="38" t="s">
        <v>261</v>
      </c>
      <c r="C165" s="39" t="s">
        <v>262</v>
      </c>
      <c r="D165" s="102"/>
      <c r="E165" s="41">
        <v>1163747.68</v>
      </c>
      <c r="F165" s="85">
        <f t="shared" si="2"/>
        <v>176211470.74000001</v>
      </c>
      <c r="G165" s="68"/>
      <c r="H165" s="68"/>
      <c r="I165" s="68"/>
      <c r="J165" s="68"/>
      <c r="K165" s="68"/>
      <c r="L165" s="68"/>
      <c r="M165" s="68"/>
      <c r="N165" s="68"/>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8"/>
      <c r="AP165" s="68"/>
      <c r="AQ165" s="68"/>
      <c r="AR165" s="68"/>
      <c r="AS165" s="68"/>
      <c r="AT165" s="68"/>
      <c r="AU165" s="68"/>
      <c r="AV165" s="68"/>
      <c r="AW165" s="68"/>
      <c r="AX165" s="68"/>
      <c r="AY165" s="68"/>
      <c r="AZ165" s="68"/>
      <c r="BA165" s="68"/>
      <c r="BB165" s="68"/>
      <c r="BC165" s="68"/>
      <c r="BD165" s="68"/>
      <c r="BE165" s="68"/>
      <c r="BF165" s="68"/>
      <c r="BG165" s="68"/>
      <c r="BH165" s="68"/>
    </row>
    <row r="166" spans="1:60" s="69" customFormat="1" ht="44.25" customHeight="1" x14ac:dyDescent="0.2">
      <c r="A166" s="37">
        <v>44817</v>
      </c>
      <c r="B166" s="38" t="s">
        <v>263</v>
      </c>
      <c r="C166" s="39" t="s">
        <v>264</v>
      </c>
      <c r="D166" s="102"/>
      <c r="E166" s="41">
        <v>1200</v>
      </c>
      <c r="F166" s="85">
        <f t="shared" si="2"/>
        <v>176210270.74000001</v>
      </c>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8"/>
      <c r="AP166" s="68"/>
      <c r="AQ166" s="68"/>
      <c r="AR166" s="68"/>
      <c r="AS166" s="68"/>
      <c r="AT166" s="68"/>
      <c r="AU166" s="68"/>
      <c r="AV166" s="68"/>
      <c r="AW166" s="68"/>
      <c r="AX166" s="68"/>
      <c r="AY166" s="68"/>
      <c r="AZ166" s="68"/>
      <c r="BA166" s="68"/>
      <c r="BB166" s="68"/>
      <c r="BC166" s="68"/>
      <c r="BD166" s="68"/>
      <c r="BE166" s="68"/>
      <c r="BF166" s="68"/>
      <c r="BG166" s="68"/>
      <c r="BH166" s="68"/>
    </row>
    <row r="167" spans="1:60" s="69" customFormat="1" ht="31.5" customHeight="1" x14ac:dyDescent="0.2">
      <c r="A167" s="37">
        <v>44817</v>
      </c>
      <c r="B167" s="38" t="s">
        <v>265</v>
      </c>
      <c r="C167" s="39" t="s">
        <v>266</v>
      </c>
      <c r="D167" s="102"/>
      <c r="E167" s="41">
        <v>1480220.82</v>
      </c>
      <c r="F167" s="85">
        <f t="shared" si="2"/>
        <v>174730049.92000002</v>
      </c>
      <c r="G167" s="68"/>
      <c r="H167" s="68"/>
      <c r="I167" s="68"/>
      <c r="J167" s="68"/>
      <c r="K167" s="68"/>
      <c r="L167" s="68"/>
      <c r="M167" s="68"/>
      <c r="N167" s="68"/>
      <c r="O167" s="68"/>
      <c r="P167" s="68"/>
      <c r="Q167" s="68"/>
      <c r="R167" s="68"/>
      <c r="S167" s="68"/>
      <c r="T167" s="68"/>
      <c r="U167" s="68"/>
      <c r="V167" s="68"/>
      <c r="W167" s="68"/>
      <c r="X167" s="68"/>
      <c r="Y167" s="68"/>
      <c r="Z167" s="68"/>
      <c r="AA167" s="68"/>
      <c r="AB167" s="68"/>
      <c r="AC167" s="68"/>
      <c r="AD167" s="68"/>
      <c r="AE167" s="68"/>
      <c r="AF167" s="68"/>
      <c r="AG167" s="68"/>
      <c r="AH167" s="68"/>
      <c r="AI167" s="68"/>
      <c r="AJ167" s="68"/>
      <c r="AK167" s="68"/>
      <c r="AL167" s="68"/>
      <c r="AM167" s="68"/>
      <c r="AN167" s="68"/>
      <c r="AO167" s="68"/>
      <c r="AP167" s="68"/>
      <c r="AQ167" s="68"/>
      <c r="AR167" s="68"/>
      <c r="AS167" s="68"/>
      <c r="AT167" s="68"/>
      <c r="AU167" s="68"/>
      <c r="AV167" s="68"/>
      <c r="AW167" s="68"/>
      <c r="AX167" s="68"/>
      <c r="AY167" s="68"/>
      <c r="AZ167" s="68"/>
      <c r="BA167" s="68"/>
      <c r="BB167" s="68"/>
      <c r="BC167" s="68"/>
      <c r="BD167" s="68"/>
      <c r="BE167" s="68"/>
      <c r="BF167" s="68"/>
      <c r="BG167" s="68"/>
      <c r="BH167" s="68"/>
    </row>
    <row r="168" spans="1:60" s="69" customFormat="1" ht="53.25" customHeight="1" x14ac:dyDescent="0.2">
      <c r="A168" s="37">
        <v>44817</v>
      </c>
      <c r="B168" s="38" t="s">
        <v>267</v>
      </c>
      <c r="C168" s="39" t="s">
        <v>268</v>
      </c>
      <c r="D168" s="102"/>
      <c r="E168" s="41">
        <v>19669365.280000001</v>
      </c>
      <c r="F168" s="85">
        <f t="shared" si="2"/>
        <v>155060684.64000002</v>
      </c>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68"/>
      <c r="AO168" s="68"/>
      <c r="AP168" s="68"/>
      <c r="AQ168" s="68"/>
      <c r="AR168" s="68"/>
      <c r="AS168" s="68"/>
      <c r="AT168" s="68"/>
      <c r="AU168" s="68"/>
      <c r="AV168" s="68"/>
      <c r="AW168" s="68"/>
      <c r="AX168" s="68"/>
      <c r="AY168" s="68"/>
      <c r="AZ168" s="68"/>
      <c r="BA168" s="68"/>
      <c r="BB168" s="68"/>
      <c r="BC168" s="68"/>
      <c r="BD168" s="68"/>
      <c r="BE168" s="68"/>
      <c r="BF168" s="68"/>
      <c r="BG168" s="68"/>
      <c r="BH168" s="68"/>
    </row>
    <row r="169" spans="1:60" s="69" customFormat="1" ht="33" customHeight="1" x14ac:dyDescent="0.2">
      <c r="A169" s="37">
        <v>44817</v>
      </c>
      <c r="B169" s="38" t="s">
        <v>269</v>
      </c>
      <c r="C169" s="39" t="s">
        <v>270</v>
      </c>
      <c r="D169" s="102"/>
      <c r="E169" s="41">
        <v>1136362.72</v>
      </c>
      <c r="F169" s="85">
        <f t="shared" si="2"/>
        <v>153924321.92000002</v>
      </c>
      <c r="G169" s="68"/>
      <c r="H169" s="68"/>
      <c r="I169" s="68"/>
      <c r="J169" s="68"/>
      <c r="K169" s="68"/>
      <c r="L169" s="68"/>
      <c r="M169" s="68"/>
      <c r="N169" s="68"/>
      <c r="O169" s="68"/>
      <c r="P169" s="68"/>
      <c r="Q169" s="68"/>
      <c r="R169" s="68"/>
      <c r="S169" s="68"/>
      <c r="T169" s="68"/>
      <c r="U169" s="68"/>
      <c r="V169" s="68"/>
      <c r="W169" s="68"/>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c r="AZ169" s="68"/>
      <c r="BA169" s="68"/>
      <c r="BB169" s="68"/>
      <c r="BC169" s="68"/>
      <c r="BD169" s="68"/>
      <c r="BE169" s="68"/>
      <c r="BF169" s="68"/>
      <c r="BG169" s="68"/>
      <c r="BH169" s="68"/>
    </row>
    <row r="170" spans="1:60" s="69" customFormat="1" ht="40.5" customHeight="1" x14ac:dyDescent="0.2">
      <c r="A170" s="37">
        <v>44818</v>
      </c>
      <c r="B170" s="38" t="s">
        <v>271</v>
      </c>
      <c r="C170" s="39" t="s">
        <v>272</v>
      </c>
      <c r="D170" s="102"/>
      <c r="E170" s="41">
        <v>12016690.029999999</v>
      </c>
      <c r="F170" s="85">
        <f t="shared" si="2"/>
        <v>141907631.89000002</v>
      </c>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row>
    <row r="171" spans="1:60" s="69" customFormat="1" ht="42.75" customHeight="1" x14ac:dyDescent="0.2">
      <c r="A171" s="37">
        <v>44818</v>
      </c>
      <c r="B171" s="38" t="s">
        <v>273</v>
      </c>
      <c r="C171" s="39" t="s">
        <v>274</v>
      </c>
      <c r="D171" s="103"/>
      <c r="E171" s="41">
        <v>1605595.21</v>
      </c>
      <c r="F171" s="85">
        <f t="shared" si="2"/>
        <v>140302036.68000001</v>
      </c>
      <c r="G171" s="68"/>
      <c r="H171" s="68"/>
      <c r="I171" s="68"/>
      <c r="J171" s="68"/>
      <c r="K171" s="68"/>
      <c r="L171" s="68"/>
      <c r="M171" s="68"/>
      <c r="N171" s="68"/>
      <c r="O171" s="68"/>
      <c r="P171" s="68"/>
      <c r="Q171" s="68"/>
      <c r="R171" s="68"/>
      <c r="S171" s="68"/>
      <c r="T171" s="68"/>
      <c r="U171" s="68"/>
      <c r="V171" s="68"/>
      <c r="W171" s="68"/>
      <c r="X171" s="68"/>
      <c r="Y171" s="68"/>
      <c r="Z171" s="68"/>
      <c r="AA171" s="68"/>
      <c r="AB171" s="68"/>
      <c r="AC171" s="68"/>
      <c r="AD171" s="68"/>
      <c r="AE171" s="68"/>
      <c r="AF171" s="68"/>
      <c r="AG171" s="68"/>
      <c r="AH171" s="68"/>
      <c r="AI171" s="68"/>
      <c r="AJ171" s="68"/>
      <c r="AK171" s="68"/>
      <c r="AL171" s="68"/>
      <c r="AM171" s="68"/>
      <c r="AN171" s="68"/>
      <c r="AO171" s="68"/>
      <c r="AP171" s="68"/>
      <c r="AQ171" s="68"/>
      <c r="AR171" s="68"/>
      <c r="AS171" s="68"/>
      <c r="AT171" s="68"/>
      <c r="AU171" s="68"/>
      <c r="AV171" s="68"/>
      <c r="AW171" s="68"/>
      <c r="AX171" s="68"/>
      <c r="AY171" s="68"/>
      <c r="AZ171" s="68"/>
      <c r="BA171" s="68"/>
      <c r="BB171" s="68"/>
      <c r="BC171" s="68"/>
      <c r="BD171" s="68"/>
      <c r="BE171" s="68"/>
      <c r="BF171" s="68"/>
      <c r="BG171" s="68"/>
      <c r="BH171" s="68"/>
    </row>
    <row r="172" spans="1:60" s="69" customFormat="1" ht="44.25" customHeight="1" x14ac:dyDescent="0.2">
      <c r="A172" s="37">
        <v>44820</v>
      </c>
      <c r="B172" s="38" t="s">
        <v>275</v>
      </c>
      <c r="C172" s="39" t="s">
        <v>276</v>
      </c>
      <c r="D172" s="102"/>
      <c r="E172" s="41">
        <v>557431</v>
      </c>
      <c r="F172" s="85">
        <f t="shared" si="2"/>
        <v>139744605.68000001</v>
      </c>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c r="AE172" s="68"/>
      <c r="AF172" s="68"/>
      <c r="AG172" s="68"/>
      <c r="AH172" s="68"/>
      <c r="AI172" s="68"/>
      <c r="AJ172" s="68"/>
      <c r="AK172" s="68"/>
      <c r="AL172" s="68"/>
      <c r="AM172" s="68"/>
      <c r="AN172" s="68"/>
      <c r="AO172" s="68"/>
      <c r="AP172" s="68"/>
      <c r="AQ172" s="68"/>
      <c r="AR172" s="68"/>
      <c r="AS172" s="68"/>
      <c r="AT172" s="68"/>
      <c r="AU172" s="68"/>
      <c r="AV172" s="68"/>
      <c r="AW172" s="68"/>
      <c r="AX172" s="68"/>
      <c r="AY172" s="68"/>
      <c r="AZ172" s="68"/>
      <c r="BA172" s="68"/>
      <c r="BB172" s="68"/>
      <c r="BC172" s="68"/>
      <c r="BD172" s="68"/>
      <c r="BE172" s="68"/>
      <c r="BF172" s="68"/>
      <c r="BG172" s="68"/>
      <c r="BH172" s="68"/>
    </row>
    <row r="173" spans="1:60" s="69" customFormat="1" ht="42" customHeight="1" x14ac:dyDescent="0.2">
      <c r="A173" s="37">
        <v>44820</v>
      </c>
      <c r="B173" s="38" t="s">
        <v>277</v>
      </c>
      <c r="C173" s="39" t="s">
        <v>278</v>
      </c>
      <c r="D173" s="104"/>
      <c r="E173" s="41">
        <v>26864005.690000001</v>
      </c>
      <c r="F173" s="85">
        <f t="shared" si="2"/>
        <v>112880599.99000001</v>
      </c>
      <c r="G173" s="68"/>
      <c r="H173" s="68"/>
      <c r="I173" s="68"/>
      <c r="J173" s="68"/>
      <c r="K173" s="68"/>
      <c r="L173" s="68"/>
      <c r="M173" s="68"/>
      <c r="N173" s="68"/>
      <c r="O173" s="68"/>
      <c r="P173" s="68"/>
      <c r="Q173" s="68"/>
      <c r="R173" s="68"/>
      <c r="S173" s="68"/>
      <c r="T173" s="68"/>
      <c r="U173" s="68"/>
      <c r="V173" s="68"/>
      <c r="W173" s="68"/>
      <c r="X173" s="68"/>
      <c r="Y173" s="68"/>
      <c r="Z173" s="68"/>
      <c r="AA173" s="68"/>
      <c r="AB173" s="68"/>
      <c r="AC173" s="68"/>
      <c r="AD173" s="68"/>
      <c r="AE173" s="68"/>
      <c r="AF173" s="68"/>
      <c r="AG173" s="68"/>
      <c r="AH173" s="68"/>
      <c r="AI173" s="68"/>
      <c r="AJ173" s="68"/>
      <c r="AK173" s="68"/>
      <c r="AL173" s="68"/>
      <c r="AM173" s="68"/>
      <c r="AN173" s="68"/>
      <c r="AO173" s="68"/>
      <c r="AP173" s="68"/>
      <c r="AQ173" s="68"/>
      <c r="AR173" s="68"/>
      <c r="AS173" s="68"/>
      <c r="AT173" s="68"/>
      <c r="AU173" s="68"/>
      <c r="AV173" s="68"/>
      <c r="AW173" s="68"/>
      <c r="AX173" s="68"/>
      <c r="AY173" s="68"/>
      <c r="AZ173" s="68"/>
      <c r="BA173" s="68"/>
      <c r="BB173" s="68"/>
      <c r="BC173" s="68"/>
      <c r="BD173" s="68"/>
      <c r="BE173" s="68"/>
      <c r="BF173" s="68"/>
      <c r="BG173" s="68"/>
      <c r="BH173" s="68"/>
    </row>
    <row r="174" spans="1:60" s="69" customFormat="1" ht="53.25" customHeight="1" x14ac:dyDescent="0.2">
      <c r="A174" s="37">
        <v>44825</v>
      </c>
      <c r="B174" s="38" t="s">
        <v>279</v>
      </c>
      <c r="C174" s="39" t="s">
        <v>280</v>
      </c>
      <c r="D174" s="102"/>
      <c r="E174" s="41">
        <v>10215120.560000001</v>
      </c>
      <c r="F174" s="85">
        <f t="shared" si="2"/>
        <v>102665479.43000001</v>
      </c>
      <c r="G174" s="68"/>
      <c r="H174" s="68"/>
      <c r="I174" s="68"/>
      <c r="J174" s="68"/>
      <c r="K174" s="68"/>
      <c r="L174" s="68"/>
      <c r="M174" s="68"/>
      <c r="N174" s="68"/>
      <c r="O174" s="68"/>
      <c r="P174" s="68"/>
      <c r="Q174" s="68"/>
      <c r="R174" s="68"/>
      <c r="S174" s="68"/>
      <c r="T174" s="68"/>
      <c r="U174" s="68"/>
      <c r="V174" s="68"/>
      <c r="W174" s="68"/>
      <c r="X174" s="68"/>
      <c r="Y174" s="68"/>
      <c r="Z174" s="68"/>
      <c r="AA174" s="68"/>
      <c r="AB174" s="68"/>
      <c r="AC174" s="68"/>
      <c r="AD174" s="68"/>
      <c r="AE174" s="68"/>
      <c r="AF174" s="68"/>
      <c r="AG174" s="68"/>
      <c r="AH174" s="68"/>
      <c r="AI174" s="68"/>
      <c r="AJ174" s="68"/>
      <c r="AK174" s="68"/>
      <c r="AL174" s="68"/>
      <c r="AM174" s="68"/>
      <c r="AN174" s="68"/>
      <c r="AO174" s="68"/>
      <c r="AP174" s="68"/>
      <c r="AQ174" s="68"/>
      <c r="AR174" s="68"/>
      <c r="AS174" s="68"/>
      <c r="AT174" s="68"/>
      <c r="AU174" s="68"/>
      <c r="AV174" s="68"/>
      <c r="AW174" s="68"/>
      <c r="AX174" s="68"/>
      <c r="AY174" s="68"/>
      <c r="AZ174" s="68"/>
      <c r="BA174" s="68"/>
      <c r="BB174" s="68"/>
      <c r="BC174" s="68"/>
      <c r="BD174" s="68"/>
      <c r="BE174" s="68"/>
      <c r="BF174" s="68"/>
      <c r="BG174" s="68"/>
      <c r="BH174" s="68"/>
    </row>
    <row r="175" spans="1:60" s="69" customFormat="1" ht="29.25" customHeight="1" x14ac:dyDescent="0.2">
      <c r="A175" s="37">
        <v>44825</v>
      </c>
      <c r="B175" s="38" t="s">
        <v>281</v>
      </c>
      <c r="C175" s="39" t="s">
        <v>282</v>
      </c>
      <c r="D175" s="102"/>
      <c r="E175" s="41">
        <v>5774170.3899999997</v>
      </c>
      <c r="F175" s="85">
        <f t="shared" si="2"/>
        <v>96891309.040000007</v>
      </c>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8"/>
    </row>
    <row r="176" spans="1:60" s="69" customFormat="1" ht="52.5" customHeight="1" x14ac:dyDescent="0.2">
      <c r="A176" s="37">
        <v>44825</v>
      </c>
      <c r="B176" s="38" t="s">
        <v>283</v>
      </c>
      <c r="C176" s="39" t="s">
        <v>284</v>
      </c>
      <c r="D176" s="102"/>
      <c r="E176" s="41">
        <v>420465.88</v>
      </c>
      <c r="F176" s="85">
        <f t="shared" si="2"/>
        <v>96470843.160000011</v>
      </c>
      <c r="G176" s="68"/>
      <c r="H176" s="68"/>
      <c r="I176" s="68"/>
      <c r="J176" s="68"/>
      <c r="K176" s="68"/>
      <c r="L176" s="68"/>
      <c r="M176" s="68"/>
      <c r="N176" s="68"/>
      <c r="O176" s="68"/>
      <c r="P176" s="68"/>
      <c r="Q176" s="68"/>
      <c r="R176" s="68"/>
      <c r="S176" s="68"/>
      <c r="T176" s="68"/>
      <c r="U176" s="68"/>
      <c r="V176" s="68"/>
      <c r="W176" s="68"/>
      <c r="X176" s="68"/>
      <c r="Y176" s="68"/>
      <c r="Z176" s="68"/>
      <c r="AA176" s="68"/>
      <c r="AB176" s="68"/>
      <c r="AC176" s="68"/>
      <c r="AD176" s="68"/>
      <c r="AE176" s="68"/>
      <c r="AF176" s="68"/>
      <c r="AG176" s="68"/>
      <c r="AH176" s="68"/>
      <c r="AI176" s="68"/>
      <c r="AJ176" s="68"/>
      <c r="AK176" s="68"/>
      <c r="AL176" s="68"/>
      <c r="AM176" s="68"/>
      <c r="AN176" s="68"/>
      <c r="AO176" s="68"/>
      <c r="AP176" s="68"/>
      <c r="AQ176" s="68"/>
      <c r="AR176" s="68"/>
      <c r="AS176" s="68"/>
      <c r="AT176" s="68"/>
      <c r="AU176" s="68"/>
      <c r="AV176" s="68"/>
      <c r="AW176" s="68"/>
      <c r="AX176" s="68"/>
      <c r="AY176" s="68"/>
      <c r="AZ176" s="68"/>
      <c r="BA176" s="68"/>
      <c r="BB176" s="68"/>
      <c r="BC176" s="68"/>
      <c r="BD176" s="68"/>
      <c r="BE176" s="68"/>
      <c r="BF176" s="68"/>
      <c r="BG176" s="68"/>
      <c r="BH176" s="68"/>
    </row>
    <row r="177" spans="1:60" s="69" customFormat="1" ht="51" customHeight="1" x14ac:dyDescent="0.2">
      <c r="A177" s="37">
        <v>44825</v>
      </c>
      <c r="B177" s="38" t="s">
        <v>285</v>
      </c>
      <c r="C177" s="39" t="s">
        <v>286</v>
      </c>
      <c r="D177" s="102"/>
      <c r="E177" s="41">
        <v>3243493.91</v>
      </c>
      <c r="F177" s="85">
        <f t="shared" si="2"/>
        <v>93227349.250000015</v>
      </c>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8"/>
    </row>
    <row r="178" spans="1:60" s="69" customFormat="1" ht="48.75" customHeight="1" x14ac:dyDescent="0.2">
      <c r="A178" s="51">
        <v>44830</v>
      </c>
      <c r="B178" s="52" t="s">
        <v>287</v>
      </c>
      <c r="C178" s="53" t="s">
        <v>288</v>
      </c>
      <c r="D178" s="103"/>
      <c r="E178" s="54">
        <v>2429183.2200000002</v>
      </c>
      <c r="F178" s="105">
        <f t="shared" si="2"/>
        <v>90798166.030000016</v>
      </c>
      <c r="G178" s="68"/>
      <c r="H178" s="68"/>
      <c r="I178" s="68"/>
      <c r="J178" s="68"/>
      <c r="K178" s="68"/>
      <c r="L178" s="68"/>
      <c r="M178" s="68"/>
      <c r="N178" s="68"/>
      <c r="O178" s="68"/>
      <c r="P178" s="68"/>
      <c r="Q178" s="68"/>
      <c r="R178" s="68"/>
      <c r="S178" s="68"/>
      <c r="T178" s="68"/>
      <c r="U178" s="68"/>
      <c r="V178" s="68"/>
      <c r="W178" s="68"/>
      <c r="X178" s="68"/>
      <c r="Y178" s="68"/>
      <c r="Z178" s="68"/>
      <c r="AA178" s="68"/>
      <c r="AB178" s="68"/>
      <c r="AC178" s="68"/>
      <c r="AD178" s="68"/>
      <c r="AE178" s="68"/>
      <c r="AF178" s="68"/>
      <c r="AG178" s="68"/>
      <c r="AH178" s="68"/>
      <c r="AI178" s="68"/>
      <c r="AJ178" s="68"/>
      <c r="AK178" s="68"/>
      <c r="AL178" s="68"/>
      <c r="AM178" s="68"/>
      <c r="AN178" s="68"/>
      <c r="AO178" s="68"/>
      <c r="AP178" s="68"/>
      <c r="AQ178" s="68"/>
      <c r="AR178" s="68"/>
      <c r="AS178" s="68"/>
      <c r="AT178" s="68"/>
      <c r="AU178" s="68"/>
      <c r="AV178" s="68"/>
      <c r="AW178" s="68"/>
      <c r="AX178" s="68"/>
      <c r="AY178" s="68"/>
      <c r="AZ178" s="68"/>
      <c r="BA178" s="68"/>
      <c r="BB178" s="68"/>
      <c r="BC178" s="68"/>
      <c r="BD178" s="68"/>
      <c r="BE178" s="68"/>
      <c r="BF178" s="68"/>
      <c r="BG178" s="68"/>
      <c r="BH178" s="68"/>
    </row>
    <row r="179" spans="1:60" s="69" customFormat="1" ht="36" customHeight="1" x14ac:dyDescent="0.2">
      <c r="A179" s="106">
        <v>44834</v>
      </c>
      <c r="B179" s="59" t="s">
        <v>289</v>
      </c>
      <c r="C179" s="60" t="s">
        <v>290</v>
      </c>
      <c r="D179" s="102"/>
      <c r="E179" s="49">
        <v>377214.57</v>
      </c>
      <c r="F179" s="85">
        <f t="shared" si="2"/>
        <v>90420951.460000023</v>
      </c>
      <c r="G179" s="68"/>
      <c r="H179" s="68"/>
      <c r="I179" s="68"/>
      <c r="J179" s="68"/>
      <c r="K179" s="68"/>
      <c r="L179" s="68"/>
      <c r="M179" s="68"/>
      <c r="N179" s="68"/>
      <c r="O179" s="68"/>
      <c r="P179" s="68"/>
      <c r="Q179" s="68"/>
      <c r="R179" s="68"/>
      <c r="S179" s="68"/>
      <c r="T179" s="68"/>
      <c r="U179" s="68"/>
      <c r="V179" s="68"/>
      <c r="W179" s="68"/>
      <c r="X179" s="68"/>
      <c r="Y179" s="68"/>
      <c r="Z179" s="68"/>
      <c r="AA179" s="68"/>
      <c r="AB179" s="68"/>
      <c r="AC179" s="68"/>
      <c r="AD179" s="68"/>
      <c r="AE179" s="68"/>
      <c r="AF179" s="68"/>
      <c r="AG179" s="68"/>
      <c r="AH179" s="68"/>
      <c r="AI179" s="68"/>
      <c r="AJ179" s="68"/>
      <c r="AK179" s="68"/>
      <c r="AL179" s="68"/>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8"/>
    </row>
    <row r="180" spans="1:60" s="68" customFormat="1" ht="30" customHeight="1" x14ac:dyDescent="0.2">
      <c r="A180" s="107"/>
      <c r="B180" s="108"/>
      <c r="C180" s="109"/>
      <c r="D180" s="110"/>
      <c r="E180" s="66"/>
      <c r="F180" s="111"/>
    </row>
    <row r="181" spans="1:60" s="68" customFormat="1" ht="44.25" customHeight="1" x14ac:dyDescent="0.2">
      <c r="A181" s="107"/>
      <c r="B181" s="108"/>
      <c r="C181" s="109"/>
      <c r="D181" s="110"/>
      <c r="E181" s="66"/>
      <c r="F181" s="111"/>
    </row>
    <row r="182" spans="1:60" s="69" customFormat="1" ht="12" customHeight="1" x14ac:dyDescent="0.2">
      <c r="A182" s="107"/>
      <c r="B182" s="108"/>
      <c r="C182" s="109"/>
      <c r="D182" s="110"/>
      <c r="E182" s="66"/>
      <c r="F182" s="111"/>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c r="AN182" s="68"/>
      <c r="AO182" s="68"/>
      <c r="AP182" s="68"/>
      <c r="AQ182" s="68"/>
      <c r="AR182" s="68"/>
      <c r="AS182" s="68"/>
      <c r="AT182" s="68"/>
      <c r="AU182" s="68"/>
      <c r="AV182" s="68"/>
      <c r="AW182" s="68"/>
      <c r="AX182" s="68"/>
      <c r="AY182" s="68"/>
      <c r="AZ182" s="68"/>
      <c r="BA182" s="68"/>
      <c r="BB182" s="68"/>
      <c r="BC182" s="68"/>
      <c r="BD182" s="68"/>
      <c r="BE182" s="68"/>
      <c r="BF182" s="68"/>
      <c r="BG182" s="68"/>
      <c r="BH182" s="68"/>
    </row>
    <row r="183" spans="1:60" s="69" customFormat="1" ht="12" customHeight="1" x14ac:dyDescent="0.2">
      <c r="A183" s="107"/>
      <c r="B183" s="108"/>
      <c r="C183" s="109"/>
      <c r="D183" s="110"/>
      <c r="E183" s="66"/>
      <c r="F183" s="111"/>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c r="AW183" s="68"/>
      <c r="AX183" s="68"/>
      <c r="AY183" s="68"/>
      <c r="AZ183" s="68"/>
      <c r="BA183" s="68"/>
      <c r="BB183" s="68"/>
      <c r="BC183" s="68"/>
      <c r="BD183" s="68"/>
      <c r="BE183" s="68"/>
      <c r="BF183" s="68"/>
      <c r="BG183" s="68"/>
      <c r="BH183" s="68"/>
    </row>
    <row r="184" spans="1:60" s="69" customFormat="1" ht="12" customHeight="1" x14ac:dyDescent="0.2">
      <c r="A184" s="107"/>
      <c r="B184" s="108"/>
      <c r="C184" s="109"/>
      <c r="D184" s="110"/>
      <c r="E184" s="66"/>
      <c r="F184" s="111"/>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c r="AW184" s="68"/>
      <c r="AX184" s="68"/>
      <c r="AY184" s="68"/>
      <c r="AZ184" s="68"/>
      <c r="BA184" s="68"/>
      <c r="BB184" s="68"/>
      <c r="BC184" s="68"/>
      <c r="BD184" s="68"/>
      <c r="BE184" s="68"/>
      <c r="BF184" s="68"/>
      <c r="BG184" s="68"/>
      <c r="BH184" s="68"/>
    </row>
    <row r="185" spans="1:60" s="69" customFormat="1" ht="12" customHeight="1" x14ac:dyDescent="0.2">
      <c r="A185" s="107"/>
      <c r="B185" s="108"/>
      <c r="C185" s="109"/>
      <c r="D185" s="110"/>
      <c r="E185" s="66"/>
      <c r="F185" s="111"/>
      <c r="G185" s="68"/>
      <c r="H185" s="68"/>
      <c r="I185" s="68"/>
      <c r="J185" s="68"/>
      <c r="K185" s="68"/>
      <c r="L185" s="68"/>
      <c r="M185" s="68"/>
      <c r="N185" s="68"/>
      <c r="O185" s="68"/>
      <c r="P185" s="68"/>
      <c r="Q185" s="68"/>
      <c r="R185" s="68"/>
      <c r="S185" s="68"/>
      <c r="T185" s="68"/>
      <c r="U185" s="68"/>
      <c r="V185" s="68"/>
      <c r="W185" s="6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c r="AW185" s="68"/>
      <c r="AX185" s="68"/>
      <c r="AY185" s="68"/>
      <c r="AZ185" s="68"/>
      <c r="BA185" s="68"/>
      <c r="BB185" s="68"/>
      <c r="BC185" s="68"/>
      <c r="BD185" s="68"/>
      <c r="BE185" s="68"/>
      <c r="BF185" s="68"/>
      <c r="BG185" s="68"/>
      <c r="BH185" s="68"/>
    </row>
    <row r="186" spans="1:60" s="69" customFormat="1" ht="12" customHeight="1" x14ac:dyDescent="0.2">
      <c r="A186" s="107"/>
      <c r="B186" s="108"/>
      <c r="C186" s="109"/>
      <c r="D186" s="110"/>
      <c r="E186" s="66"/>
      <c r="F186" s="111"/>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c r="AW186" s="68"/>
      <c r="AX186" s="68"/>
      <c r="AY186" s="68"/>
      <c r="AZ186" s="68"/>
      <c r="BA186" s="68"/>
      <c r="BB186" s="68"/>
      <c r="BC186" s="68"/>
      <c r="BD186" s="68"/>
      <c r="BE186" s="68"/>
      <c r="BF186" s="68"/>
      <c r="BG186" s="68"/>
      <c r="BH186" s="68"/>
    </row>
    <row r="187" spans="1:60" s="69" customFormat="1" ht="12" customHeight="1" x14ac:dyDescent="0.2">
      <c r="A187" s="107"/>
      <c r="B187" s="108"/>
      <c r="C187" s="109"/>
      <c r="D187" s="110"/>
      <c r="E187" s="66"/>
      <c r="F187" s="111"/>
      <c r="G187" s="68"/>
      <c r="H187" s="68"/>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c r="AG187" s="68"/>
      <c r="AH187" s="68"/>
      <c r="AI187" s="68"/>
      <c r="AJ187" s="68"/>
      <c r="AK187" s="68"/>
      <c r="AL187" s="68"/>
      <c r="AM187" s="68"/>
      <c r="AN187" s="68"/>
      <c r="AO187" s="68"/>
      <c r="AP187" s="68"/>
      <c r="AQ187" s="68"/>
      <c r="AR187" s="68"/>
      <c r="AS187" s="68"/>
      <c r="AT187" s="68"/>
      <c r="AU187" s="68"/>
      <c r="AV187" s="68"/>
      <c r="AW187" s="68"/>
      <c r="AX187" s="68"/>
      <c r="AY187" s="68"/>
      <c r="AZ187" s="68"/>
      <c r="BA187" s="68"/>
      <c r="BB187" s="68"/>
      <c r="BC187" s="68"/>
      <c r="BD187" s="68"/>
      <c r="BE187" s="68"/>
      <c r="BF187" s="68"/>
      <c r="BG187" s="68"/>
      <c r="BH187" s="68"/>
    </row>
    <row r="188" spans="1:60" s="69" customFormat="1" ht="12" customHeight="1" x14ac:dyDescent="0.2">
      <c r="A188" s="107"/>
      <c r="B188" s="108"/>
      <c r="C188" s="109"/>
      <c r="D188" s="110"/>
      <c r="E188" s="66"/>
      <c r="F188" s="111"/>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68"/>
      <c r="AP188" s="68"/>
      <c r="AQ188" s="68"/>
      <c r="AR188" s="68"/>
      <c r="AS188" s="68"/>
      <c r="AT188" s="68"/>
      <c r="AU188" s="68"/>
      <c r="AV188" s="68"/>
      <c r="AW188" s="68"/>
      <c r="AX188" s="68"/>
      <c r="AY188" s="68"/>
      <c r="AZ188" s="68"/>
      <c r="BA188" s="68"/>
      <c r="BB188" s="68"/>
      <c r="BC188" s="68"/>
      <c r="BD188" s="68"/>
      <c r="BE188" s="68"/>
      <c r="BF188" s="68"/>
      <c r="BG188" s="68"/>
      <c r="BH188" s="68"/>
    </row>
    <row r="189" spans="1:60" s="69" customFormat="1" ht="12" customHeight="1" x14ac:dyDescent="0.2">
      <c r="A189" s="107"/>
      <c r="B189" s="108"/>
      <c r="C189" s="109"/>
      <c r="D189" s="110"/>
      <c r="E189" s="66"/>
      <c r="F189" s="111"/>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8"/>
      <c r="BE189" s="68"/>
      <c r="BF189" s="68"/>
      <c r="BG189" s="68"/>
      <c r="BH189" s="68"/>
    </row>
    <row r="190" spans="1:60" s="69" customFormat="1" ht="12" customHeight="1" x14ac:dyDescent="0.2">
      <c r="A190" s="107"/>
      <c r="B190" s="108"/>
      <c r="C190" s="109"/>
      <c r="D190" s="110"/>
      <c r="E190" s="66"/>
      <c r="F190" s="111"/>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row>
    <row r="191" spans="1:60" s="69" customFormat="1" ht="12" customHeight="1" x14ac:dyDescent="0.2">
      <c r="A191" s="107"/>
      <c r="B191" s="108"/>
      <c r="C191" s="109"/>
      <c r="D191" s="110"/>
      <c r="E191" s="66"/>
      <c r="F191" s="111"/>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row>
    <row r="192" spans="1:60" s="69" customFormat="1" ht="12" customHeight="1" x14ac:dyDescent="0.2">
      <c r="A192" s="107"/>
      <c r="B192" s="108"/>
      <c r="C192" s="109"/>
      <c r="D192" s="110"/>
      <c r="E192" s="66"/>
      <c r="F192" s="111"/>
      <c r="G192" s="68"/>
      <c r="H192" s="68"/>
      <c r="I192" s="68"/>
      <c r="J192" s="68"/>
      <c r="K192" s="68"/>
      <c r="L192" s="68"/>
      <c r="M192" s="68"/>
      <c r="N192" s="68"/>
      <c r="O192" s="68"/>
      <c r="P192" s="68"/>
      <c r="Q192" s="68"/>
      <c r="R192" s="68"/>
      <c r="S192" s="68"/>
      <c r="T192" s="68"/>
      <c r="U192" s="68"/>
      <c r="V192" s="68"/>
      <c r="W192" s="68"/>
      <c r="X192" s="68"/>
      <c r="Y192" s="68"/>
      <c r="Z192" s="68"/>
      <c r="AA192" s="68"/>
      <c r="AB192" s="68"/>
      <c r="AC192" s="68"/>
      <c r="AD192" s="68"/>
      <c r="AE192" s="68"/>
      <c r="AF192" s="68"/>
      <c r="AG192" s="68"/>
      <c r="AH192" s="68"/>
      <c r="AI192" s="68"/>
      <c r="AJ192" s="68"/>
      <c r="AK192" s="68"/>
      <c r="AL192" s="68"/>
      <c r="AM192" s="68"/>
      <c r="AN192" s="68"/>
      <c r="AO192" s="68"/>
      <c r="AP192" s="68"/>
      <c r="AQ192" s="68"/>
      <c r="AR192" s="68"/>
      <c r="AS192" s="68"/>
      <c r="AT192" s="68"/>
      <c r="AU192" s="68"/>
      <c r="AV192" s="68"/>
      <c r="AW192" s="68"/>
      <c r="AX192" s="68"/>
      <c r="AY192" s="68"/>
      <c r="AZ192" s="68"/>
      <c r="BA192" s="68"/>
      <c r="BB192" s="68"/>
      <c r="BC192" s="68"/>
      <c r="BD192" s="68"/>
      <c r="BE192" s="68"/>
      <c r="BF192" s="68"/>
      <c r="BG192" s="68"/>
      <c r="BH192" s="68"/>
    </row>
    <row r="193" spans="1:60" s="69" customFormat="1" ht="12" customHeight="1" x14ac:dyDescent="0.2">
      <c r="A193" s="107"/>
      <c r="B193" s="108"/>
      <c r="C193" s="109"/>
      <c r="D193" s="110"/>
      <c r="E193" s="66"/>
      <c r="F193" s="111"/>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row>
    <row r="194" spans="1:60" s="69" customFormat="1" ht="12" customHeight="1" x14ac:dyDescent="0.2">
      <c r="A194" s="107"/>
      <c r="B194" s="108"/>
      <c r="C194" s="109"/>
      <c r="D194" s="110"/>
      <c r="E194" s="66"/>
      <c r="F194" s="111"/>
      <c r="G194" s="68"/>
      <c r="H194" s="68"/>
      <c r="I194" s="68"/>
      <c r="J194" s="68"/>
      <c r="K194" s="68"/>
      <c r="L194" s="68"/>
      <c r="M194" s="68"/>
      <c r="N194" s="68"/>
      <c r="O194" s="68"/>
      <c r="P194" s="68"/>
      <c r="Q194" s="68"/>
      <c r="R194" s="68"/>
      <c r="S194" s="68"/>
      <c r="T194" s="68"/>
      <c r="U194" s="68"/>
      <c r="V194" s="68"/>
      <c r="W194" s="68"/>
      <c r="X194" s="68"/>
      <c r="Y194" s="68"/>
      <c r="Z194" s="68"/>
      <c r="AA194" s="68"/>
      <c r="AB194" s="68"/>
      <c r="AC194" s="68"/>
      <c r="AD194" s="68"/>
      <c r="AE194" s="68"/>
      <c r="AF194" s="68"/>
      <c r="AG194" s="68"/>
      <c r="AH194" s="68"/>
      <c r="AI194" s="68"/>
      <c r="AJ194" s="68"/>
      <c r="AK194" s="68"/>
      <c r="AL194" s="68"/>
      <c r="AM194" s="68"/>
      <c r="AN194" s="68"/>
      <c r="AO194" s="68"/>
      <c r="AP194" s="68"/>
      <c r="AQ194" s="68"/>
      <c r="AR194" s="68"/>
      <c r="AS194" s="68"/>
      <c r="AT194" s="68"/>
      <c r="AU194" s="68"/>
      <c r="AV194" s="68"/>
      <c r="AW194" s="68"/>
      <c r="AX194" s="68"/>
      <c r="AY194" s="68"/>
      <c r="AZ194" s="68"/>
      <c r="BA194" s="68"/>
      <c r="BB194" s="68"/>
      <c r="BC194" s="68"/>
      <c r="BD194" s="68"/>
      <c r="BE194" s="68"/>
      <c r="BF194" s="68"/>
      <c r="BG194" s="68"/>
      <c r="BH194" s="68"/>
    </row>
    <row r="195" spans="1:60" s="69" customFormat="1" ht="12" customHeight="1" x14ac:dyDescent="0.2">
      <c r="A195" s="107"/>
      <c r="B195" s="108"/>
      <c r="C195" s="109"/>
      <c r="D195" s="110"/>
      <c r="E195" s="66"/>
      <c r="F195" s="111"/>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row>
    <row r="196" spans="1:60" s="69" customFormat="1" ht="12" customHeight="1" x14ac:dyDescent="0.2">
      <c r="A196" s="107"/>
      <c r="B196" s="108"/>
      <c r="C196" s="109"/>
      <c r="D196" s="110"/>
      <c r="E196" s="66"/>
      <c r="F196" s="111"/>
      <c r="G196" s="68"/>
      <c r="H196" s="68"/>
      <c r="I196" s="68"/>
      <c r="J196" s="68"/>
      <c r="K196" s="68"/>
      <c r="L196" s="68"/>
      <c r="M196" s="68"/>
      <c r="N196" s="68"/>
      <c r="O196" s="68"/>
      <c r="P196" s="68"/>
      <c r="Q196" s="68"/>
      <c r="R196" s="68"/>
      <c r="S196" s="68"/>
      <c r="T196" s="68"/>
      <c r="U196" s="68"/>
      <c r="V196" s="68"/>
      <c r="W196" s="68"/>
      <c r="X196" s="68"/>
      <c r="Y196" s="68"/>
      <c r="Z196" s="68"/>
      <c r="AA196" s="68"/>
      <c r="AB196" s="68"/>
      <c r="AC196" s="68"/>
      <c r="AD196" s="68"/>
      <c r="AE196" s="68"/>
      <c r="AF196" s="68"/>
      <c r="AG196" s="68"/>
      <c r="AH196" s="68"/>
      <c r="AI196" s="68"/>
      <c r="AJ196" s="68"/>
      <c r="AK196" s="68"/>
      <c r="AL196" s="68"/>
      <c r="AM196" s="68"/>
      <c r="AN196" s="68"/>
      <c r="AO196" s="68"/>
      <c r="AP196" s="68"/>
      <c r="AQ196" s="68"/>
      <c r="AR196" s="68"/>
      <c r="AS196" s="68"/>
      <c r="AT196" s="68"/>
      <c r="AU196" s="68"/>
      <c r="AV196" s="68"/>
      <c r="AW196" s="68"/>
      <c r="AX196" s="68"/>
      <c r="AY196" s="68"/>
      <c r="AZ196" s="68"/>
      <c r="BA196" s="68"/>
      <c r="BB196" s="68"/>
      <c r="BC196" s="68"/>
      <c r="BD196" s="68"/>
      <c r="BE196" s="68"/>
      <c r="BF196" s="68"/>
      <c r="BG196" s="68"/>
      <c r="BH196" s="68"/>
    </row>
    <row r="197" spans="1:60" s="69" customFormat="1" ht="12" customHeight="1" x14ac:dyDescent="0.2">
      <c r="A197" s="112"/>
      <c r="B197" s="108"/>
      <c r="C197" s="109"/>
      <c r="D197" s="110"/>
      <c r="E197" s="66"/>
      <c r="F197" s="111"/>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row>
    <row r="198" spans="1:60" s="69" customFormat="1" ht="12" customHeight="1" x14ac:dyDescent="0.2">
      <c r="A198" s="112"/>
      <c r="B198" s="108"/>
      <c r="C198" s="109"/>
      <c r="D198" s="110"/>
      <c r="E198" s="66"/>
      <c r="F198" s="111"/>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row>
    <row r="199" spans="1:60" s="69" customFormat="1" ht="15" customHeight="1" x14ac:dyDescent="0.2">
      <c r="A199" s="112"/>
      <c r="B199" s="108"/>
      <c r="C199" s="109"/>
      <c r="D199" s="110"/>
      <c r="E199" s="66"/>
      <c r="F199" s="111"/>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row>
    <row r="200" spans="1:60" s="69" customFormat="1" ht="15" customHeight="1" x14ac:dyDescent="0.2">
      <c r="A200" s="112"/>
      <c r="B200" s="108"/>
      <c r="C200" s="109"/>
      <c r="D200" s="110"/>
      <c r="E200" s="66"/>
      <c r="F200" s="111"/>
      <c r="G200" s="68"/>
      <c r="H200" s="68"/>
      <c r="I200" s="68"/>
      <c r="J200" s="68"/>
      <c r="K200" s="68"/>
      <c r="L200" s="68"/>
      <c r="M200" s="68"/>
      <c r="N200" s="68"/>
      <c r="O200" s="68"/>
      <c r="P200" s="68"/>
      <c r="Q200" s="68"/>
      <c r="R200" s="68"/>
      <c r="S200" s="68"/>
      <c r="T200" s="68"/>
      <c r="U200" s="68"/>
      <c r="V200" s="68"/>
      <c r="W200" s="68"/>
      <c r="X200" s="68"/>
      <c r="Y200" s="68"/>
      <c r="Z200" s="6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c r="AW200" s="68"/>
      <c r="AX200" s="68"/>
      <c r="AY200" s="68"/>
      <c r="AZ200" s="68"/>
      <c r="BA200" s="68"/>
      <c r="BB200" s="68"/>
      <c r="BC200" s="68"/>
      <c r="BD200" s="68"/>
      <c r="BE200" s="68"/>
      <c r="BF200" s="68"/>
      <c r="BG200" s="68"/>
      <c r="BH200" s="68"/>
    </row>
    <row r="201" spans="1:60" s="69" customFormat="1" ht="15" customHeight="1" x14ac:dyDescent="0.2">
      <c r="A201" s="112"/>
      <c r="B201" s="108"/>
      <c r="C201" s="109"/>
      <c r="D201" s="110"/>
      <c r="E201" s="66"/>
      <c r="F201" s="111"/>
      <c r="G201" s="68"/>
      <c r="H201" s="68"/>
      <c r="I201" s="68"/>
      <c r="J201" s="68"/>
      <c r="K201" s="68"/>
      <c r="L201" s="68"/>
      <c r="M201" s="68"/>
      <c r="N201" s="68"/>
      <c r="O201" s="68"/>
      <c r="P201" s="68"/>
      <c r="Q201" s="68"/>
      <c r="R201" s="68"/>
      <c r="S201" s="68"/>
      <c r="T201" s="68"/>
      <c r="U201" s="68"/>
      <c r="V201" s="68"/>
      <c r="W201" s="68"/>
      <c r="X201" s="68"/>
      <c r="Y201" s="68"/>
      <c r="Z201" s="6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c r="AW201" s="68"/>
      <c r="AX201" s="68"/>
      <c r="AY201" s="68"/>
      <c r="AZ201" s="68"/>
      <c r="BA201" s="68"/>
      <c r="BB201" s="68"/>
      <c r="BC201" s="68"/>
      <c r="BD201" s="68"/>
      <c r="BE201" s="68"/>
      <c r="BF201" s="68"/>
      <c r="BG201" s="68"/>
      <c r="BH201" s="68"/>
    </row>
    <row r="202" spans="1:60" s="69" customFormat="1" ht="15" customHeight="1" x14ac:dyDescent="0.2">
      <c r="A202" s="112"/>
      <c r="B202" s="108"/>
      <c r="C202" s="109"/>
      <c r="D202" s="110"/>
      <c r="E202" s="66"/>
      <c r="F202" s="111"/>
      <c r="G202" s="68"/>
      <c r="H202" s="68"/>
      <c r="I202" s="68"/>
      <c r="J202" s="68"/>
      <c r="K202" s="68"/>
      <c r="L202" s="68"/>
      <c r="M202" s="68"/>
      <c r="N202" s="68"/>
      <c r="O202" s="68"/>
      <c r="P202" s="68"/>
      <c r="Q202" s="68"/>
      <c r="R202" s="68"/>
      <c r="S202" s="68"/>
      <c r="T202" s="68"/>
      <c r="U202" s="68"/>
      <c r="V202" s="68"/>
      <c r="W202" s="68"/>
      <c r="X202" s="68"/>
      <c r="Y202" s="68"/>
      <c r="Z202" s="6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c r="AW202" s="68"/>
      <c r="AX202" s="68"/>
      <c r="AY202" s="68"/>
      <c r="AZ202" s="68"/>
      <c r="BA202" s="68"/>
      <c r="BB202" s="68"/>
      <c r="BC202" s="68"/>
      <c r="BD202" s="68"/>
      <c r="BE202" s="68"/>
      <c r="BF202" s="68"/>
      <c r="BG202" s="68"/>
      <c r="BH202" s="68"/>
    </row>
    <row r="203" spans="1:60" s="69" customFormat="1" ht="15" customHeight="1" x14ac:dyDescent="0.2">
      <c r="A203" s="112"/>
      <c r="B203" s="108"/>
      <c r="C203" s="109"/>
      <c r="D203" s="110"/>
      <c r="E203" s="66"/>
      <c r="F203" s="111"/>
      <c r="G203" s="68"/>
      <c r="H203" s="68"/>
      <c r="I203" s="68"/>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c r="AW203" s="68"/>
      <c r="AX203" s="68"/>
      <c r="AY203" s="68"/>
      <c r="AZ203" s="68"/>
      <c r="BA203" s="68"/>
      <c r="BB203" s="68"/>
      <c r="BC203" s="68"/>
      <c r="BD203" s="68"/>
      <c r="BE203" s="68"/>
      <c r="BF203" s="68"/>
      <c r="BG203" s="68"/>
      <c r="BH203" s="68"/>
    </row>
    <row r="204" spans="1:60" s="69" customFormat="1" ht="15" customHeight="1" x14ac:dyDescent="0.2">
      <c r="A204" s="112"/>
      <c r="B204" s="108"/>
      <c r="C204" s="109"/>
      <c r="D204" s="110"/>
      <c r="E204" s="66"/>
      <c r="F204" s="111"/>
      <c r="G204" s="68"/>
      <c r="H204" s="68"/>
      <c r="I204" s="68"/>
      <c r="J204" s="68"/>
      <c r="K204" s="68"/>
      <c r="L204" s="68"/>
      <c r="M204" s="68"/>
      <c r="N204" s="68"/>
      <c r="O204" s="68"/>
      <c r="P204" s="68"/>
      <c r="Q204" s="68"/>
      <c r="R204" s="68"/>
      <c r="S204" s="68"/>
      <c r="T204" s="68"/>
      <c r="U204" s="68"/>
      <c r="V204" s="68"/>
      <c r="W204" s="68"/>
      <c r="X204" s="68"/>
      <c r="Y204" s="68"/>
      <c r="Z204" s="6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c r="AW204" s="68"/>
      <c r="AX204" s="68"/>
      <c r="AY204" s="68"/>
      <c r="AZ204" s="68"/>
      <c r="BA204" s="68"/>
      <c r="BB204" s="68"/>
      <c r="BC204" s="68"/>
      <c r="BD204" s="68"/>
      <c r="BE204" s="68"/>
      <c r="BF204" s="68"/>
      <c r="BG204" s="68"/>
      <c r="BH204" s="68"/>
    </row>
    <row r="205" spans="1:60" s="69" customFormat="1" ht="15" customHeight="1" x14ac:dyDescent="0.2">
      <c r="A205" s="112"/>
      <c r="B205" s="108"/>
      <c r="C205" s="109"/>
      <c r="D205" s="110"/>
      <c r="E205" s="66"/>
      <c r="F205" s="111"/>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c r="AW205" s="68"/>
      <c r="AX205" s="68"/>
      <c r="AY205" s="68"/>
      <c r="AZ205" s="68"/>
      <c r="BA205" s="68"/>
      <c r="BB205" s="68"/>
      <c r="BC205" s="68"/>
      <c r="BD205" s="68"/>
      <c r="BE205" s="68"/>
      <c r="BF205" s="68"/>
      <c r="BG205" s="68"/>
      <c r="BH205" s="68"/>
    </row>
    <row r="206" spans="1:60" s="69" customFormat="1" ht="15" customHeight="1" x14ac:dyDescent="0.2">
      <c r="A206" s="112"/>
      <c r="B206" s="108"/>
      <c r="C206" s="109"/>
      <c r="D206" s="110"/>
      <c r="E206" s="66"/>
      <c r="F206" s="111"/>
      <c r="G206" s="68"/>
      <c r="H206" s="68"/>
      <c r="I206" s="68"/>
      <c r="J206" s="68"/>
      <c r="K206" s="68"/>
      <c r="L206" s="68"/>
      <c r="M206" s="68"/>
      <c r="N206" s="68"/>
      <c r="O206" s="68"/>
      <c r="P206" s="68"/>
      <c r="Q206" s="68"/>
      <c r="R206" s="68"/>
      <c r="S206" s="68"/>
      <c r="T206" s="68"/>
      <c r="U206" s="68"/>
      <c r="V206" s="68"/>
      <c r="W206" s="68"/>
      <c r="X206" s="68"/>
      <c r="Y206" s="68"/>
      <c r="Z206" s="6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c r="AW206" s="68"/>
      <c r="AX206" s="68"/>
      <c r="AY206" s="68"/>
      <c r="AZ206" s="68"/>
      <c r="BA206" s="68"/>
      <c r="BB206" s="68"/>
      <c r="BC206" s="68"/>
      <c r="BD206" s="68"/>
      <c r="BE206" s="68"/>
      <c r="BF206" s="68"/>
      <c r="BG206" s="68"/>
      <c r="BH206" s="68"/>
    </row>
    <row r="207" spans="1:60" s="69" customFormat="1" ht="15" customHeight="1" x14ac:dyDescent="0.2">
      <c r="A207" s="112"/>
      <c r="B207" s="108"/>
      <c r="C207" s="109"/>
      <c r="D207" s="110"/>
      <c r="E207" s="66"/>
      <c r="F207" s="111"/>
      <c r="G207" s="68"/>
      <c r="H207" s="68"/>
      <c r="I207" s="68"/>
      <c r="J207" s="68"/>
      <c r="K207" s="68"/>
      <c r="L207" s="68"/>
      <c r="M207" s="68"/>
      <c r="N207" s="68"/>
      <c r="O207" s="68"/>
      <c r="P207" s="68"/>
      <c r="Q207" s="68"/>
      <c r="R207" s="68"/>
      <c r="S207" s="68"/>
      <c r="T207" s="68"/>
      <c r="U207" s="68"/>
      <c r="V207" s="68"/>
      <c r="W207" s="68"/>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c r="AZ207" s="68"/>
      <c r="BA207" s="68"/>
      <c r="BB207" s="68"/>
      <c r="BC207" s="68"/>
      <c r="BD207" s="68"/>
      <c r="BE207" s="68"/>
      <c r="BF207" s="68"/>
      <c r="BG207" s="68"/>
      <c r="BH207" s="68"/>
    </row>
    <row r="208" spans="1:60" s="69" customFormat="1" ht="15" customHeight="1" x14ac:dyDescent="0.2">
      <c r="A208" s="112"/>
      <c r="B208" s="108"/>
      <c r="C208" s="109"/>
      <c r="D208" s="110"/>
      <c r="E208" s="66"/>
      <c r="F208" s="111"/>
      <c r="G208" s="68"/>
      <c r="H208" s="68"/>
      <c r="I208" s="68"/>
      <c r="J208" s="68"/>
      <c r="K208" s="68"/>
      <c r="L208" s="68"/>
      <c r="M208" s="68"/>
      <c r="N208" s="68"/>
      <c r="O208" s="68"/>
      <c r="P208" s="68"/>
      <c r="Q208" s="68"/>
      <c r="R208" s="68"/>
      <c r="S208" s="68"/>
      <c r="T208" s="68"/>
      <c r="U208" s="68"/>
      <c r="V208" s="68"/>
      <c r="W208" s="68"/>
      <c r="X208" s="68"/>
      <c r="Y208" s="68"/>
      <c r="Z208" s="6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c r="AW208" s="68"/>
      <c r="AX208" s="68"/>
      <c r="AY208" s="68"/>
      <c r="AZ208" s="68"/>
      <c r="BA208" s="68"/>
      <c r="BB208" s="68"/>
      <c r="BC208" s="68"/>
      <c r="BD208" s="68"/>
      <c r="BE208" s="68"/>
      <c r="BF208" s="68"/>
      <c r="BG208" s="68"/>
      <c r="BH208" s="68"/>
    </row>
    <row r="209" spans="1:60" s="69" customFormat="1" ht="15" customHeight="1" x14ac:dyDescent="0.2">
      <c r="A209" s="112"/>
      <c r="B209" s="108"/>
      <c r="C209" s="109"/>
      <c r="D209" s="110"/>
      <c r="E209" s="66"/>
      <c r="F209" s="111"/>
      <c r="G209" s="68"/>
      <c r="H209" s="68"/>
      <c r="I209" s="68"/>
      <c r="J209" s="68"/>
      <c r="K209" s="68"/>
      <c r="L209" s="68"/>
      <c r="M209" s="68"/>
      <c r="N209" s="68"/>
      <c r="O209" s="68"/>
      <c r="P209" s="68"/>
      <c r="Q209" s="68"/>
      <c r="R209" s="68"/>
      <c r="S209" s="68"/>
      <c r="T209" s="68"/>
      <c r="U209" s="68"/>
      <c r="V209" s="68"/>
      <c r="W209" s="68"/>
      <c r="X209" s="68"/>
      <c r="Y209" s="68"/>
      <c r="Z209" s="6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c r="AW209" s="68"/>
      <c r="AX209" s="68"/>
      <c r="AY209" s="68"/>
      <c r="AZ209" s="68"/>
      <c r="BA209" s="68"/>
      <c r="BB209" s="68"/>
      <c r="BC209" s="68"/>
      <c r="BD209" s="68"/>
      <c r="BE209" s="68"/>
      <c r="BF209" s="68"/>
      <c r="BG209" s="68"/>
      <c r="BH209" s="68"/>
    </row>
    <row r="210" spans="1:60" s="69" customFormat="1" ht="15" customHeight="1" x14ac:dyDescent="0.2">
      <c r="A210" s="112"/>
      <c r="B210" s="108"/>
      <c r="C210" s="109"/>
      <c r="D210" s="110"/>
      <c r="E210" s="66"/>
      <c r="F210" s="111"/>
      <c r="G210" s="68"/>
      <c r="H210" s="68"/>
      <c r="I210" s="68"/>
      <c r="J210" s="68"/>
      <c r="K210" s="68"/>
      <c r="L210" s="68"/>
      <c r="M210" s="68"/>
      <c r="N210" s="68"/>
      <c r="O210" s="68"/>
      <c r="P210" s="68"/>
      <c r="Q210" s="68"/>
      <c r="R210" s="68"/>
      <c r="S210" s="68"/>
      <c r="T210" s="68"/>
      <c r="U210" s="68"/>
      <c r="V210" s="68"/>
      <c r="W210" s="68"/>
      <c r="X210" s="68"/>
      <c r="Y210" s="68"/>
      <c r="Z210" s="68"/>
      <c r="AA210" s="68"/>
      <c r="AB210" s="68"/>
      <c r="AC210" s="68"/>
      <c r="AD210" s="68"/>
      <c r="AE210" s="68"/>
      <c r="AF210" s="68"/>
      <c r="AG210" s="68"/>
      <c r="AH210" s="68"/>
      <c r="AI210" s="68"/>
      <c r="AJ210" s="68"/>
      <c r="AK210" s="68"/>
      <c r="AL210" s="68"/>
      <c r="AM210" s="68"/>
      <c r="AN210" s="68"/>
      <c r="AO210" s="68"/>
      <c r="AP210" s="68"/>
      <c r="AQ210" s="68"/>
      <c r="AR210" s="68"/>
      <c r="AS210" s="68"/>
      <c r="AT210" s="68"/>
      <c r="AU210" s="68"/>
      <c r="AV210" s="68"/>
      <c r="AW210" s="68"/>
      <c r="AX210" s="68"/>
      <c r="AY210" s="68"/>
      <c r="AZ210" s="68"/>
      <c r="BA210" s="68"/>
      <c r="BB210" s="68"/>
      <c r="BC210" s="68"/>
      <c r="BD210" s="68"/>
      <c r="BE210" s="68"/>
      <c r="BF210" s="68"/>
      <c r="BG210" s="68"/>
      <c r="BH210" s="68"/>
    </row>
    <row r="211" spans="1:60" s="69" customFormat="1" ht="15" customHeight="1" x14ac:dyDescent="0.2">
      <c r="A211" s="112"/>
      <c r="B211" s="108"/>
      <c r="C211" s="109"/>
      <c r="D211" s="110"/>
      <c r="E211" s="66"/>
      <c r="F211" s="111"/>
      <c r="G211" s="68"/>
      <c r="H211" s="68"/>
      <c r="I211" s="68"/>
      <c r="J211" s="68"/>
      <c r="K211" s="68"/>
      <c r="L211" s="68"/>
      <c r="M211" s="68"/>
      <c r="N211" s="68"/>
      <c r="O211" s="68"/>
      <c r="P211" s="68"/>
      <c r="Q211" s="68"/>
      <c r="R211" s="68"/>
      <c r="S211" s="68"/>
      <c r="T211" s="68"/>
      <c r="U211" s="68"/>
      <c r="V211" s="68"/>
      <c r="W211" s="68"/>
      <c r="X211" s="68"/>
      <c r="Y211" s="68"/>
      <c r="Z211" s="68"/>
      <c r="AA211" s="68"/>
      <c r="AB211" s="68"/>
      <c r="AC211" s="68"/>
      <c r="AD211" s="68"/>
      <c r="AE211" s="68"/>
      <c r="AF211" s="68"/>
      <c r="AG211" s="68"/>
      <c r="AH211" s="68"/>
      <c r="AI211" s="68"/>
      <c r="AJ211" s="68"/>
      <c r="AK211" s="68"/>
      <c r="AL211" s="68"/>
      <c r="AM211" s="68"/>
      <c r="AN211" s="68"/>
      <c r="AO211" s="68"/>
      <c r="AP211" s="68"/>
      <c r="AQ211" s="68"/>
      <c r="AR211" s="68"/>
      <c r="AS211" s="68"/>
      <c r="AT211" s="68"/>
      <c r="AU211" s="68"/>
      <c r="AV211" s="68"/>
      <c r="AW211" s="68"/>
      <c r="AX211" s="68"/>
      <c r="AY211" s="68"/>
      <c r="AZ211" s="68"/>
      <c r="BA211" s="68"/>
      <c r="BB211" s="68"/>
      <c r="BC211" s="68"/>
      <c r="BD211" s="68"/>
      <c r="BE211" s="68"/>
      <c r="BF211" s="68"/>
      <c r="BG211" s="68"/>
      <c r="BH211" s="68"/>
    </row>
    <row r="212" spans="1:60" s="69" customFormat="1" ht="15" customHeight="1" x14ac:dyDescent="0.2">
      <c r="A212" s="112"/>
      <c r="B212" s="108"/>
      <c r="C212" s="109"/>
      <c r="D212" s="110"/>
      <c r="E212" s="66"/>
      <c r="F212" s="111"/>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E212" s="68"/>
      <c r="AF212" s="68"/>
      <c r="AG212" s="68"/>
      <c r="AH212" s="68"/>
      <c r="AI212" s="68"/>
      <c r="AJ212" s="68"/>
      <c r="AK212" s="68"/>
      <c r="AL212" s="68"/>
      <c r="AM212" s="68"/>
      <c r="AN212" s="68"/>
      <c r="AO212" s="68"/>
      <c r="AP212" s="68"/>
      <c r="AQ212" s="68"/>
      <c r="AR212" s="68"/>
      <c r="AS212" s="68"/>
      <c r="AT212" s="68"/>
      <c r="AU212" s="68"/>
      <c r="AV212" s="68"/>
      <c r="AW212" s="68"/>
      <c r="AX212" s="68"/>
      <c r="AY212" s="68"/>
      <c r="AZ212" s="68"/>
      <c r="BA212" s="68"/>
      <c r="BB212" s="68"/>
      <c r="BC212" s="68"/>
      <c r="BD212" s="68"/>
      <c r="BE212" s="68"/>
      <c r="BF212" s="68"/>
      <c r="BG212" s="68"/>
      <c r="BH212" s="68"/>
    </row>
    <row r="213" spans="1:60" s="69" customFormat="1" ht="15" customHeight="1" x14ac:dyDescent="0.2">
      <c r="A213" s="112"/>
      <c r="B213" s="108"/>
      <c r="C213" s="109"/>
      <c r="D213" s="110"/>
      <c r="E213" s="66"/>
      <c r="F213" s="111"/>
      <c r="G213" s="68"/>
      <c r="H213" s="68"/>
      <c r="I213" s="68"/>
      <c r="J213" s="68"/>
      <c r="K213" s="68"/>
      <c r="L213" s="68"/>
      <c r="M213" s="68"/>
      <c r="N213" s="68"/>
      <c r="O213" s="68"/>
      <c r="P213" s="68"/>
      <c r="Q213" s="68"/>
      <c r="R213" s="68"/>
      <c r="S213" s="68"/>
      <c r="T213" s="68"/>
      <c r="U213" s="68"/>
      <c r="V213" s="68"/>
      <c r="W213" s="68"/>
      <c r="X213" s="68"/>
      <c r="Y213" s="68"/>
      <c r="Z213" s="68"/>
      <c r="AA213" s="68"/>
      <c r="AB213" s="68"/>
      <c r="AC213" s="68"/>
      <c r="AD213" s="68"/>
      <c r="AE213" s="68"/>
      <c r="AF213" s="68"/>
      <c r="AG213" s="68"/>
      <c r="AH213" s="68"/>
      <c r="AI213" s="68"/>
      <c r="AJ213" s="68"/>
      <c r="AK213" s="68"/>
      <c r="AL213" s="68"/>
      <c r="AM213" s="68"/>
      <c r="AN213" s="68"/>
      <c r="AO213" s="68"/>
      <c r="AP213" s="68"/>
      <c r="AQ213" s="68"/>
      <c r="AR213" s="68"/>
      <c r="AS213" s="68"/>
      <c r="AT213" s="68"/>
      <c r="AU213" s="68"/>
      <c r="AV213" s="68"/>
      <c r="AW213" s="68"/>
      <c r="AX213" s="68"/>
      <c r="AY213" s="68"/>
      <c r="AZ213" s="68"/>
      <c r="BA213" s="68"/>
      <c r="BB213" s="68"/>
      <c r="BC213" s="68"/>
      <c r="BD213" s="68"/>
      <c r="BE213" s="68"/>
      <c r="BF213" s="68"/>
      <c r="BG213" s="68"/>
      <c r="BH213" s="68"/>
    </row>
    <row r="214" spans="1:60" s="69" customFormat="1" ht="15" customHeight="1" x14ac:dyDescent="0.2">
      <c r="A214" s="112"/>
      <c r="B214" s="108"/>
      <c r="C214" s="109"/>
      <c r="D214" s="110"/>
      <c r="E214" s="66"/>
      <c r="F214" s="111"/>
      <c r="G214" s="68"/>
      <c r="H214" s="68"/>
      <c r="I214" s="68"/>
      <c r="J214" s="68"/>
      <c r="K214" s="68"/>
      <c r="L214" s="68"/>
      <c r="M214" s="68"/>
      <c r="N214" s="68"/>
      <c r="O214" s="68"/>
      <c r="P214" s="68"/>
      <c r="Q214" s="68"/>
      <c r="R214" s="68"/>
      <c r="S214" s="68"/>
      <c r="T214" s="68"/>
      <c r="U214" s="68"/>
      <c r="V214" s="68"/>
      <c r="W214" s="68"/>
      <c r="X214" s="68"/>
      <c r="Y214" s="68"/>
      <c r="Z214" s="68"/>
      <c r="AA214" s="68"/>
      <c r="AB214" s="68"/>
      <c r="AC214" s="68"/>
      <c r="AD214" s="68"/>
      <c r="AE214" s="68"/>
      <c r="AF214" s="68"/>
      <c r="AG214" s="68"/>
      <c r="AH214" s="68"/>
      <c r="AI214" s="68"/>
      <c r="AJ214" s="68"/>
      <c r="AK214" s="68"/>
      <c r="AL214" s="68"/>
      <c r="AM214" s="68"/>
      <c r="AN214" s="68"/>
      <c r="AO214" s="68"/>
      <c r="AP214" s="68"/>
      <c r="AQ214" s="68"/>
      <c r="AR214" s="68"/>
      <c r="AS214" s="68"/>
      <c r="AT214" s="68"/>
      <c r="AU214" s="68"/>
      <c r="AV214" s="68"/>
      <c r="AW214" s="68"/>
      <c r="AX214" s="68"/>
      <c r="AY214" s="68"/>
      <c r="AZ214" s="68"/>
      <c r="BA214" s="68"/>
      <c r="BB214" s="68"/>
      <c r="BC214" s="68"/>
      <c r="BD214" s="68"/>
      <c r="BE214" s="68"/>
      <c r="BF214" s="68"/>
      <c r="BG214" s="68"/>
      <c r="BH214" s="68"/>
    </row>
    <row r="215" spans="1:60" s="69" customFormat="1" ht="15" customHeight="1" x14ac:dyDescent="0.2">
      <c r="A215" s="112"/>
      <c r="B215" s="108"/>
      <c r="C215" s="109"/>
      <c r="D215" s="110"/>
      <c r="E215" s="66"/>
      <c r="F215" s="111"/>
      <c r="G215" s="68"/>
      <c r="H215" s="68"/>
      <c r="I215" s="68"/>
      <c r="J215" s="68"/>
      <c r="K215" s="68"/>
      <c r="L215" s="68"/>
      <c r="M215" s="68"/>
      <c r="N215" s="68"/>
      <c r="O215" s="68"/>
      <c r="P215" s="68"/>
      <c r="Q215" s="68"/>
      <c r="R215" s="68"/>
      <c r="S215" s="68"/>
      <c r="T215" s="68"/>
      <c r="U215" s="68"/>
      <c r="V215" s="68"/>
      <c r="W215" s="68"/>
      <c r="X215" s="68"/>
      <c r="Y215" s="68"/>
      <c r="Z215" s="68"/>
      <c r="AA215" s="68"/>
      <c r="AB215" s="68"/>
      <c r="AC215" s="68"/>
      <c r="AD215" s="68"/>
      <c r="AE215" s="68"/>
      <c r="AF215" s="68"/>
      <c r="AG215" s="68"/>
      <c r="AH215" s="68"/>
      <c r="AI215" s="68"/>
      <c r="AJ215" s="68"/>
      <c r="AK215" s="68"/>
      <c r="AL215" s="68"/>
      <c r="AM215" s="68"/>
      <c r="AN215" s="68"/>
      <c r="AO215" s="68"/>
      <c r="AP215" s="68"/>
      <c r="AQ215" s="68"/>
      <c r="AR215" s="68"/>
      <c r="AS215" s="68"/>
      <c r="AT215" s="68"/>
      <c r="AU215" s="68"/>
      <c r="AV215" s="68"/>
      <c r="AW215" s="68"/>
      <c r="AX215" s="68"/>
      <c r="AY215" s="68"/>
      <c r="AZ215" s="68"/>
      <c r="BA215" s="68"/>
      <c r="BB215" s="68"/>
      <c r="BC215" s="68"/>
      <c r="BD215" s="68"/>
      <c r="BE215" s="68"/>
      <c r="BF215" s="68"/>
      <c r="BG215" s="68"/>
      <c r="BH215" s="68"/>
    </row>
    <row r="216" spans="1:60" s="69" customFormat="1" ht="15" customHeight="1" x14ac:dyDescent="0.2">
      <c r="A216" s="112"/>
      <c r="B216" s="108"/>
      <c r="C216" s="109"/>
      <c r="D216" s="110"/>
      <c r="E216" s="66"/>
      <c r="F216" s="111"/>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68"/>
      <c r="BE216" s="68"/>
      <c r="BF216" s="68"/>
      <c r="BG216" s="68"/>
      <c r="BH216" s="68"/>
    </row>
    <row r="217" spans="1:60" s="69" customFormat="1" ht="15" customHeight="1" x14ac:dyDescent="0.2">
      <c r="A217" s="112"/>
      <c r="B217" s="108"/>
      <c r="C217" s="109"/>
      <c r="D217" s="110"/>
      <c r="E217" s="66"/>
      <c r="F217" s="111"/>
      <c r="G217" s="68"/>
      <c r="H217" s="68"/>
      <c r="I217" s="68"/>
      <c r="J217" s="68"/>
      <c r="K217" s="68"/>
      <c r="L217" s="68"/>
      <c r="M217" s="68"/>
      <c r="N217" s="68"/>
      <c r="O217" s="68"/>
      <c r="P217" s="68"/>
      <c r="Q217" s="68"/>
      <c r="R217" s="68"/>
      <c r="S217" s="68"/>
      <c r="T217" s="68"/>
      <c r="U217" s="68"/>
      <c r="V217" s="68"/>
      <c r="W217" s="68"/>
      <c r="X217" s="68"/>
      <c r="Y217" s="68"/>
      <c r="Z217" s="68"/>
      <c r="AA217" s="68"/>
      <c r="AB217" s="68"/>
      <c r="AC217" s="68"/>
      <c r="AD217" s="68"/>
      <c r="AE217" s="68"/>
      <c r="AF217" s="68"/>
      <c r="AG217" s="68"/>
      <c r="AH217" s="68"/>
      <c r="AI217" s="68"/>
      <c r="AJ217" s="68"/>
      <c r="AK217" s="68"/>
      <c r="AL217" s="68"/>
      <c r="AM217" s="68"/>
      <c r="AN217" s="68"/>
      <c r="AO217" s="68"/>
      <c r="AP217" s="68"/>
      <c r="AQ217" s="68"/>
      <c r="AR217" s="68"/>
      <c r="AS217" s="68"/>
      <c r="AT217" s="68"/>
      <c r="AU217" s="68"/>
      <c r="AV217" s="68"/>
      <c r="AW217" s="68"/>
      <c r="AX217" s="68"/>
      <c r="AY217" s="68"/>
      <c r="AZ217" s="68"/>
      <c r="BA217" s="68"/>
      <c r="BB217" s="68"/>
      <c r="BC217" s="68"/>
      <c r="BD217" s="68"/>
      <c r="BE217" s="68"/>
      <c r="BF217" s="68"/>
      <c r="BG217" s="68"/>
      <c r="BH217" s="68"/>
    </row>
    <row r="218" spans="1:60" s="69" customFormat="1" ht="15" customHeight="1" x14ac:dyDescent="0.2">
      <c r="A218" s="112"/>
      <c r="B218" s="108"/>
      <c r="C218" s="109"/>
      <c r="D218" s="110"/>
      <c r="E218" s="66"/>
      <c r="F218" s="111"/>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68"/>
      <c r="BE218" s="68"/>
      <c r="BF218" s="68"/>
      <c r="BG218" s="68"/>
      <c r="BH218" s="68"/>
    </row>
    <row r="219" spans="1:60" s="69" customFormat="1" ht="15" customHeight="1" x14ac:dyDescent="0.2">
      <c r="A219" s="112"/>
      <c r="B219" s="108"/>
      <c r="C219" s="109"/>
      <c r="D219" s="110"/>
      <c r="E219" s="66"/>
      <c r="F219" s="111"/>
      <c r="G219" s="68"/>
      <c r="H219" s="68"/>
      <c r="I219" s="68"/>
      <c r="J219" s="68"/>
      <c r="K219" s="68"/>
      <c r="L219" s="68"/>
      <c r="M219" s="68"/>
      <c r="N219" s="68"/>
      <c r="O219" s="68"/>
      <c r="P219" s="68"/>
      <c r="Q219" s="68"/>
      <c r="R219" s="68"/>
      <c r="S219" s="68"/>
      <c r="T219" s="68"/>
      <c r="U219" s="68"/>
      <c r="V219" s="68"/>
      <c r="W219" s="68"/>
      <c r="X219" s="68"/>
      <c r="Y219" s="68"/>
      <c r="Z219" s="68"/>
      <c r="AA219" s="68"/>
      <c r="AB219" s="68"/>
      <c r="AC219" s="68"/>
      <c r="AD219" s="68"/>
      <c r="AE219" s="68"/>
      <c r="AF219" s="68"/>
      <c r="AG219" s="68"/>
      <c r="AH219" s="68"/>
      <c r="AI219" s="68"/>
      <c r="AJ219" s="68"/>
      <c r="AK219" s="68"/>
      <c r="AL219" s="68"/>
      <c r="AM219" s="68"/>
      <c r="AN219" s="68"/>
      <c r="AO219" s="68"/>
      <c r="AP219" s="68"/>
      <c r="AQ219" s="68"/>
      <c r="AR219" s="68"/>
      <c r="AS219" s="68"/>
      <c r="AT219" s="68"/>
      <c r="AU219" s="68"/>
      <c r="AV219" s="68"/>
      <c r="AW219" s="68"/>
      <c r="AX219" s="68"/>
      <c r="AY219" s="68"/>
      <c r="AZ219" s="68"/>
      <c r="BA219" s="68"/>
      <c r="BB219" s="68"/>
      <c r="BC219" s="68"/>
      <c r="BD219" s="68"/>
      <c r="BE219" s="68"/>
      <c r="BF219" s="68"/>
      <c r="BG219" s="68"/>
      <c r="BH219" s="68"/>
    </row>
    <row r="220" spans="1:60" s="69" customFormat="1" ht="15" customHeight="1" x14ac:dyDescent="0.2">
      <c r="A220" s="112"/>
      <c r="B220" s="108"/>
      <c r="C220" s="109"/>
      <c r="D220" s="110"/>
      <c r="E220" s="66"/>
      <c r="F220" s="111"/>
      <c r="G220" s="68"/>
      <c r="H220" s="68"/>
      <c r="I220" s="68"/>
      <c r="J220" s="68"/>
      <c r="K220" s="68"/>
      <c r="L220" s="68"/>
      <c r="M220" s="68"/>
      <c r="N220" s="68"/>
      <c r="O220" s="68"/>
      <c r="P220" s="68"/>
      <c r="Q220" s="68"/>
      <c r="R220" s="68"/>
      <c r="S220" s="68"/>
      <c r="T220" s="68"/>
      <c r="U220" s="68"/>
      <c r="V220" s="68"/>
      <c r="W220" s="68"/>
      <c r="X220" s="68"/>
      <c r="Y220" s="68"/>
      <c r="Z220" s="68"/>
      <c r="AA220" s="68"/>
      <c r="AB220" s="68"/>
      <c r="AC220" s="68"/>
      <c r="AD220" s="68"/>
      <c r="AE220" s="68"/>
      <c r="AF220" s="68"/>
      <c r="AG220" s="68"/>
      <c r="AH220" s="68"/>
      <c r="AI220" s="68"/>
      <c r="AJ220" s="68"/>
      <c r="AK220" s="68"/>
      <c r="AL220" s="68"/>
      <c r="AM220" s="68"/>
      <c r="AN220" s="68"/>
      <c r="AO220" s="68"/>
      <c r="AP220" s="68"/>
      <c r="AQ220" s="68"/>
      <c r="AR220" s="68"/>
      <c r="AS220" s="68"/>
      <c r="AT220" s="68"/>
      <c r="AU220" s="68"/>
      <c r="AV220" s="68"/>
      <c r="AW220" s="68"/>
      <c r="AX220" s="68"/>
      <c r="AY220" s="68"/>
      <c r="AZ220" s="68"/>
      <c r="BA220" s="68"/>
      <c r="BB220" s="68"/>
      <c r="BC220" s="68"/>
      <c r="BD220" s="68"/>
      <c r="BE220" s="68"/>
      <c r="BF220" s="68"/>
      <c r="BG220" s="68"/>
      <c r="BH220" s="68"/>
    </row>
    <row r="221" spans="1:60" s="69" customFormat="1" ht="15" customHeight="1" x14ac:dyDescent="0.2">
      <c r="A221" s="112"/>
      <c r="B221" s="108"/>
      <c r="C221" s="109"/>
      <c r="D221" s="110"/>
      <c r="E221" s="66"/>
      <c r="F221" s="111"/>
      <c r="G221" s="68"/>
      <c r="H221" s="68"/>
      <c r="I221" s="68"/>
      <c r="J221" s="68"/>
      <c r="K221" s="68"/>
      <c r="L221" s="68"/>
      <c r="M221" s="68"/>
      <c r="N221" s="68"/>
      <c r="O221" s="68"/>
      <c r="P221" s="68"/>
      <c r="Q221" s="68"/>
      <c r="R221" s="68"/>
      <c r="S221" s="68"/>
      <c r="T221" s="68"/>
      <c r="U221" s="68"/>
      <c r="V221" s="68"/>
      <c r="W221" s="68"/>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68"/>
      <c r="AV221" s="68"/>
      <c r="AW221" s="68"/>
      <c r="AX221" s="68"/>
      <c r="AY221" s="68"/>
      <c r="AZ221" s="68"/>
      <c r="BA221" s="68"/>
      <c r="BB221" s="68"/>
      <c r="BC221" s="68"/>
      <c r="BD221" s="68"/>
      <c r="BE221" s="68"/>
      <c r="BF221" s="68"/>
      <c r="BG221" s="68"/>
      <c r="BH221" s="68"/>
    </row>
    <row r="222" spans="1:60" s="69" customFormat="1" ht="15" customHeight="1" x14ac:dyDescent="0.2">
      <c r="A222" s="112"/>
      <c r="B222" s="108"/>
      <c r="C222" s="109"/>
      <c r="D222" s="110"/>
      <c r="E222" s="66"/>
      <c r="F222" s="111"/>
      <c r="G222" s="68"/>
      <c r="H222" s="68"/>
      <c r="I222" s="68"/>
      <c r="J222" s="68"/>
      <c r="K222" s="68"/>
      <c r="L222" s="68"/>
      <c r="M222" s="68"/>
      <c r="N222" s="68"/>
      <c r="O222" s="68"/>
      <c r="P222" s="68"/>
      <c r="Q222" s="68"/>
      <c r="R222" s="68"/>
      <c r="S222" s="68"/>
      <c r="T222" s="68"/>
      <c r="U222" s="68"/>
      <c r="V222" s="68"/>
      <c r="W222" s="68"/>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68"/>
      <c r="AV222" s="68"/>
      <c r="AW222" s="68"/>
      <c r="AX222" s="68"/>
      <c r="AY222" s="68"/>
      <c r="AZ222" s="68"/>
      <c r="BA222" s="68"/>
      <c r="BB222" s="68"/>
      <c r="BC222" s="68"/>
      <c r="BD222" s="68"/>
      <c r="BE222" s="68"/>
      <c r="BF222" s="68"/>
      <c r="BG222" s="68"/>
      <c r="BH222" s="68"/>
    </row>
    <row r="223" spans="1:60" s="69" customFormat="1" ht="15" customHeight="1" x14ac:dyDescent="0.2">
      <c r="A223" s="112"/>
      <c r="B223" s="108"/>
      <c r="C223" s="109"/>
      <c r="D223" s="110"/>
      <c r="E223" s="66"/>
      <c r="F223" s="111"/>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68"/>
      <c r="AV223" s="68"/>
      <c r="AW223" s="68"/>
      <c r="AX223" s="68"/>
      <c r="AY223" s="68"/>
      <c r="AZ223" s="68"/>
      <c r="BA223" s="68"/>
      <c r="BB223" s="68"/>
      <c r="BC223" s="68"/>
      <c r="BD223" s="68"/>
      <c r="BE223" s="68"/>
      <c r="BF223" s="68"/>
      <c r="BG223" s="68"/>
      <c r="BH223" s="68"/>
    </row>
    <row r="224" spans="1:60" s="69" customFormat="1" ht="15" customHeight="1" x14ac:dyDescent="0.2">
      <c r="A224" s="112"/>
      <c r="B224" s="108"/>
      <c r="C224" s="109"/>
      <c r="D224" s="110"/>
      <c r="E224" s="66"/>
      <c r="F224" s="111"/>
      <c r="G224" s="68"/>
      <c r="H224" s="68"/>
      <c r="I224" s="68"/>
      <c r="J224" s="68"/>
      <c r="K224" s="68"/>
      <c r="L224" s="68"/>
      <c r="M224" s="68"/>
      <c r="N224" s="68"/>
      <c r="O224" s="68"/>
      <c r="P224" s="68"/>
      <c r="Q224" s="68"/>
      <c r="R224" s="68"/>
      <c r="S224" s="68"/>
      <c r="T224" s="68"/>
      <c r="U224" s="68"/>
      <c r="V224" s="68"/>
      <c r="W224" s="68"/>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68"/>
      <c r="AV224" s="68"/>
      <c r="AW224" s="68"/>
      <c r="AX224" s="68"/>
      <c r="AY224" s="68"/>
      <c r="AZ224" s="68"/>
      <c r="BA224" s="68"/>
      <c r="BB224" s="68"/>
      <c r="BC224" s="68"/>
      <c r="BD224" s="68"/>
      <c r="BE224" s="68"/>
      <c r="BF224" s="68"/>
      <c r="BG224" s="68"/>
      <c r="BH224" s="68"/>
    </row>
    <row r="225" spans="1:60" s="69" customFormat="1" ht="15" customHeight="1" x14ac:dyDescent="0.2">
      <c r="A225" s="112"/>
      <c r="B225" s="108"/>
      <c r="C225" s="109"/>
      <c r="D225" s="110"/>
      <c r="E225" s="66"/>
      <c r="F225" s="111"/>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row>
    <row r="226" spans="1:60" s="69" customFormat="1" ht="15" customHeight="1" x14ac:dyDescent="0.2">
      <c r="A226" s="112"/>
      <c r="B226" s="108"/>
      <c r="C226" s="109"/>
      <c r="D226" s="110"/>
      <c r="E226" s="66"/>
      <c r="F226" s="111"/>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row>
    <row r="227" spans="1:60" s="69" customFormat="1" ht="15" customHeight="1" x14ac:dyDescent="0.2">
      <c r="A227" s="112"/>
      <c r="B227" s="108"/>
      <c r="C227" s="109"/>
      <c r="D227" s="110"/>
      <c r="E227" s="66"/>
      <c r="F227" s="111"/>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row>
    <row r="228" spans="1:60" s="69" customFormat="1" ht="15" customHeight="1" x14ac:dyDescent="0.2">
      <c r="A228" s="112"/>
      <c r="B228" s="108"/>
      <c r="C228" s="109"/>
      <c r="D228" s="110"/>
      <c r="E228" s="66"/>
      <c r="F228" s="111"/>
      <c r="G228" s="68"/>
      <c r="H228" s="68"/>
      <c r="I228" s="68"/>
      <c r="J228" s="68"/>
      <c r="K228" s="68"/>
      <c r="L228" s="68"/>
      <c r="M228" s="68"/>
      <c r="N228" s="68"/>
      <c r="O228" s="68"/>
      <c r="P228" s="68"/>
      <c r="Q228" s="68"/>
      <c r="R228" s="68"/>
      <c r="S228" s="68"/>
      <c r="T228" s="68"/>
      <c r="U228" s="68"/>
      <c r="V228" s="68"/>
      <c r="W228" s="68"/>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68"/>
      <c r="AV228" s="68"/>
      <c r="AW228" s="68"/>
      <c r="AX228" s="68"/>
      <c r="AY228" s="68"/>
      <c r="AZ228" s="68"/>
      <c r="BA228" s="68"/>
      <c r="BB228" s="68"/>
      <c r="BC228" s="68"/>
      <c r="BD228" s="68"/>
      <c r="BE228" s="68"/>
      <c r="BF228" s="68"/>
      <c r="BG228" s="68"/>
      <c r="BH228" s="68"/>
    </row>
    <row r="229" spans="1:60" s="69" customFormat="1" ht="15" customHeight="1" x14ac:dyDescent="0.2">
      <c r="A229" s="112"/>
      <c r="B229" s="108"/>
      <c r="C229" s="109"/>
      <c r="D229" s="110"/>
      <c r="E229" s="66"/>
      <c r="F229" s="111"/>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row>
    <row r="230" spans="1:60" s="69" customFormat="1" ht="15" customHeight="1" x14ac:dyDescent="0.2">
      <c r="A230" s="112"/>
      <c r="B230" s="108"/>
      <c r="C230" s="109"/>
      <c r="D230" s="110"/>
      <c r="E230" s="66"/>
      <c r="F230" s="111"/>
      <c r="G230" s="68"/>
      <c r="H230" s="68"/>
      <c r="I230" s="68"/>
      <c r="J230" s="68"/>
      <c r="K230" s="68"/>
      <c r="L230" s="68"/>
      <c r="M230" s="68"/>
      <c r="N230" s="68"/>
      <c r="O230" s="68"/>
      <c r="P230" s="68"/>
      <c r="Q230" s="68"/>
      <c r="R230" s="68"/>
      <c r="S230" s="68"/>
      <c r="T230" s="68"/>
      <c r="U230" s="68"/>
      <c r="V230" s="68"/>
      <c r="W230" s="68"/>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68"/>
      <c r="AV230" s="68"/>
      <c r="AW230" s="68"/>
      <c r="AX230" s="68"/>
      <c r="AY230" s="68"/>
      <c r="AZ230" s="68"/>
      <c r="BA230" s="68"/>
      <c r="BB230" s="68"/>
      <c r="BC230" s="68"/>
      <c r="BD230" s="68"/>
      <c r="BE230" s="68"/>
      <c r="BF230" s="68"/>
      <c r="BG230" s="68"/>
      <c r="BH230" s="68"/>
    </row>
    <row r="231" spans="1:60" s="69" customFormat="1" ht="15" customHeight="1" x14ac:dyDescent="0.2">
      <c r="A231" s="112"/>
      <c r="B231" s="108"/>
      <c r="C231" s="109"/>
      <c r="D231" s="110"/>
      <c r="E231" s="66"/>
      <c r="F231" s="111"/>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68"/>
      <c r="AV231" s="68"/>
      <c r="AW231" s="68"/>
      <c r="AX231" s="68"/>
      <c r="AY231" s="68"/>
      <c r="AZ231" s="68"/>
      <c r="BA231" s="68"/>
      <c r="BB231" s="68"/>
      <c r="BC231" s="68"/>
      <c r="BD231" s="68"/>
      <c r="BE231" s="68"/>
      <c r="BF231" s="68"/>
      <c r="BG231" s="68"/>
      <c r="BH231" s="68"/>
    </row>
    <row r="232" spans="1:60" s="69" customFormat="1" ht="15" customHeight="1" x14ac:dyDescent="0.2">
      <c r="A232" s="112"/>
      <c r="B232" s="108"/>
      <c r="C232" s="109"/>
      <c r="D232" s="110"/>
      <c r="E232" s="66"/>
      <c r="F232" s="111"/>
      <c r="G232" s="68"/>
      <c r="H232" s="68"/>
      <c r="I232" s="68"/>
      <c r="J232" s="68"/>
      <c r="K232" s="68"/>
      <c r="L232" s="68"/>
      <c r="M232" s="68"/>
      <c r="N232" s="68"/>
      <c r="O232" s="68"/>
      <c r="P232" s="68"/>
      <c r="Q232" s="68"/>
      <c r="R232" s="68"/>
      <c r="S232" s="68"/>
      <c r="T232" s="68"/>
      <c r="U232" s="68"/>
      <c r="V232" s="68"/>
      <c r="W232" s="68"/>
      <c r="X232" s="68"/>
      <c r="Y232" s="68"/>
      <c r="Z232" s="68"/>
      <c r="AA232" s="68"/>
      <c r="AB232" s="68"/>
      <c r="AC232" s="68"/>
      <c r="AD232" s="68"/>
      <c r="AE232" s="68"/>
      <c r="AF232" s="68"/>
      <c r="AG232" s="68"/>
      <c r="AH232" s="68"/>
      <c r="AI232" s="68"/>
      <c r="AJ232" s="68"/>
      <c r="AK232" s="68"/>
      <c r="AL232" s="68"/>
      <c r="AM232" s="68"/>
      <c r="AN232" s="68"/>
      <c r="AO232" s="68"/>
      <c r="AP232" s="68"/>
      <c r="AQ232" s="68"/>
      <c r="AR232" s="68"/>
      <c r="AS232" s="68"/>
      <c r="AT232" s="68"/>
      <c r="AU232" s="68"/>
      <c r="AV232" s="68"/>
      <c r="AW232" s="68"/>
      <c r="AX232" s="68"/>
      <c r="AY232" s="68"/>
      <c r="AZ232" s="68"/>
      <c r="BA232" s="68"/>
      <c r="BB232" s="68"/>
      <c r="BC232" s="68"/>
      <c r="BD232" s="68"/>
      <c r="BE232" s="68"/>
      <c r="BF232" s="68"/>
      <c r="BG232" s="68"/>
      <c r="BH232" s="68"/>
    </row>
    <row r="233" spans="1:60" s="69" customFormat="1" ht="15" customHeight="1" x14ac:dyDescent="0.2">
      <c r="A233" s="112"/>
      <c r="B233" s="108"/>
      <c r="C233" s="109"/>
      <c r="D233" s="110"/>
      <c r="E233" s="66"/>
      <c r="F233" s="111"/>
      <c r="G233" s="68"/>
      <c r="H233" s="68"/>
      <c r="I233" s="68"/>
      <c r="J233" s="68"/>
      <c r="K233" s="68"/>
      <c r="L233" s="68"/>
      <c r="M233" s="68"/>
      <c r="N233" s="68"/>
      <c r="O233" s="68"/>
      <c r="P233" s="68"/>
      <c r="Q233" s="68"/>
      <c r="R233" s="68"/>
      <c r="S233" s="68"/>
      <c r="T233" s="68"/>
      <c r="U233" s="68"/>
      <c r="V233" s="68"/>
      <c r="W233" s="68"/>
      <c r="X233" s="68"/>
      <c r="Y233" s="68"/>
      <c r="Z233" s="68"/>
      <c r="AA233" s="68"/>
      <c r="AB233" s="68"/>
      <c r="AC233" s="68"/>
      <c r="AD233" s="68"/>
      <c r="AE233" s="68"/>
      <c r="AF233" s="68"/>
      <c r="AG233" s="68"/>
      <c r="AH233" s="68"/>
      <c r="AI233" s="68"/>
      <c r="AJ233" s="68"/>
      <c r="AK233" s="68"/>
      <c r="AL233" s="68"/>
      <c r="AM233" s="68"/>
      <c r="AN233" s="68"/>
      <c r="AO233" s="68"/>
      <c r="AP233" s="68"/>
      <c r="AQ233" s="68"/>
      <c r="AR233" s="68"/>
      <c r="AS233" s="68"/>
      <c r="AT233" s="68"/>
      <c r="AU233" s="68"/>
      <c r="AV233" s="68"/>
      <c r="AW233" s="68"/>
      <c r="AX233" s="68"/>
      <c r="AY233" s="68"/>
      <c r="AZ233" s="68"/>
      <c r="BA233" s="68"/>
      <c r="BB233" s="68"/>
      <c r="BC233" s="68"/>
      <c r="BD233" s="68"/>
      <c r="BE233" s="68"/>
      <c r="BF233" s="68"/>
      <c r="BG233" s="68"/>
      <c r="BH233" s="68"/>
    </row>
    <row r="234" spans="1:60" s="69" customFormat="1" ht="15" customHeight="1" x14ac:dyDescent="0.2">
      <c r="A234" s="112"/>
      <c r="B234" s="108"/>
      <c r="C234" s="109"/>
      <c r="D234" s="110"/>
      <c r="E234" s="66"/>
      <c r="F234" s="111"/>
      <c r="G234" s="68"/>
      <c r="H234" s="68"/>
      <c r="I234" s="68"/>
      <c r="J234" s="68"/>
      <c r="K234" s="68"/>
      <c r="L234" s="68"/>
      <c r="M234" s="68"/>
      <c r="N234" s="68"/>
      <c r="O234" s="68"/>
      <c r="P234" s="68"/>
      <c r="Q234" s="68"/>
      <c r="R234" s="68"/>
      <c r="S234" s="68"/>
      <c r="T234" s="68"/>
      <c r="U234" s="68"/>
      <c r="V234" s="68"/>
      <c r="W234" s="68"/>
      <c r="X234" s="68"/>
      <c r="Y234" s="68"/>
      <c r="Z234" s="68"/>
      <c r="AA234" s="68"/>
      <c r="AB234" s="68"/>
      <c r="AC234" s="68"/>
      <c r="AD234" s="68"/>
      <c r="AE234" s="68"/>
      <c r="AF234" s="68"/>
      <c r="AG234" s="68"/>
      <c r="AH234" s="68"/>
      <c r="AI234" s="68"/>
      <c r="AJ234" s="68"/>
      <c r="AK234" s="68"/>
      <c r="AL234" s="68"/>
      <c r="AM234" s="68"/>
      <c r="AN234" s="68"/>
      <c r="AO234" s="68"/>
      <c r="AP234" s="68"/>
      <c r="AQ234" s="68"/>
      <c r="AR234" s="68"/>
      <c r="AS234" s="68"/>
      <c r="AT234" s="68"/>
      <c r="AU234" s="68"/>
      <c r="AV234" s="68"/>
      <c r="AW234" s="68"/>
      <c r="AX234" s="68"/>
      <c r="AY234" s="68"/>
      <c r="AZ234" s="68"/>
      <c r="BA234" s="68"/>
      <c r="BB234" s="68"/>
      <c r="BC234" s="68"/>
      <c r="BD234" s="68"/>
      <c r="BE234" s="68"/>
      <c r="BF234" s="68"/>
      <c r="BG234" s="68"/>
      <c r="BH234" s="68"/>
    </row>
    <row r="235" spans="1:60" s="69" customFormat="1" ht="15" customHeight="1" x14ac:dyDescent="0.2">
      <c r="A235" s="112"/>
      <c r="B235" s="108"/>
      <c r="C235" s="109"/>
      <c r="D235" s="110"/>
      <c r="E235" s="66"/>
      <c r="F235" s="111"/>
      <c r="G235" s="68"/>
      <c r="H235" s="68"/>
      <c r="I235" s="68"/>
      <c r="J235" s="68"/>
      <c r="K235" s="68"/>
      <c r="L235" s="68"/>
      <c r="M235" s="68"/>
      <c r="N235" s="68"/>
      <c r="O235" s="68"/>
      <c r="P235" s="68"/>
      <c r="Q235" s="68"/>
      <c r="R235" s="68"/>
      <c r="S235" s="68"/>
      <c r="T235" s="68"/>
      <c r="U235" s="68"/>
      <c r="V235" s="68"/>
      <c r="W235" s="68"/>
      <c r="X235" s="68"/>
      <c r="Y235" s="68"/>
      <c r="Z235" s="68"/>
      <c r="AA235" s="68"/>
      <c r="AB235" s="68"/>
      <c r="AC235" s="68"/>
      <c r="AD235" s="68"/>
      <c r="AE235" s="68"/>
      <c r="AF235" s="68"/>
      <c r="AG235" s="68"/>
      <c r="AH235" s="68"/>
      <c r="AI235" s="68"/>
      <c r="AJ235" s="68"/>
      <c r="AK235" s="68"/>
      <c r="AL235" s="68"/>
      <c r="AM235" s="68"/>
      <c r="AN235" s="68"/>
      <c r="AO235" s="68"/>
      <c r="AP235" s="68"/>
      <c r="AQ235" s="68"/>
      <c r="AR235" s="68"/>
      <c r="AS235" s="68"/>
      <c r="AT235" s="68"/>
      <c r="AU235" s="68"/>
      <c r="AV235" s="68"/>
      <c r="AW235" s="68"/>
      <c r="AX235" s="68"/>
      <c r="AY235" s="68"/>
      <c r="AZ235" s="68"/>
      <c r="BA235" s="68"/>
      <c r="BB235" s="68"/>
      <c r="BC235" s="68"/>
      <c r="BD235" s="68"/>
      <c r="BE235" s="68"/>
      <c r="BF235" s="68"/>
      <c r="BG235" s="68"/>
      <c r="BH235" s="68"/>
    </row>
    <row r="236" spans="1:60" s="69" customFormat="1" ht="15" customHeight="1" x14ac:dyDescent="0.25">
      <c r="A236" s="1" t="s">
        <v>0</v>
      </c>
      <c r="B236" s="1"/>
      <c r="C236" s="1"/>
      <c r="D236" s="1"/>
      <c r="E236" s="1"/>
      <c r="F236" s="1"/>
      <c r="G236" s="68"/>
      <c r="H236" s="68"/>
      <c r="I236" s="68"/>
      <c r="J236" s="68"/>
      <c r="K236" s="68"/>
      <c r="L236" s="68"/>
      <c r="M236" s="68"/>
      <c r="N236" s="68"/>
      <c r="O236" s="68"/>
      <c r="P236" s="68"/>
      <c r="Q236" s="68"/>
      <c r="R236" s="68"/>
      <c r="S236" s="68"/>
      <c r="T236" s="68"/>
      <c r="U236" s="68"/>
      <c r="V236" s="68"/>
      <c r="W236" s="68"/>
      <c r="X236" s="68"/>
      <c r="Y236" s="68"/>
      <c r="Z236" s="68"/>
      <c r="AA236" s="68"/>
      <c r="AB236" s="68"/>
      <c r="AC236" s="68"/>
      <c r="AD236" s="68"/>
      <c r="AE236" s="68"/>
      <c r="AF236" s="68"/>
      <c r="AG236" s="68"/>
      <c r="AH236" s="68"/>
      <c r="AI236" s="68"/>
      <c r="AJ236" s="68"/>
      <c r="AK236" s="68"/>
      <c r="AL236" s="68"/>
      <c r="AM236" s="68"/>
      <c r="AN236" s="68"/>
      <c r="AO236" s="68"/>
      <c r="AP236" s="68"/>
      <c r="AQ236" s="68"/>
      <c r="AR236" s="68"/>
      <c r="AS236" s="68"/>
      <c r="AT236" s="68"/>
      <c r="AU236" s="68"/>
      <c r="AV236" s="68"/>
      <c r="AW236" s="68"/>
      <c r="AX236" s="68"/>
      <c r="AY236" s="68"/>
      <c r="AZ236" s="68"/>
      <c r="BA236" s="68"/>
      <c r="BB236" s="68"/>
      <c r="BC236" s="68"/>
      <c r="BD236" s="68"/>
      <c r="BE236" s="68"/>
      <c r="BF236" s="68"/>
      <c r="BG236" s="68"/>
      <c r="BH236" s="68"/>
    </row>
    <row r="237" spans="1:60" s="69" customFormat="1" ht="15" customHeight="1" x14ac:dyDescent="0.25">
      <c r="A237" s="1" t="s">
        <v>1</v>
      </c>
      <c r="B237" s="1"/>
      <c r="C237" s="1"/>
      <c r="D237" s="1"/>
      <c r="E237" s="1"/>
      <c r="F237" s="1"/>
      <c r="G237" s="68"/>
      <c r="H237" s="68"/>
      <c r="I237" s="68"/>
      <c r="J237" s="68"/>
      <c r="K237" s="68"/>
      <c r="L237" s="68"/>
      <c r="M237" s="68"/>
      <c r="N237" s="68"/>
      <c r="O237" s="68"/>
      <c r="P237" s="68"/>
      <c r="Q237" s="68"/>
      <c r="R237" s="68"/>
      <c r="S237" s="68"/>
      <c r="T237" s="68"/>
      <c r="U237" s="68"/>
      <c r="V237" s="68"/>
      <c r="W237" s="68"/>
      <c r="X237" s="68"/>
      <c r="Y237" s="68"/>
      <c r="Z237" s="68"/>
      <c r="AA237" s="68"/>
      <c r="AB237" s="68"/>
      <c r="AC237" s="68"/>
      <c r="AD237" s="68"/>
      <c r="AE237" s="68"/>
      <c r="AF237" s="68"/>
      <c r="AG237" s="68"/>
      <c r="AH237" s="68"/>
      <c r="AI237" s="68"/>
      <c r="AJ237" s="68"/>
      <c r="AK237" s="68"/>
      <c r="AL237" s="68"/>
      <c r="AM237" s="68"/>
      <c r="AN237" s="68"/>
      <c r="AO237" s="68"/>
      <c r="AP237" s="68"/>
      <c r="AQ237" s="68"/>
      <c r="AR237" s="68"/>
      <c r="AS237" s="68"/>
      <c r="AT237" s="68"/>
      <c r="AU237" s="68"/>
      <c r="AV237" s="68"/>
      <c r="AW237" s="68"/>
      <c r="AX237" s="68"/>
      <c r="AY237" s="68"/>
      <c r="AZ237" s="68"/>
      <c r="BA237" s="68"/>
      <c r="BB237" s="68"/>
      <c r="BC237" s="68"/>
      <c r="BD237" s="68"/>
      <c r="BE237" s="68"/>
      <c r="BF237" s="68"/>
      <c r="BG237" s="68"/>
      <c r="BH237" s="68"/>
    </row>
    <row r="238" spans="1:60" s="69" customFormat="1" ht="15" customHeight="1" x14ac:dyDescent="0.25">
      <c r="A238" s="4" t="s">
        <v>2</v>
      </c>
      <c r="B238" s="4"/>
      <c r="C238" s="4"/>
      <c r="D238" s="4"/>
      <c r="E238" s="4"/>
      <c r="F238" s="4"/>
      <c r="G238" s="68"/>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68"/>
      <c r="AQ238" s="68"/>
      <c r="AR238" s="68"/>
      <c r="AS238" s="68"/>
      <c r="AT238" s="68"/>
      <c r="AU238" s="68"/>
      <c r="AV238" s="68"/>
      <c r="AW238" s="68"/>
      <c r="AX238" s="68"/>
      <c r="AY238" s="68"/>
      <c r="AZ238" s="68"/>
      <c r="BA238" s="68"/>
      <c r="BB238" s="68"/>
      <c r="BC238" s="68"/>
      <c r="BD238" s="68"/>
      <c r="BE238" s="68"/>
      <c r="BF238" s="68"/>
      <c r="BG238" s="68"/>
      <c r="BH238" s="68"/>
    </row>
    <row r="239" spans="1:60" s="69" customFormat="1" ht="15" customHeight="1" x14ac:dyDescent="0.25">
      <c r="A239" s="4" t="s">
        <v>3</v>
      </c>
      <c r="B239" s="4"/>
      <c r="C239" s="4"/>
      <c r="D239" s="4"/>
      <c r="E239" s="4"/>
      <c r="F239" s="4"/>
      <c r="G239" s="68"/>
      <c r="H239" s="68"/>
      <c r="I239" s="68"/>
      <c r="J239" s="68"/>
      <c r="K239" s="68"/>
      <c r="L239" s="68"/>
      <c r="M239" s="68"/>
      <c r="N239" s="68"/>
      <c r="O239" s="68"/>
      <c r="P239" s="68"/>
      <c r="Q239" s="68"/>
      <c r="R239" s="68"/>
      <c r="S239" s="68"/>
      <c r="T239" s="68"/>
      <c r="U239" s="68"/>
      <c r="V239" s="68"/>
      <c r="W239" s="68"/>
      <c r="X239" s="68"/>
      <c r="Y239" s="68"/>
      <c r="Z239" s="68"/>
      <c r="AA239" s="68"/>
      <c r="AB239" s="68"/>
      <c r="AC239" s="68"/>
      <c r="AD239" s="68"/>
      <c r="AE239" s="68"/>
      <c r="AF239" s="68"/>
      <c r="AG239" s="68"/>
      <c r="AH239" s="68"/>
      <c r="AI239" s="68"/>
      <c r="AJ239" s="68"/>
      <c r="AK239" s="68"/>
      <c r="AL239" s="68"/>
      <c r="AM239" s="68"/>
      <c r="AN239" s="68"/>
      <c r="AO239" s="68"/>
      <c r="AP239" s="68"/>
      <c r="AQ239" s="68"/>
      <c r="AR239" s="68"/>
      <c r="AS239" s="68"/>
      <c r="AT239" s="68"/>
      <c r="AU239" s="68"/>
      <c r="AV239" s="68"/>
      <c r="AW239" s="68"/>
      <c r="AX239" s="68"/>
      <c r="AY239" s="68"/>
      <c r="AZ239" s="68"/>
      <c r="BA239" s="68"/>
      <c r="BB239" s="68"/>
      <c r="BC239" s="68"/>
      <c r="BD239" s="68"/>
      <c r="BE239" s="68"/>
      <c r="BF239" s="68"/>
      <c r="BG239" s="68"/>
      <c r="BH239" s="68"/>
    </row>
    <row r="240" spans="1:60" s="69" customFormat="1" ht="15" customHeight="1" x14ac:dyDescent="0.25">
      <c r="A240" s="5"/>
      <c r="B240" s="6"/>
      <c r="C240" s="7"/>
      <c r="D240" s="8"/>
      <c r="E240" s="9"/>
      <c r="F240" s="10"/>
      <c r="G240" s="68"/>
      <c r="H240" s="68"/>
      <c r="I240" s="68"/>
      <c r="J240" s="68"/>
      <c r="K240" s="68"/>
      <c r="L240" s="68"/>
      <c r="M240" s="68"/>
      <c r="N240" s="68"/>
      <c r="O240" s="68"/>
      <c r="P240" s="68"/>
      <c r="Q240" s="68"/>
      <c r="R240" s="68"/>
      <c r="S240" s="68"/>
      <c r="T240" s="68"/>
      <c r="U240" s="68"/>
      <c r="V240" s="68"/>
      <c r="W240" s="68"/>
      <c r="X240" s="68"/>
      <c r="Y240" s="68"/>
      <c r="Z240" s="68"/>
      <c r="AA240" s="68"/>
      <c r="AB240" s="68"/>
      <c r="AC240" s="68"/>
      <c r="AD240" s="68"/>
      <c r="AE240" s="68"/>
      <c r="AF240" s="68"/>
      <c r="AG240" s="68"/>
      <c r="AH240" s="68"/>
      <c r="AI240" s="68"/>
      <c r="AJ240" s="68"/>
      <c r="AK240" s="68"/>
      <c r="AL240" s="68"/>
      <c r="AM240" s="68"/>
      <c r="AN240" s="68"/>
      <c r="AO240" s="68"/>
      <c r="AP240" s="68"/>
      <c r="AQ240" s="68"/>
      <c r="AR240" s="68"/>
      <c r="AS240" s="68"/>
      <c r="AT240" s="68"/>
      <c r="AU240" s="68"/>
      <c r="AV240" s="68"/>
      <c r="AW240" s="68"/>
      <c r="AX240" s="68"/>
      <c r="AY240" s="68"/>
      <c r="AZ240" s="68"/>
      <c r="BA240" s="68"/>
      <c r="BB240" s="68"/>
      <c r="BC240" s="68"/>
      <c r="BD240" s="68"/>
      <c r="BE240" s="68"/>
      <c r="BF240" s="68"/>
      <c r="BG240" s="68"/>
      <c r="BH240" s="68"/>
    </row>
    <row r="241" spans="1:60" s="69" customFormat="1" ht="15" customHeight="1" x14ac:dyDescent="0.2">
      <c r="A241" s="113" t="s">
        <v>291</v>
      </c>
      <c r="B241" s="113"/>
      <c r="C241" s="113"/>
      <c r="D241" s="113"/>
      <c r="E241" s="113"/>
      <c r="F241" s="113"/>
      <c r="G241" s="68"/>
      <c r="H241" s="68"/>
      <c r="I241" s="68"/>
      <c r="J241" s="68"/>
      <c r="K241" s="68"/>
      <c r="L241" s="68"/>
      <c r="M241" s="68"/>
      <c r="N241" s="68"/>
      <c r="O241" s="68"/>
      <c r="P241" s="68"/>
      <c r="Q241" s="68"/>
      <c r="R241" s="68"/>
      <c r="S241" s="68"/>
      <c r="T241" s="68"/>
      <c r="U241" s="68"/>
      <c r="V241" s="68"/>
      <c r="W241" s="68"/>
      <c r="X241" s="68"/>
      <c r="Y241" s="68"/>
      <c r="Z241" s="68"/>
      <c r="AA241" s="68"/>
      <c r="AB241" s="68"/>
      <c r="AC241" s="68"/>
      <c r="AD241" s="68"/>
      <c r="AE241" s="68"/>
      <c r="AF241" s="68"/>
      <c r="AG241" s="68"/>
      <c r="AH241" s="68"/>
      <c r="AI241" s="68"/>
      <c r="AJ241" s="68"/>
      <c r="AK241" s="68"/>
      <c r="AL241" s="68"/>
      <c r="AM241" s="68"/>
      <c r="AN241" s="68"/>
      <c r="AO241" s="68"/>
      <c r="AP241" s="68"/>
      <c r="AQ241" s="68"/>
      <c r="AR241" s="68"/>
      <c r="AS241" s="68"/>
      <c r="AT241" s="68"/>
      <c r="AU241" s="68"/>
      <c r="AV241" s="68"/>
      <c r="AW241" s="68"/>
      <c r="AX241" s="68"/>
      <c r="AY241" s="68"/>
      <c r="AZ241" s="68"/>
      <c r="BA241" s="68"/>
      <c r="BB241" s="68"/>
      <c r="BC241" s="68"/>
      <c r="BD241" s="68"/>
      <c r="BE241" s="68"/>
      <c r="BF241" s="68"/>
      <c r="BG241" s="68"/>
      <c r="BH241" s="68"/>
    </row>
    <row r="242" spans="1:60" s="69" customFormat="1" ht="15" customHeight="1" x14ac:dyDescent="0.2">
      <c r="A242" s="113" t="s">
        <v>5</v>
      </c>
      <c r="B242" s="113"/>
      <c r="C242" s="113"/>
      <c r="D242" s="113"/>
      <c r="E242" s="113"/>
      <c r="F242" s="114">
        <v>15309919.76</v>
      </c>
      <c r="G242" s="68"/>
      <c r="H242" s="68"/>
      <c r="I242" s="68"/>
      <c r="J242" s="68"/>
      <c r="K242" s="68"/>
      <c r="L242" s="68"/>
      <c r="M242" s="68"/>
      <c r="N242" s="68"/>
      <c r="O242" s="68"/>
      <c r="P242" s="68"/>
      <c r="Q242" s="68"/>
      <c r="R242" s="68"/>
      <c r="S242" s="68"/>
      <c r="T242" s="68"/>
      <c r="U242" s="68"/>
      <c r="V242" s="68"/>
      <c r="W242" s="68"/>
      <c r="X242" s="68"/>
      <c r="Y242" s="68"/>
      <c r="Z242" s="68"/>
      <c r="AA242" s="68"/>
      <c r="AB242" s="68"/>
      <c r="AC242" s="68"/>
      <c r="AD242" s="68"/>
      <c r="AE242" s="68"/>
      <c r="AF242" s="68"/>
      <c r="AG242" s="68"/>
      <c r="AH242" s="68"/>
      <c r="AI242" s="68"/>
      <c r="AJ242" s="68"/>
      <c r="AK242" s="68"/>
      <c r="AL242" s="68"/>
      <c r="AM242" s="68"/>
      <c r="AN242" s="68"/>
      <c r="AO242" s="68"/>
      <c r="AP242" s="68"/>
      <c r="AQ242" s="68"/>
      <c r="AR242" s="68"/>
      <c r="AS242" s="68"/>
      <c r="AT242" s="68"/>
      <c r="AU242" s="68"/>
      <c r="AV242" s="68"/>
      <c r="AW242" s="68"/>
      <c r="AX242" s="68"/>
      <c r="AY242" s="68"/>
      <c r="AZ242" s="68"/>
      <c r="BA242" s="68"/>
      <c r="BB242" s="68"/>
      <c r="BC242" s="68"/>
      <c r="BD242" s="68"/>
      <c r="BE242" s="68"/>
      <c r="BF242" s="68"/>
      <c r="BG242" s="68"/>
      <c r="BH242" s="68"/>
    </row>
    <row r="243" spans="1:60" s="69" customFormat="1" ht="15" customHeight="1" x14ac:dyDescent="0.2">
      <c r="A243" s="16" t="s">
        <v>6</v>
      </c>
      <c r="B243" s="16" t="s">
        <v>7</v>
      </c>
      <c r="C243" s="16" t="s">
        <v>292</v>
      </c>
      <c r="D243" s="16" t="s">
        <v>9</v>
      </c>
      <c r="E243" s="16" t="s">
        <v>10</v>
      </c>
      <c r="F243" s="16" t="s">
        <v>247</v>
      </c>
      <c r="G243" s="68"/>
      <c r="H243" s="68"/>
      <c r="I243" s="68"/>
      <c r="J243" s="68"/>
      <c r="K243" s="68"/>
      <c r="L243" s="68"/>
      <c r="M243" s="68"/>
      <c r="N243" s="68"/>
      <c r="O243" s="68"/>
      <c r="P243" s="68"/>
      <c r="Q243" s="68"/>
      <c r="R243" s="68"/>
      <c r="S243" s="68"/>
      <c r="T243" s="68"/>
      <c r="U243" s="68"/>
      <c r="V243" s="68"/>
      <c r="W243" s="68"/>
      <c r="X243" s="68"/>
      <c r="Y243" s="68"/>
      <c r="Z243" s="68"/>
      <c r="AA243" s="68"/>
      <c r="AB243" s="68"/>
      <c r="AC243" s="68"/>
      <c r="AD243" s="68"/>
      <c r="AE243" s="68"/>
      <c r="AF243" s="68"/>
      <c r="AG243" s="68"/>
      <c r="AH243" s="68"/>
      <c r="AI243" s="68"/>
      <c r="AJ243" s="68"/>
      <c r="AK243" s="68"/>
      <c r="AL243" s="68"/>
      <c r="AM243" s="68"/>
      <c r="AN243" s="68"/>
      <c r="AO243" s="68"/>
      <c r="AP243" s="68"/>
      <c r="AQ243" s="68"/>
      <c r="AR243" s="68"/>
      <c r="AS243" s="68"/>
      <c r="AT243" s="68"/>
      <c r="AU243" s="68"/>
      <c r="AV243" s="68"/>
      <c r="AW243" s="68"/>
      <c r="AX243" s="68"/>
      <c r="AY243" s="68"/>
      <c r="AZ243" s="68"/>
      <c r="BA243" s="68"/>
      <c r="BB243" s="68"/>
      <c r="BC243" s="68"/>
      <c r="BD243" s="68"/>
      <c r="BE243" s="68"/>
      <c r="BF243" s="68"/>
      <c r="BG243" s="68"/>
      <c r="BH243" s="68"/>
    </row>
    <row r="244" spans="1:60" s="69" customFormat="1" ht="15" customHeight="1" x14ac:dyDescent="0.2">
      <c r="A244" s="115"/>
      <c r="B244" s="28"/>
      <c r="C244" s="116" t="s">
        <v>249</v>
      </c>
      <c r="D244" s="117"/>
      <c r="E244" s="118"/>
      <c r="F244" s="119">
        <f>F242+D244</f>
        <v>15309919.76</v>
      </c>
      <c r="G244" s="68"/>
      <c r="H244" s="68"/>
      <c r="I244" s="68"/>
      <c r="J244" s="68"/>
      <c r="K244" s="68"/>
      <c r="L244" s="68"/>
      <c r="M244" s="68"/>
      <c r="N244" s="68"/>
      <c r="O244" s="68"/>
      <c r="P244" s="68"/>
      <c r="Q244" s="68"/>
      <c r="R244" s="68"/>
      <c r="S244" s="68"/>
      <c r="T244" s="68"/>
      <c r="U244" s="68"/>
      <c r="V244" s="68"/>
      <c r="W244" s="68"/>
      <c r="X244" s="68"/>
      <c r="Y244" s="68"/>
      <c r="Z244" s="68"/>
      <c r="AA244" s="68"/>
      <c r="AB244" s="68"/>
      <c r="AC244" s="68"/>
      <c r="AD244" s="68"/>
      <c r="AE244" s="68"/>
      <c r="AF244" s="68"/>
      <c r="AG244" s="68"/>
      <c r="AH244" s="68"/>
      <c r="AI244" s="68"/>
      <c r="AJ244" s="68"/>
      <c r="AK244" s="68"/>
      <c r="AL244" s="68"/>
      <c r="AM244" s="68"/>
      <c r="AN244" s="68"/>
      <c r="AO244" s="68"/>
      <c r="AP244" s="68"/>
      <c r="AQ244" s="68"/>
      <c r="AR244" s="68"/>
      <c r="AS244" s="68"/>
      <c r="AT244" s="68"/>
      <c r="AU244" s="68"/>
      <c r="AV244" s="68"/>
      <c r="AW244" s="68"/>
      <c r="AX244" s="68"/>
      <c r="AY244" s="68"/>
      <c r="AZ244" s="68"/>
      <c r="BA244" s="68"/>
      <c r="BB244" s="68"/>
      <c r="BC244" s="68"/>
      <c r="BD244" s="68"/>
      <c r="BE244" s="68"/>
      <c r="BF244" s="68"/>
      <c r="BG244" s="68"/>
      <c r="BH244" s="68"/>
    </row>
    <row r="245" spans="1:60" s="69" customFormat="1" ht="15" customHeight="1" x14ac:dyDescent="0.2">
      <c r="A245" s="17"/>
      <c r="B245" s="18"/>
      <c r="C245" s="19" t="s">
        <v>293</v>
      </c>
      <c r="D245" s="120"/>
      <c r="E245" s="20"/>
      <c r="F245" s="119">
        <f>F244+D245</f>
        <v>15309919.76</v>
      </c>
      <c r="G245" s="68"/>
      <c r="H245" s="68"/>
      <c r="I245" s="68"/>
      <c r="J245" s="68"/>
      <c r="K245" s="68"/>
      <c r="L245" s="68"/>
      <c r="M245" s="68"/>
      <c r="N245" s="68"/>
      <c r="O245" s="68"/>
      <c r="P245" s="68"/>
      <c r="Q245" s="68"/>
      <c r="R245" s="68"/>
      <c r="S245" s="68"/>
      <c r="T245" s="68"/>
      <c r="U245" s="68"/>
      <c r="V245" s="68"/>
      <c r="W245" s="68"/>
      <c r="X245" s="68"/>
      <c r="Y245" s="68"/>
      <c r="Z245" s="68"/>
      <c r="AA245" s="68"/>
      <c r="AB245" s="68"/>
      <c r="AC245" s="68"/>
      <c r="AD245" s="68"/>
      <c r="AE245" s="68"/>
      <c r="AF245" s="68"/>
      <c r="AG245" s="68"/>
      <c r="AH245" s="68"/>
      <c r="AI245" s="68"/>
      <c r="AJ245" s="68"/>
      <c r="AK245" s="68"/>
      <c r="AL245" s="68"/>
      <c r="AM245" s="68"/>
      <c r="AN245" s="68"/>
      <c r="AO245" s="68"/>
      <c r="AP245" s="68"/>
      <c r="AQ245" s="68"/>
      <c r="AR245" s="68"/>
      <c r="AS245" s="68"/>
      <c r="AT245" s="68"/>
      <c r="AU245" s="68"/>
      <c r="AV245" s="68"/>
      <c r="AW245" s="68"/>
      <c r="AX245" s="68"/>
      <c r="AY245" s="68"/>
      <c r="AZ245" s="68"/>
      <c r="BA245" s="68"/>
      <c r="BB245" s="68"/>
      <c r="BC245" s="68"/>
      <c r="BD245" s="68"/>
      <c r="BE245" s="68"/>
      <c r="BF245" s="68"/>
      <c r="BG245" s="68"/>
      <c r="BH245" s="68"/>
    </row>
    <row r="246" spans="1:60" s="69" customFormat="1" ht="15" customHeight="1" x14ac:dyDescent="0.2">
      <c r="A246" s="17"/>
      <c r="B246" s="18"/>
      <c r="C246" s="19" t="s">
        <v>293</v>
      </c>
      <c r="D246" s="120"/>
      <c r="E246" s="20"/>
      <c r="F246" s="119">
        <f>F245-E246</f>
        <v>15309919.76</v>
      </c>
      <c r="G246" s="68"/>
      <c r="H246" s="68"/>
      <c r="I246" s="68"/>
      <c r="J246" s="68"/>
      <c r="K246" s="68"/>
      <c r="L246" s="68"/>
      <c r="M246" s="68"/>
      <c r="N246" s="68"/>
      <c r="O246" s="68"/>
      <c r="P246" s="68"/>
      <c r="Q246" s="68"/>
      <c r="R246" s="68"/>
      <c r="S246" s="68"/>
      <c r="T246" s="68"/>
      <c r="U246" s="68"/>
      <c r="V246" s="68"/>
      <c r="W246" s="68"/>
      <c r="X246" s="68"/>
      <c r="Y246" s="68"/>
      <c r="Z246" s="68"/>
      <c r="AA246" s="68"/>
      <c r="AB246" s="68"/>
      <c r="AC246" s="68"/>
      <c r="AD246" s="68"/>
      <c r="AE246" s="68"/>
      <c r="AF246" s="68"/>
      <c r="AG246" s="68"/>
      <c r="AH246" s="68"/>
      <c r="AI246" s="68"/>
      <c r="AJ246" s="68"/>
      <c r="AK246" s="68"/>
      <c r="AL246" s="68"/>
      <c r="AM246" s="68"/>
      <c r="AN246" s="68"/>
      <c r="AO246" s="68"/>
      <c r="AP246" s="68"/>
      <c r="AQ246" s="68"/>
      <c r="AR246" s="68"/>
      <c r="AS246" s="68"/>
      <c r="AT246" s="68"/>
      <c r="AU246" s="68"/>
      <c r="AV246" s="68"/>
      <c r="AW246" s="68"/>
      <c r="AX246" s="68"/>
      <c r="AY246" s="68"/>
      <c r="AZ246" s="68"/>
      <c r="BA246" s="68"/>
      <c r="BB246" s="68"/>
      <c r="BC246" s="68"/>
      <c r="BD246" s="68"/>
      <c r="BE246" s="68"/>
      <c r="BF246" s="68"/>
      <c r="BG246" s="68"/>
      <c r="BH246" s="68"/>
    </row>
    <row r="247" spans="1:60" s="69" customFormat="1" ht="15" customHeight="1" x14ac:dyDescent="0.2">
      <c r="A247" s="17"/>
      <c r="B247" s="18"/>
      <c r="C247" s="19" t="s">
        <v>294</v>
      </c>
      <c r="D247" s="120">
        <v>556517.21</v>
      </c>
      <c r="E247" s="121"/>
      <c r="F247" s="119">
        <f>F246+D247</f>
        <v>15866436.969999999</v>
      </c>
      <c r="G247" s="68"/>
      <c r="H247" s="68"/>
      <c r="I247" s="68"/>
      <c r="J247" s="68"/>
      <c r="K247" s="68"/>
      <c r="L247" s="68"/>
      <c r="M247" s="68"/>
      <c r="N247" s="68"/>
      <c r="O247" s="68"/>
      <c r="P247" s="68"/>
      <c r="Q247" s="68"/>
      <c r="R247" s="68"/>
      <c r="S247" s="68"/>
      <c r="T247" s="68"/>
      <c r="U247" s="68"/>
      <c r="V247" s="68"/>
      <c r="W247" s="68"/>
      <c r="X247" s="68"/>
      <c r="Y247" s="68"/>
      <c r="Z247" s="68"/>
      <c r="AA247" s="68"/>
      <c r="AB247" s="68"/>
      <c r="AC247" s="68"/>
      <c r="AD247" s="68"/>
      <c r="AE247" s="68"/>
      <c r="AF247" s="68"/>
      <c r="AG247" s="68"/>
      <c r="AH247" s="68"/>
      <c r="AI247" s="68"/>
      <c r="AJ247" s="68"/>
      <c r="AK247" s="68"/>
      <c r="AL247" s="68"/>
      <c r="AM247" s="68"/>
      <c r="AN247" s="68"/>
      <c r="AO247" s="68"/>
      <c r="AP247" s="68"/>
      <c r="AQ247" s="68"/>
      <c r="AR247" s="68"/>
      <c r="AS247" s="68"/>
      <c r="AT247" s="68"/>
      <c r="AU247" s="68"/>
      <c r="AV247" s="68"/>
      <c r="AW247" s="68"/>
      <c r="AX247" s="68"/>
      <c r="AY247" s="68"/>
      <c r="AZ247" s="68"/>
      <c r="BA247" s="68"/>
      <c r="BB247" s="68"/>
      <c r="BC247" s="68"/>
      <c r="BD247" s="68"/>
      <c r="BE247" s="68"/>
      <c r="BF247" s="68"/>
      <c r="BG247" s="68"/>
      <c r="BH247" s="68"/>
    </row>
    <row r="248" spans="1:60" s="69" customFormat="1" ht="15" customHeight="1" x14ac:dyDescent="0.2">
      <c r="A248" s="17"/>
      <c r="B248" s="18"/>
      <c r="C248" s="122" t="s">
        <v>18</v>
      </c>
      <c r="D248" s="121"/>
      <c r="E248" s="121">
        <v>877.67</v>
      </c>
      <c r="F248" s="119">
        <f>F247-E248</f>
        <v>15865559.299999999</v>
      </c>
      <c r="G248" s="68"/>
      <c r="H248" s="68"/>
      <c r="I248" s="68"/>
      <c r="J248" s="68"/>
      <c r="K248" s="68"/>
      <c r="L248" s="68"/>
      <c r="M248" s="68"/>
      <c r="N248" s="68"/>
      <c r="O248" s="68"/>
      <c r="P248" s="68"/>
      <c r="Q248" s="68"/>
      <c r="R248" s="68"/>
      <c r="S248" s="68"/>
      <c r="T248" s="68"/>
      <c r="U248" s="68"/>
      <c r="V248" s="68"/>
      <c r="W248" s="68"/>
      <c r="X248" s="68"/>
      <c r="Y248" s="68"/>
      <c r="Z248" s="68"/>
      <c r="AA248" s="68"/>
      <c r="AB248" s="68"/>
      <c r="AC248" s="68"/>
      <c r="AD248" s="68"/>
      <c r="AE248" s="68"/>
      <c r="AF248" s="68"/>
      <c r="AG248" s="68"/>
      <c r="AH248" s="68"/>
      <c r="AI248" s="68"/>
      <c r="AJ248" s="68"/>
      <c r="AK248" s="68"/>
      <c r="AL248" s="68"/>
      <c r="AM248" s="68"/>
      <c r="AN248" s="68"/>
      <c r="AO248" s="68"/>
      <c r="AP248" s="68"/>
      <c r="AQ248" s="68"/>
      <c r="AR248" s="68"/>
      <c r="AS248" s="68"/>
      <c r="AT248" s="68"/>
      <c r="AU248" s="68"/>
      <c r="AV248" s="68"/>
      <c r="AW248" s="68"/>
      <c r="AX248" s="68"/>
      <c r="AY248" s="68"/>
      <c r="AZ248" s="68"/>
      <c r="BA248" s="68"/>
      <c r="BB248" s="68"/>
      <c r="BC248" s="68"/>
      <c r="BD248" s="68"/>
      <c r="BE248" s="68"/>
      <c r="BF248" s="68"/>
      <c r="BG248" s="68"/>
      <c r="BH248" s="68"/>
    </row>
    <row r="249" spans="1:60" s="69" customFormat="1" ht="15" customHeight="1" x14ac:dyDescent="0.2">
      <c r="A249" s="17"/>
      <c r="B249" s="18"/>
      <c r="C249" s="19" t="s">
        <v>17</v>
      </c>
      <c r="D249" s="121"/>
      <c r="E249" s="31"/>
      <c r="F249" s="119">
        <f>F248+D249</f>
        <v>15865559.299999999</v>
      </c>
      <c r="G249" s="68"/>
      <c r="H249" s="68"/>
      <c r="I249" s="68"/>
      <c r="J249" s="68"/>
      <c r="K249" s="68"/>
      <c r="L249" s="68"/>
      <c r="M249" s="68"/>
      <c r="N249" s="68"/>
      <c r="O249" s="68"/>
      <c r="P249" s="68"/>
      <c r="Q249" s="68"/>
      <c r="R249" s="68"/>
      <c r="S249" s="68"/>
      <c r="T249" s="68"/>
      <c r="U249" s="68"/>
      <c r="V249" s="68"/>
      <c r="W249" s="68"/>
      <c r="X249" s="68"/>
      <c r="Y249" s="68"/>
      <c r="Z249" s="68"/>
      <c r="AA249" s="68"/>
      <c r="AB249" s="68"/>
      <c r="AC249" s="68"/>
      <c r="AD249" s="68"/>
      <c r="AE249" s="68"/>
      <c r="AF249" s="68"/>
      <c r="AG249" s="68"/>
      <c r="AH249" s="68"/>
      <c r="AI249" s="68"/>
      <c r="AJ249" s="68"/>
      <c r="AK249" s="68"/>
      <c r="AL249" s="68"/>
      <c r="AM249" s="68"/>
      <c r="AN249" s="68"/>
      <c r="AO249" s="68"/>
      <c r="AP249" s="68"/>
      <c r="AQ249" s="68"/>
      <c r="AR249" s="68"/>
      <c r="AS249" s="68"/>
      <c r="AT249" s="68"/>
      <c r="AU249" s="68"/>
      <c r="AV249" s="68"/>
      <c r="AW249" s="68"/>
      <c r="AX249" s="68"/>
      <c r="AY249" s="68"/>
      <c r="AZ249" s="68"/>
      <c r="BA249" s="68"/>
      <c r="BB249" s="68"/>
      <c r="BC249" s="68"/>
      <c r="BD249" s="68"/>
      <c r="BE249" s="68"/>
      <c r="BF249" s="68"/>
      <c r="BG249" s="68"/>
      <c r="BH249" s="68"/>
    </row>
    <row r="250" spans="1:60" s="69" customFormat="1" ht="15" customHeight="1" x14ac:dyDescent="0.2">
      <c r="A250" s="17"/>
      <c r="B250" s="123"/>
      <c r="C250" s="19" t="s">
        <v>19</v>
      </c>
      <c r="D250" s="26"/>
      <c r="E250" s="34">
        <v>1500</v>
      </c>
      <c r="F250" s="119">
        <f>F249-E250</f>
        <v>15864059.299999999</v>
      </c>
      <c r="G250" s="68"/>
      <c r="H250" s="68"/>
      <c r="I250" s="68"/>
      <c r="J250" s="68"/>
      <c r="K250" s="68"/>
      <c r="L250" s="68"/>
      <c r="M250" s="68"/>
      <c r="N250" s="68"/>
      <c r="O250" s="68"/>
      <c r="P250" s="68"/>
      <c r="Q250" s="68"/>
      <c r="R250" s="68"/>
      <c r="S250" s="68"/>
      <c r="T250" s="68"/>
      <c r="U250" s="68"/>
      <c r="V250" s="68"/>
      <c r="W250" s="68"/>
      <c r="X250" s="68"/>
      <c r="Y250" s="68"/>
      <c r="Z250" s="68"/>
      <c r="AA250" s="68"/>
      <c r="AB250" s="68"/>
      <c r="AC250" s="68"/>
      <c r="AD250" s="68"/>
      <c r="AE250" s="68"/>
      <c r="AF250" s="68"/>
      <c r="AG250" s="68"/>
      <c r="AH250" s="68"/>
      <c r="AI250" s="68"/>
      <c r="AJ250" s="68"/>
      <c r="AK250" s="68"/>
      <c r="AL250" s="68"/>
      <c r="AM250" s="68"/>
      <c r="AN250" s="68"/>
      <c r="AO250" s="68"/>
      <c r="AP250" s="68"/>
      <c r="AQ250" s="68"/>
      <c r="AR250" s="68"/>
      <c r="AS250" s="68"/>
      <c r="AT250" s="68"/>
      <c r="AU250" s="68"/>
      <c r="AV250" s="68"/>
      <c r="AW250" s="68"/>
      <c r="AX250" s="68"/>
      <c r="AY250" s="68"/>
      <c r="AZ250" s="68"/>
      <c r="BA250" s="68"/>
      <c r="BB250" s="68"/>
      <c r="BC250" s="68"/>
      <c r="BD250" s="68"/>
      <c r="BE250" s="68"/>
      <c r="BF250" s="68"/>
      <c r="BG250" s="68"/>
      <c r="BH250" s="68"/>
    </row>
    <row r="251" spans="1:60" s="69" customFormat="1" ht="15" customHeight="1" x14ac:dyDescent="0.2">
      <c r="A251" s="17"/>
      <c r="B251" s="123"/>
      <c r="C251" s="19" t="s">
        <v>20</v>
      </c>
      <c r="D251" s="26"/>
      <c r="E251" s="34">
        <v>175</v>
      </c>
      <c r="F251" s="119">
        <f>F250-E251</f>
        <v>15863884.299999999</v>
      </c>
      <c r="G251" s="68"/>
      <c r="H251" s="68"/>
      <c r="I251" s="68"/>
      <c r="J251" s="68"/>
      <c r="K251" s="68"/>
      <c r="L251" s="68"/>
      <c r="M251" s="68"/>
      <c r="N251" s="68"/>
      <c r="O251" s="68"/>
      <c r="P251" s="68"/>
      <c r="Q251" s="68"/>
      <c r="R251" s="68"/>
      <c r="S251" s="68"/>
      <c r="T251" s="68"/>
      <c r="U251" s="68"/>
      <c r="V251" s="68"/>
      <c r="W251" s="68"/>
      <c r="X251" s="68"/>
      <c r="Y251" s="68"/>
      <c r="Z251" s="68"/>
      <c r="AA251" s="68"/>
      <c r="AB251" s="68"/>
      <c r="AC251" s="68"/>
      <c r="AD251" s="68"/>
      <c r="AE251" s="68"/>
      <c r="AF251" s="68"/>
      <c r="AG251" s="68"/>
      <c r="AH251" s="68"/>
      <c r="AI251" s="68"/>
      <c r="AJ251" s="68"/>
      <c r="AK251" s="68"/>
      <c r="AL251" s="68"/>
      <c r="AM251" s="68"/>
      <c r="AN251" s="68"/>
      <c r="AO251" s="68"/>
      <c r="AP251" s="68"/>
      <c r="AQ251" s="68"/>
      <c r="AR251" s="68"/>
      <c r="AS251" s="68"/>
      <c r="AT251" s="68"/>
      <c r="AU251" s="68"/>
      <c r="AV251" s="68"/>
      <c r="AW251" s="68"/>
      <c r="AX251" s="68"/>
      <c r="AY251" s="68"/>
      <c r="AZ251" s="68"/>
      <c r="BA251" s="68"/>
      <c r="BB251" s="68"/>
      <c r="BC251" s="68"/>
      <c r="BD251" s="68"/>
      <c r="BE251" s="68"/>
      <c r="BF251" s="68"/>
      <c r="BG251" s="68"/>
      <c r="BH251" s="68"/>
    </row>
    <row r="252" spans="1:60" s="69" customFormat="1" ht="15" customHeight="1" x14ac:dyDescent="0.2">
      <c r="A252" s="124"/>
      <c r="B252" s="125"/>
      <c r="C252" s="126" t="s">
        <v>295</v>
      </c>
      <c r="D252" s="102"/>
      <c r="E252" s="49">
        <v>122085.96</v>
      </c>
      <c r="F252" s="119">
        <f>F251-E252</f>
        <v>15741798.339999998</v>
      </c>
      <c r="G252" s="68"/>
      <c r="H252" s="68"/>
      <c r="I252" s="68"/>
      <c r="J252" s="68"/>
      <c r="K252" s="68"/>
      <c r="L252" s="68"/>
      <c r="M252" s="68"/>
      <c r="N252" s="68"/>
      <c r="O252" s="68"/>
      <c r="P252" s="68"/>
      <c r="Q252" s="68"/>
      <c r="R252" s="68"/>
      <c r="S252" s="68"/>
      <c r="T252" s="68"/>
      <c r="U252" s="68"/>
      <c r="V252" s="68"/>
      <c r="W252" s="68"/>
      <c r="X252" s="68"/>
      <c r="Y252" s="68"/>
      <c r="Z252" s="68"/>
      <c r="AA252" s="68"/>
      <c r="AB252" s="68"/>
      <c r="AC252" s="68"/>
      <c r="AD252" s="68"/>
      <c r="AE252" s="68"/>
      <c r="AF252" s="68"/>
      <c r="AG252" s="68"/>
      <c r="AH252" s="68"/>
      <c r="AI252" s="68"/>
      <c r="AJ252" s="68"/>
      <c r="AK252" s="68"/>
      <c r="AL252" s="68"/>
      <c r="AM252" s="68"/>
      <c r="AN252" s="68"/>
      <c r="AO252" s="68"/>
      <c r="AP252" s="68"/>
      <c r="AQ252" s="68"/>
      <c r="AR252" s="68"/>
      <c r="AS252" s="68"/>
      <c r="AT252" s="68"/>
      <c r="AU252" s="68"/>
      <c r="AV252" s="68"/>
      <c r="AW252" s="68"/>
      <c r="AX252" s="68"/>
      <c r="AY252" s="68"/>
      <c r="AZ252" s="68"/>
      <c r="BA252" s="68"/>
      <c r="BB252" s="68"/>
      <c r="BC252" s="68"/>
      <c r="BD252" s="68"/>
      <c r="BE252" s="68"/>
      <c r="BF252" s="68"/>
      <c r="BG252" s="68"/>
      <c r="BH252" s="68"/>
    </row>
    <row r="253" spans="1:60" s="69" customFormat="1" ht="32.25" customHeight="1" x14ac:dyDescent="0.2">
      <c r="A253" s="37">
        <v>44820</v>
      </c>
      <c r="B253" s="38" t="s">
        <v>296</v>
      </c>
      <c r="C253" s="39" t="s">
        <v>297</v>
      </c>
      <c r="D253" s="102"/>
      <c r="E253" s="41">
        <v>416097.45</v>
      </c>
      <c r="F253" s="119">
        <f>F252-E253</f>
        <v>15325700.889999999</v>
      </c>
      <c r="G253" s="68"/>
      <c r="H253" s="68"/>
      <c r="I253" s="68"/>
      <c r="J253" s="68"/>
      <c r="K253" s="68"/>
      <c r="L253" s="68"/>
      <c r="M253" s="68"/>
      <c r="N253" s="68"/>
      <c r="O253" s="68"/>
      <c r="P253" s="68"/>
      <c r="Q253" s="68"/>
      <c r="R253" s="68"/>
      <c r="S253" s="68"/>
      <c r="T253" s="68"/>
      <c r="U253" s="68"/>
      <c r="V253" s="68"/>
      <c r="W253" s="68"/>
      <c r="X253" s="68"/>
      <c r="Y253" s="68"/>
      <c r="Z253" s="68"/>
      <c r="AA253" s="68"/>
      <c r="AB253" s="68"/>
      <c r="AC253" s="68"/>
      <c r="AD253" s="68"/>
      <c r="AE253" s="68"/>
      <c r="AF253" s="68"/>
      <c r="AG253" s="68"/>
      <c r="AH253" s="68"/>
      <c r="AI253" s="68"/>
      <c r="AJ253" s="68"/>
      <c r="AK253" s="68"/>
      <c r="AL253" s="68"/>
      <c r="AM253" s="68"/>
      <c r="AN253" s="68"/>
      <c r="AO253" s="68"/>
      <c r="AP253" s="68"/>
      <c r="AQ253" s="68"/>
      <c r="AR253" s="68"/>
      <c r="AS253" s="68"/>
      <c r="AT253" s="68"/>
      <c r="AU253" s="68"/>
      <c r="AV253" s="68"/>
      <c r="AW253" s="68"/>
      <c r="AX253" s="68"/>
      <c r="AY253" s="68"/>
      <c r="AZ253" s="68"/>
      <c r="BA253" s="68"/>
      <c r="BB253" s="68"/>
      <c r="BC253" s="68"/>
      <c r="BD253" s="68"/>
      <c r="BE253" s="68"/>
      <c r="BF253" s="68"/>
      <c r="BG253" s="68"/>
      <c r="BH253" s="68"/>
    </row>
    <row r="254" spans="1:60" s="69" customFormat="1" ht="32.25" customHeight="1" x14ac:dyDescent="0.2">
      <c r="A254" s="37">
        <v>44824</v>
      </c>
      <c r="B254" s="38" t="s">
        <v>298</v>
      </c>
      <c r="C254" s="39" t="s">
        <v>299</v>
      </c>
      <c r="D254" s="102"/>
      <c r="E254" s="41">
        <v>23084.16</v>
      </c>
      <c r="F254" s="119">
        <f t="shared" ref="F254:F256" si="3">F253-E254</f>
        <v>15302616.729999999</v>
      </c>
      <c r="G254" s="68"/>
      <c r="H254" s="68"/>
      <c r="I254" s="68"/>
      <c r="J254" s="68"/>
      <c r="K254" s="68"/>
      <c r="L254" s="68"/>
      <c r="M254" s="68"/>
      <c r="N254" s="68"/>
      <c r="O254" s="68"/>
      <c r="P254" s="68"/>
      <c r="Q254" s="68"/>
      <c r="R254" s="68"/>
      <c r="S254" s="68"/>
      <c r="T254" s="68"/>
      <c r="U254" s="68"/>
      <c r="V254" s="68"/>
      <c r="W254" s="68"/>
      <c r="X254" s="68"/>
      <c r="Y254" s="68"/>
      <c r="Z254" s="68"/>
      <c r="AA254" s="68"/>
      <c r="AB254" s="68"/>
      <c r="AC254" s="68"/>
      <c r="AD254" s="68"/>
      <c r="AE254" s="68"/>
      <c r="AF254" s="68"/>
      <c r="AG254" s="68"/>
      <c r="AH254" s="68"/>
      <c r="AI254" s="68"/>
      <c r="AJ254" s="68"/>
      <c r="AK254" s="68"/>
      <c r="AL254" s="68"/>
      <c r="AM254" s="68"/>
      <c r="AN254" s="68"/>
      <c r="AO254" s="68"/>
      <c r="AP254" s="68"/>
      <c r="AQ254" s="68"/>
      <c r="AR254" s="68"/>
      <c r="AS254" s="68"/>
      <c r="AT254" s="68"/>
      <c r="AU254" s="68"/>
      <c r="AV254" s="68"/>
      <c r="AW254" s="68"/>
      <c r="AX254" s="68"/>
      <c r="AY254" s="68"/>
      <c r="AZ254" s="68"/>
      <c r="BA254" s="68"/>
      <c r="BB254" s="68"/>
      <c r="BC254" s="68"/>
      <c r="BD254" s="68"/>
      <c r="BE254" s="68"/>
      <c r="BF254" s="68"/>
      <c r="BG254" s="68"/>
      <c r="BH254" s="68"/>
    </row>
    <row r="255" spans="1:60" s="69" customFormat="1" ht="27" customHeight="1" x14ac:dyDescent="0.2">
      <c r="A255" s="37">
        <v>44824</v>
      </c>
      <c r="B255" s="38" t="s">
        <v>300</v>
      </c>
      <c r="C255" s="39" t="s">
        <v>301</v>
      </c>
      <c r="D255" s="103"/>
      <c r="E255" s="41">
        <v>674747.98</v>
      </c>
      <c r="F255" s="119">
        <f t="shared" si="3"/>
        <v>14627868.749999998</v>
      </c>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row>
    <row r="256" spans="1:60" s="7" customFormat="1" ht="33" customHeight="1" x14ac:dyDescent="0.25">
      <c r="A256" s="37">
        <v>44827</v>
      </c>
      <c r="B256" s="38" t="s">
        <v>302</v>
      </c>
      <c r="C256" s="39" t="s">
        <v>303</v>
      </c>
      <c r="D256" s="102"/>
      <c r="E256" s="41">
        <v>78932.91</v>
      </c>
      <c r="F256" s="119">
        <f t="shared" si="3"/>
        <v>14548935.839999998</v>
      </c>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27"/>
      <c r="AE256" s="127"/>
      <c r="AF256" s="127"/>
      <c r="AG256" s="127"/>
      <c r="AH256" s="127"/>
      <c r="AI256" s="127"/>
      <c r="AJ256" s="127"/>
      <c r="AK256" s="127"/>
      <c r="AL256" s="127"/>
      <c r="AM256" s="127"/>
      <c r="AN256" s="127"/>
      <c r="AO256" s="127"/>
      <c r="AP256" s="127"/>
      <c r="AQ256" s="127"/>
      <c r="AR256" s="127"/>
      <c r="AS256" s="127"/>
      <c r="AT256" s="127"/>
      <c r="AU256" s="127"/>
      <c r="AV256" s="127"/>
      <c r="AW256" s="127"/>
      <c r="AX256" s="127"/>
      <c r="AY256" s="127"/>
      <c r="AZ256" s="127"/>
      <c r="BA256" s="127"/>
      <c r="BB256" s="127"/>
      <c r="BC256" s="127"/>
      <c r="BD256" s="127"/>
      <c r="BE256" s="127"/>
      <c r="BF256" s="127"/>
      <c r="BG256" s="127"/>
      <c r="BH256" s="127"/>
    </row>
    <row r="257" spans="1:60" s="7" customFormat="1" ht="15" customHeight="1" x14ac:dyDescent="0.25">
      <c r="A257" s="62"/>
      <c r="B257" s="108"/>
      <c r="C257" s="109"/>
      <c r="D257" s="110"/>
      <c r="E257" s="66"/>
      <c r="F257" s="128"/>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27"/>
      <c r="AE257" s="127"/>
      <c r="AF257" s="127"/>
      <c r="AG257" s="127"/>
      <c r="AH257" s="127"/>
      <c r="AI257" s="127"/>
      <c r="AJ257" s="127"/>
      <c r="AK257" s="127"/>
      <c r="AL257" s="127"/>
      <c r="AM257" s="127"/>
      <c r="AN257" s="127"/>
      <c r="AO257" s="127"/>
      <c r="AP257" s="127"/>
      <c r="AQ257" s="127"/>
      <c r="AR257" s="127"/>
      <c r="AS257" s="127"/>
      <c r="AT257" s="127"/>
      <c r="AU257" s="127"/>
      <c r="AV257" s="127"/>
      <c r="AW257" s="127"/>
      <c r="AX257" s="127"/>
      <c r="AY257" s="127"/>
      <c r="AZ257" s="127"/>
      <c r="BA257" s="127"/>
      <c r="BB257" s="127"/>
      <c r="BC257" s="127"/>
      <c r="BD257" s="127"/>
      <c r="BE257" s="127"/>
      <c r="BF257" s="127"/>
      <c r="BG257" s="127"/>
      <c r="BH257" s="127"/>
    </row>
    <row r="258" spans="1:60" s="7" customFormat="1" ht="15.75" customHeight="1" x14ac:dyDescent="0.25">
      <c r="A258" s="112"/>
      <c r="B258" s="129"/>
      <c r="C258" s="109"/>
      <c r="D258" s="110"/>
      <c r="E258" s="66"/>
      <c r="F258" s="128"/>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27"/>
      <c r="AE258" s="127"/>
      <c r="AF258" s="127"/>
      <c r="AG258" s="127"/>
      <c r="AH258" s="127"/>
      <c r="AI258" s="127"/>
      <c r="AJ258" s="127"/>
      <c r="AK258" s="127"/>
      <c r="AL258" s="127"/>
      <c r="AM258" s="127"/>
      <c r="AN258" s="127"/>
      <c r="AO258" s="127"/>
      <c r="AP258" s="127"/>
      <c r="AQ258" s="127"/>
      <c r="AR258" s="127"/>
      <c r="AS258" s="127"/>
      <c r="AT258" s="127"/>
      <c r="AU258" s="127"/>
      <c r="AV258" s="127"/>
      <c r="AW258" s="127"/>
      <c r="AX258" s="127"/>
      <c r="AY258" s="127"/>
      <c r="AZ258" s="127"/>
      <c r="BA258" s="127"/>
      <c r="BB258" s="127"/>
      <c r="BC258" s="127"/>
      <c r="BD258" s="127"/>
      <c r="BE258" s="127"/>
      <c r="BF258" s="127"/>
      <c r="BG258" s="127"/>
      <c r="BH258" s="127"/>
    </row>
    <row r="259" spans="1:60" s="7" customFormat="1" ht="15" customHeight="1" x14ac:dyDescent="0.25">
      <c r="A259" s="1" t="s">
        <v>0</v>
      </c>
      <c r="B259" s="1"/>
      <c r="C259" s="1"/>
      <c r="D259" s="1"/>
      <c r="E259" s="1"/>
      <c r="F259" s="1"/>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27"/>
      <c r="AE259" s="127"/>
      <c r="AF259" s="127"/>
      <c r="AG259" s="127"/>
      <c r="AH259" s="127"/>
      <c r="AI259" s="127"/>
      <c r="AJ259" s="127"/>
      <c r="AK259" s="127"/>
      <c r="AL259" s="127"/>
      <c r="AM259" s="127"/>
      <c r="AN259" s="127"/>
      <c r="AO259" s="127"/>
      <c r="AP259" s="127"/>
      <c r="AQ259" s="127"/>
      <c r="AR259" s="127"/>
      <c r="AS259" s="127"/>
      <c r="AT259" s="127"/>
      <c r="AU259" s="127"/>
      <c r="AV259" s="127"/>
      <c r="AW259" s="127"/>
      <c r="AX259" s="127"/>
      <c r="AY259" s="127"/>
      <c r="AZ259" s="127"/>
      <c r="BA259" s="127"/>
      <c r="BB259" s="127"/>
      <c r="BC259" s="127"/>
      <c r="BD259" s="127"/>
      <c r="BE259" s="127"/>
      <c r="BF259" s="127"/>
      <c r="BG259" s="127"/>
      <c r="BH259" s="127"/>
    </row>
    <row r="260" spans="1:60" s="7" customFormat="1" ht="15" customHeight="1" x14ac:dyDescent="0.25">
      <c r="A260" s="1" t="s">
        <v>1</v>
      </c>
      <c r="B260" s="1"/>
      <c r="C260" s="1"/>
      <c r="D260" s="1"/>
      <c r="E260" s="1"/>
      <c r="F260" s="1"/>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27"/>
      <c r="AE260" s="127"/>
      <c r="AF260" s="127"/>
      <c r="AG260" s="127"/>
      <c r="AH260" s="127"/>
      <c r="AI260" s="127"/>
      <c r="AJ260" s="127"/>
      <c r="AK260" s="127"/>
      <c r="AL260" s="127"/>
      <c r="AM260" s="127"/>
      <c r="AN260" s="127"/>
      <c r="AO260" s="127"/>
      <c r="AP260" s="127"/>
      <c r="AQ260" s="127"/>
      <c r="AR260" s="127"/>
      <c r="AS260" s="127"/>
      <c r="AT260" s="127"/>
      <c r="AU260" s="127"/>
      <c r="AV260" s="127"/>
      <c r="AW260" s="127"/>
      <c r="AX260" s="127"/>
      <c r="AY260" s="127"/>
      <c r="AZ260" s="127"/>
      <c r="BA260" s="127"/>
      <c r="BB260" s="127"/>
      <c r="BC260" s="127"/>
      <c r="BD260" s="127"/>
      <c r="BE260" s="127"/>
      <c r="BF260" s="127"/>
      <c r="BG260" s="127"/>
      <c r="BH260" s="127"/>
    </row>
    <row r="261" spans="1:60" s="7" customFormat="1" ht="16.5" customHeight="1" x14ac:dyDescent="0.25">
      <c r="A261" s="4" t="s">
        <v>2</v>
      </c>
      <c r="B261" s="4"/>
      <c r="C261" s="4"/>
      <c r="D261" s="4"/>
      <c r="E261" s="4"/>
      <c r="F261" s="4"/>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27"/>
      <c r="AE261" s="127"/>
      <c r="AF261" s="127"/>
      <c r="AG261" s="127"/>
      <c r="AH261" s="127"/>
      <c r="AI261" s="127"/>
      <c r="AJ261" s="127"/>
      <c r="AK261" s="127"/>
      <c r="AL261" s="127"/>
      <c r="AM261" s="127"/>
      <c r="AN261" s="127"/>
      <c r="AO261" s="127"/>
      <c r="AP261" s="127"/>
      <c r="AQ261" s="127"/>
      <c r="AR261" s="127"/>
      <c r="AS261" s="127"/>
      <c r="AT261" s="127"/>
      <c r="AU261" s="127"/>
      <c r="AV261" s="127"/>
      <c r="AW261" s="127"/>
      <c r="AX261" s="127"/>
      <c r="AY261" s="127"/>
      <c r="AZ261" s="127"/>
      <c r="BA261" s="127"/>
      <c r="BB261" s="127"/>
      <c r="BC261" s="127"/>
      <c r="BD261" s="127"/>
      <c r="BE261" s="127"/>
      <c r="BF261" s="127"/>
      <c r="BG261" s="127"/>
      <c r="BH261" s="127"/>
    </row>
    <row r="262" spans="1:60" s="7" customFormat="1" ht="12" customHeight="1" x14ac:dyDescent="0.25">
      <c r="A262" s="4" t="s">
        <v>3</v>
      </c>
      <c r="B262" s="4"/>
      <c r="C262" s="4"/>
      <c r="D262" s="4"/>
      <c r="E262" s="4"/>
      <c r="F262" s="4"/>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27"/>
      <c r="AE262" s="127"/>
      <c r="AF262" s="127"/>
      <c r="AG262" s="127"/>
      <c r="AH262" s="127"/>
      <c r="AI262" s="127"/>
      <c r="AJ262" s="127"/>
      <c r="AK262" s="127"/>
      <c r="AL262" s="127"/>
      <c r="AM262" s="127"/>
      <c r="AN262" s="127"/>
      <c r="AO262" s="127"/>
      <c r="AP262" s="127"/>
      <c r="AQ262" s="127"/>
      <c r="AR262" s="127"/>
      <c r="AS262" s="127"/>
      <c r="AT262" s="127"/>
      <c r="AU262" s="127"/>
      <c r="AV262" s="127"/>
      <c r="AW262" s="127"/>
      <c r="AX262" s="127"/>
      <c r="AY262" s="127"/>
      <c r="AZ262" s="127"/>
      <c r="BA262" s="127"/>
      <c r="BB262" s="127"/>
      <c r="BC262" s="127"/>
      <c r="BD262" s="127"/>
      <c r="BE262" s="127"/>
      <c r="BF262" s="127"/>
      <c r="BG262" s="127"/>
      <c r="BH262" s="127"/>
    </row>
    <row r="263" spans="1:60" s="7" customFormat="1" ht="12" customHeight="1" x14ac:dyDescent="0.25">
      <c r="A263" s="130"/>
      <c r="B263" s="131"/>
      <c r="C263" s="3"/>
      <c r="D263" s="132"/>
      <c r="E263" s="133"/>
      <c r="F263" s="134"/>
      <c r="G263" s="127"/>
      <c r="H263" s="127"/>
      <c r="I263" s="127"/>
      <c r="J263" s="127"/>
      <c r="K263" s="127"/>
      <c r="L263" s="127"/>
      <c r="M263" s="127"/>
      <c r="N263" s="127"/>
      <c r="O263" s="127"/>
      <c r="P263" s="127"/>
      <c r="Q263" s="127"/>
      <c r="R263" s="127"/>
      <c r="S263" s="127"/>
      <c r="T263" s="127"/>
      <c r="U263" s="127"/>
      <c r="V263" s="127"/>
      <c r="W263" s="127"/>
      <c r="X263" s="127"/>
      <c r="Y263" s="127"/>
      <c r="Z263" s="127"/>
      <c r="AA263" s="127"/>
      <c r="AB263" s="127"/>
      <c r="AC263" s="127"/>
      <c r="AD263" s="127"/>
      <c r="AE263" s="127"/>
      <c r="AF263" s="127"/>
      <c r="AG263" s="127"/>
      <c r="AH263" s="127"/>
      <c r="AI263" s="127"/>
      <c r="AJ263" s="127"/>
      <c r="AK263" s="127"/>
      <c r="AL263" s="127"/>
      <c r="AM263" s="127"/>
      <c r="AN263" s="127"/>
      <c r="AO263" s="127"/>
      <c r="AP263" s="127"/>
      <c r="AQ263" s="127"/>
      <c r="AR263" s="127"/>
      <c r="AS263" s="127"/>
      <c r="AT263" s="127"/>
      <c r="AU263" s="127"/>
      <c r="AV263" s="127"/>
      <c r="AW263" s="127"/>
      <c r="AX263" s="127"/>
      <c r="AY263" s="127"/>
      <c r="AZ263" s="127"/>
      <c r="BA263" s="127"/>
      <c r="BB263" s="127"/>
      <c r="BC263" s="127"/>
      <c r="BD263" s="127"/>
      <c r="BE263" s="127"/>
      <c r="BF263" s="127"/>
      <c r="BG263" s="127"/>
      <c r="BH263" s="127"/>
    </row>
    <row r="264" spans="1:60" s="7" customFormat="1" ht="12" customHeight="1" x14ac:dyDescent="0.25">
      <c r="A264" s="135" t="s">
        <v>304</v>
      </c>
      <c r="B264" s="136"/>
      <c r="C264" s="136"/>
      <c r="D264" s="136"/>
      <c r="E264" s="136"/>
      <c r="F264" s="137"/>
      <c r="G264" s="1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127"/>
      <c r="AH264" s="127"/>
      <c r="AI264" s="127"/>
      <c r="AJ264" s="127"/>
      <c r="AK264" s="127"/>
      <c r="AL264" s="127"/>
      <c r="AM264" s="127"/>
      <c r="AN264" s="127"/>
      <c r="AO264" s="127"/>
      <c r="AP264" s="127"/>
      <c r="AQ264" s="127"/>
      <c r="AR264" s="127"/>
      <c r="AS264" s="127"/>
      <c r="AT264" s="127"/>
      <c r="AU264" s="127"/>
      <c r="AV264" s="127"/>
      <c r="AW264" s="127"/>
      <c r="AX264" s="127"/>
      <c r="AY264" s="127"/>
      <c r="AZ264" s="127"/>
      <c r="BA264" s="127"/>
      <c r="BB264" s="127"/>
      <c r="BC264" s="127"/>
      <c r="BD264" s="127"/>
      <c r="BE264" s="127"/>
      <c r="BF264" s="127"/>
      <c r="BG264" s="127"/>
      <c r="BH264" s="127"/>
    </row>
    <row r="265" spans="1:60" s="7" customFormat="1" ht="12" customHeight="1" x14ac:dyDescent="0.25">
      <c r="A265" s="135" t="s">
        <v>5</v>
      </c>
      <c r="B265" s="136"/>
      <c r="C265" s="136"/>
      <c r="D265" s="136"/>
      <c r="E265" s="137"/>
      <c r="F265" s="114">
        <v>410404629.69999999</v>
      </c>
      <c r="G265" s="127"/>
      <c r="H265" s="127"/>
      <c r="I265" s="127"/>
      <c r="J265" s="127"/>
      <c r="K265" s="127"/>
      <c r="L265" s="127"/>
      <c r="M265" s="127"/>
      <c r="N265" s="127"/>
      <c r="O265" s="127"/>
      <c r="P265" s="127"/>
      <c r="Q265" s="127"/>
      <c r="R265" s="127"/>
      <c r="S265" s="127"/>
      <c r="T265" s="127"/>
      <c r="U265" s="127"/>
      <c r="V265" s="127"/>
      <c r="W265" s="127"/>
      <c r="X265" s="127"/>
      <c r="Y265" s="127"/>
      <c r="Z265" s="127"/>
      <c r="AA265" s="127"/>
      <c r="AB265" s="127"/>
      <c r="AC265" s="127"/>
      <c r="AD265" s="127"/>
      <c r="AE265" s="127"/>
      <c r="AF265" s="127"/>
      <c r="AG265" s="127"/>
      <c r="AH265" s="127"/>
      <c r="AI265" s="127"/>
      <c r="AJ265" s="127"/>
      <c r="AK265" s="127"/>
      <c r="AL265" s="127"/>
      <c r="AM265" s="127"/>
      <c r="AN265" s="127"/>
      <c r="AO265" s="127"/>
      <c r="AP265" s="127"/>
      <c r="AQ265" s="127"/>
      <c r="AR265" s="127"/>
      <c r="AS265" s="127"/>
      <c r="AT265" s="127"/>
      <c r="AU265" s="127"/>
      <c r="AV265" s="127"/>
      <c r="AW265" s="127"/>
      <c r="AX265" s="127"/>
      <c r="AY265" s="127"/>
      <c r="AZ265" s="127"/>
      <c r="BA265" s="127"/>
      <c r="BB265" s="127"/>
      <c r="BC265" s="127"/>
      <c r="BD265" s="127"/>
      <c r="BE265" s="127"/>
      <c r="BF265" s="127"/>
      <c r="BG265" s="127"/>
      <c r="BH265" s="127"/>
    </row>
    <row r="266" spans="1:60" s="7" customFormat="1" ht="12" customHeight="1" x14ac:dyDescent="0.25">
      <c r="A266" s="16" t="s">
        <v>6</v>
      </c>
      <c r="B266" s="16" t="s">
        <v>7</v>
      </c>
      <c r="C266" s="16" t="s">
        <v>246</v>
      </c>
      <c r="D266" s="16" t="s">
        <v>9</v>
      </c>
      <c r="E266" s="16" t="s">
        <v>10</v>
      </c>
      <c r="F266" s="16" t="s">
        <v>247</v>
      </c>
      <c r="G266" s="127"/>
      <c r="H266" s="127"/>
      <c r="I266" s="127"/>
      <c r="J266" s="127"/>
      <c r="K266" s="127"/>
      <c r="L266" s="127"/>
      <c r="M266" s="127"/>
      <c r="N266" s="127"/>
      <c r="O266" s="127"/>
      <c r="P266" s="127"/>
      <c r="Q266" s="127"/>
      <c r="R266" s="127"/>
      <c r="S266" s="127"/>
      <c r="T266" s="127"/>
      <c r="U266" s="127"/>
      <c r="V266" s="127"/>
      <c r="W266" s="127"/>
      <c r="X266" s="127"/>
      <c r="Y266" s="127"/>
      <c r="Z266" s="127"/>
      <c r="AA266" s="127"/>
      <c r="AB266" s="127"/>
      <c r="AC266" s="127"/>
      <c r="AD266" s="127"/>
      <c r="AE266" s="127"/>
      <c r="AF266" s="127"/>
      <c r="AG266" s="127"/>
      <c r="AH266" s="127"/>
      <c r="AI266" s="127"/>
      <c r="AJ266" s="127"/>
      <c r="AK266" s="127"/>
      <c r="AL266" s="127"/>
      <c r="AM266" s="127"/>
      <c r="AN266" s="127"/>
      <c r="AO266" s="127"/>
      <c r="AP266" s="127"/>
      <c r="AQ266" s="127"/>
      <c r="AR266" s="127"/>
      <c r="AS266" s="127"/>
      <c r="AT266" s="127"/>
      <c r="AU266" s="127"/>
      <c r="AV266" s="127"/>
      <c r="AW266" s="127"/>
      <c r="AX266" s="127"/>
      <c r="AY266" s="127"/>
      <c r="AZ266" s="127"/>
      <c r="BA266" s="127"/>
      <c r="BB266" s="127"/>
      <c r="BC266" s="127"/>
      <c r="BD266" s="127"/>
      <c r="BE266" s="127"/>
      <c r="BF266" s="127"/>
      <c r="BG266" s="127"/>
      <c r="BH266" s="127"/>
    </row>
    <row r="267" spans="1:60" s="7" customFormat="1" ht="17.25" customHeight="1" x14ac:dyDescent="0.25">
      <c r="A267" s="124"/>
      <c r="B267" s="138"/>
      <c r="C267" s="19" t="s">
        <v>305</v>
      </c>
      <c r="D267" s="93"/>
      <c r="E267" s="139"/>
      <c r="F267" s="140">
        <f>F265</f>
        <v>410404629.69999999</v>
      </c>
      <c r="G267" s="127"/>
      <c r="H267" s="127"/>
      <c r="I267" s="127"/>
      <c r="J267" s="127"/>
      <c r="K267" s="127"/>
      <c r="L267" s="127"/>
      <c r="M267" s="127"/>
      <c r="N267" s="127"/>
      <c r="O267" s="127"/>
      <c r="P267" s="127"/>
      <c r="Q267" s="127"/>
      <c r="R267" s="127"/>
      <c r="S267" s="127"/>
      <c r="T267" s="127"/>
      <c r="U267" s="127"/>
      <c r="V267" s="127"/>
      <c r="W267" s="127"/>
      <c r="X267" s="127"/>
      <c r="Y267" s="127"/>
      <c r="Z267" s="127"/>
      <c r="AA267" s="127"/>
      <c r="AB267" s="127"/>
      <c r="AC267" s="127"/>
      <c r="AD267" s="127"/>
      <c r="AE267" s="127"/>
      <c r="AF267" s="127"/>
      <c r="AG267" s="127"/>
      <c r="AH267" s="127"/>
      <c r="AI267" s="127"/>
      <c r="AJ267" s="127"/>
      <c r="AK267" s="127"/>
      <c r="AL267" s="127"/>
      <c r="AM267" s="127"/>
      <c r="AN267" s="127"/>
      <c r="AO267" s="127"/>
      <c r="AP267" s="127"/>
      <c r="AQ267" s="127"/>
      <c r="AR267" s="127"/>
      <c r="AS267" s="127"/>
      <c r="AT267" s="127"/>
      <c r="AU267" s="127"/>
      <c r="AV267" s="127"/>
      <c r="AW267" s="127"/>
      <c r="AX267" s="127"/>
      <c r="AY267" s="127"/>
      <c r="AZ267" s="127"/>
      <c r="BA267" s="127"/>
      <c r="BB267" s="127"/>
      <c r="BC267" s="127"/>
      <c r="BD267" s="127"/>
      <c r="BE267" s="127"/>
      <c r="BF267" s="127"/>
      <c r="BG267" s="127"/>
      <c r="BH267" s="127"/>
    </row>
    <row r="268" spans="1:60" s="7" customFormat="1" ht="15" customHeight="1" x14ac:dyDescent="0.25">
      <c r="A268" s="124"/>
      <c r="B268" s="138"/>
      <c r="C268" s="19" t="s">
        <v>305</v>
      </c>
      <c r="D268" s="93"/>
      <c r="E268" s="121"/>
      <c r="F268" s="140">
        <f>F267</f>
        <v>410404629.69999999</v>
      </c>
      <c r="G268" s="127"/>
      <c r="H268" s="127"/>
      <c r="I268" s="127"/>
      <c r="J268" s="127"/>
      <c r="K268" s="127"/>
      <c r="L268" s="127"/>
      <c r="M268" s="127"/>
      <c r="N268" s="127"/>
      <c r="O268" s="127"/>
      <c r="P268" s="127"/>
      <c r="Q268" s="127"/>
      <c r="R268" s="127"/>
      <c r="S268" s="127"/>
      <c r="T268" s="127"/>
      <c r="U268" s="127"/>
      <c r="V268" s="127"/>
      <c r="W268" s="127"/>
      <c r="X268" s="127"/>
      <c r="Y268" s="127"/>
      <c r="Z268" s="127"/>
      <c r="AA268" s="127"/>
      <c r="AB268" s="127"/>
      <c r="AC268" s="127"/>
      <c r="AD268" s="127"/>
      <c r="AE268" s="127"/>
      <c r="AF268" s="127"/>
      <c r="AG268" s="127"/>
      <c r="AH268" s="127"/>
      <c r="AI268" s="127"/>
      <c r="AJ268" s="127"/>
      <c r="AK268" s="127"/>
      <c r="AL268" s="127"/>
      <c r="AM268" s="127"/>
      <c r="AN268" s="127"/>
      <c r="AO268" s="127"/>
      <c r="AP268" s="127"/>
      <c r="AQ268" s="127"/>
      <c r="AR268" s="127"/>
      <c r="AS268" s="127"/>
      <c r="AT268" s="127"/>
      <c r="AU268" s="127"/>
      <c r="AV268" s="127"/>
      <c r="AW268" s="127"/>
      <c r="AX268" s="127"/>
      <c r="AY268" s="127"/>
      <c r="AZ268" s="127"/>
      <c r="BA268" s="127"/>
      <c r="BB268" s="127"/>
      <c r="BC268" s="127"/>
      <c r="BD268" s="127"/>
      <c r="BE268" s="127"/>
      <c r="BF268" s="127"/>
      <c r="BG268" s="127"/>
      <c r="BH268" s="127"/>
    </row>
    <row r="269" spans="1:60" s="7" customFormat="1" ht="12" customHeight="1" x14ac:dyDescent="0.25">
      <c r="A269" s="124"/>
      <c r="B269" s="138"/>
      <c r="C269" s="19" t="s">
        <v>306</v>
      </c>
      <c r="D269" s="93"/>
      <c r="E269" s="139"/>
      <c r="F269" s="140">
        <f>F268</f>
        <v>410404629.69999999</v>
      </c>
      <c r="G269" s="127"/>
      <c r="H269" s="127"/>
      <c r="I269" s="127"/>
      <c r="J269" s="127"/>
      <c r="K269" s="127"/>
      <c r="L269" s="127"/>
      <c r="M269" s="127"/>
      <c r="N269" s="127"/>
      <c r="O269" s="127"/>
      <c r="P269" s="127"/>
      <c r="Q269" s="127"/>
      <c r="R269" s="127"/>
      <c r="S269" s="127"/>
      <c r="T269" s="127"/>
      <c r="U269" s="127"/>
      <c r="V269" s="127"/>
      <c r="W269" s="127"/>
      <c r="X269" s="127"/>
      <c r="Y269" s="127"/>
      <c r="Z269" s="127"/>
      <c r="AA269" s="127"/>
      <c r="AB269" s="127"/>
      <c r="AC269" s="127"/>
      <c r="AD269" s="127"/>
      <c r="AE269" s="127"/>
      <c r="AF269" s="127"/>
      <c r="AG269" s="127"/>
      <c r="AH269" s="127"/>
      <c r="AI269" s="127"/>
      <c r="AJ269" s="127"/>
      <c r="AK269" s="127"/>
      <c r="AL269" s="127"/>
      <c r="AM269" s="127"/>
      <c r="AN269" s="127"/>
      <c r="AO269" s="127"/>
      <c r="AP269" s="127"/>
      <c r="AQ269" s="127"/>
      <c r="AR269" s="127"/>
      <c r="AS269" s="127"/>
      <c r="AT269" s="127"/>
      <c r="AU269" s="127"/>
      <c r="AV269" s="127"/>
      <c r="AW269" s="127"/>
      <c r="AX269" s="127"/>
      <c r="AY269" s="127"/>
      <c r="AZ269" s="127"/>
      <c r="BA269" s="127"/>
      <c r="BB269" s="127"/>
      <c r="BC269" s="127"/>
      <c r="BD269" s="127"/>
      <c r="BE269" s="127"/>
      <c r="BF269" s="127"/>
      <c r="BG269" s="127"/>
      <c r="BH269" s="127"/>
    </row>
    <row r="270" spans="1:60" s="7" customFormat="1" ht="15" customHeight="1" x14ac:dyDescent="0.25">
      <c r="A270" s="141"/>
      <c r="B270" s="138"/>
      <c r="C270" s="19" t="s">
        <v>20</v>
      </c>
      <c r="D270" s="26"/>
      <c r="E270" s="121">
        <v>175</v>
      </c>
      <c r="F270" s="140">
        <f>F269-E270</f>
        <v>410404454.69999999</v>
      </c>
      <c r="G270" s="127"/>
      <c r="H270" s="127"/>
      <c r="I270" s="127"/>
      <c r="J270" s="127"/>
      <c r="K270" s="127"/>
      <c r="L270" s="127"/>
      <c r="M270" s="127"/>
      <c r="N270" s="127"/>
      <c r="O270" s="127"/>
      <c r="P270" s="127"/>
      <c r="Q270" s="127"/>
      <c r="R270" s="127"/>
      <c r="S270" s="127"/>
      <c r="T270" s="127"/>
      <c r="U270" s="127"/>
      <c r="V270" s="127"/>
      <c r="W270" s="127"/>
      <c r="X270" s="127"/>
      <c r="Y270" s="127"/>
      <c r="Z270" s="127"/>
      <c r="AA270" s="127"/>
      <c r="AB270" s="127"/>
      <c r="AC270" s="127"/>
      <c r="AD270" s="127"/>
      <c r="AE270" s="127"/>
      <c r="AF270" s="127"/>
      <c r="AG270" s="127"/>
      <c r="AH270" s="127"/>
      <c r="AI270" s="127"/>
      <c r="AJ270" s="127"/>
      <c r="AK270" s="127"/>
      <c r="AL270" s="127"/>
      <c r="AM270" s="127"/>
      <c r="AN270" s="127"/>
      <c r="AO270" s="127"/>
      <c r="AP270" s="127"/>
      <c r="AQ270" s="127"/>
      <c r="AR270" s="127"/>
      <c r="AS270" s="127"/>
      <c r="AT270" s="127"/>
      <c r="AU270" s="127"/>
      <c r="AV270" s="127"/>
      <c r="AW270" s="127"/>
      <c r="AX270" s="127"/>
      <c r="AY270" s="127"/>
      <c r="AZ270" s="127"/>
      <c r="BA270" s="127"/>
      <c r="BB270" s="127"/>
      <c r="BC270" s="127"/>
      <c r="BD270" s="127"/>
      <c r="BE270" s="127"/>
      <c r="BF270" s="127"/>
      <c r="BG270" s="127"/>
      <c r="BH270" s="127"/>
    </row>
    <row r="271" spans="1:60" s="7" customFormat="1" ht="27" customHeight="1" x14ac:dyDescent="0.25">
      <c r="A271" s="142"/>
      <c r="B271" s="143"/>
      <c r="C271" s="144"/>
      <c r="D271" s="145"/>
      <c r="E271" s="146"/>
      <c r="F271" s="147"/>
      <c r="G271" s="127"/>
      <c r="H271" s="127"/>
      <c r="I271" s="127"/>
      <c r="J271" s="127"/>
      <c r="K271" s="127"/>
      <c r="L271" s="127"/>
      <c r="M271" s="127"/>
      <c r="N271" s="127"/>
      <c r="O271" s="127"/>
      <c r="P271" s="127"/>
      <c r="Q271" s="127"/>
      <c r="R271" s="127"/>
      <c r="S271" s="127"/>
      <c r="T271" s="127"/>
      <c r="U271" s="127"/>
      <c r="V271" s="127"/>
      <c r="W271" s="127"/>
      <c r="X271" s="127"/>
      <c r="Y271" s="127"/>
      <c r="Z271" s="127"/>
      <c r="AA271" s="127"/>
      <c r="AB271" s="127"/>
      <c r="AC271" s="127"/>
      <c r="AD271" s="127"/>
      <c r="AE271" s="127"/>
      <c r="AF271" s="127"/>
      <c r="AG271" s="127"/>
      <c r="AH271" s="127"/>
      <c r="AI271" s="127"/>
      <c r="AJ271" s="127"/>
      <c r="AK271" s="127"/>
      <c r="AL271" s="127"/>
      <c r="AM271" s="127"/>
      <c r="AN271" s="127"/>
      <c r="AO271" s="127"/>
      <c r="AP271" s="127"/>
      <c r="AQ271" s="127"/>
      <c r="AR271" s="127"/>
      <c r="AS271" s="127"/>
      <c r="AT271" s="127"/>
      <c r="AU271" s="127"/>
      <c r="AV271" s="127"/>
      <c r="AW271" s="127"/>
      <c r="AX271" s="127"/>
      <c r="AY271" s="127"/>
      <c r="AZ271" s="127"/>
      <c r="BA271" s="127"/>
      <c r="BB271" s="127"/>
      <c r="BC271" s="127"/>
      <c r="BD271" s="127"/>
      <c r="BE271" s="127"/>
      <c r="BF271" s="127"/>
      <c r="BG271" s="127"/>
      <c r="BH271" s="127"/>
    </row>
    <row r="272" spans="1:60" s="7" customFormat="1" ht="12" customHeight="1" x14ac:dyDescent="0.25">
      <c r="A272" s="142"/>
      <c r="B272" s="143"/>
      <c r="C272" s="144"/>
      <c r="D272" s="145"/>
      <c r="E272" s="146"/>
      <c r="F272" s="147"/>
      <c r="G272" s="127"/>
      <c r="H272" s="127"/>
      <c r="I272" s="127"/>
      <c r="J272" s="127"/>
      <c r="K272" s="127"/>
      <c r="L272" s="127"/>
      <c r="M272" s="127"/>
      <c r="N272" s="127"/>
      <c r="O272" s="127"/>
      <c r="P272" s="127"/>
      <c r="Q272" s="127"/>
      <c r="R272" s="127"/>
      <c r="S272" s="127"/>
      <c r="T272" s="127"/>
      <c r="U272" s="127"/>
      <c r="V272" s="127"/>
      <c r="W272" s="127"/>
      <c r="X272" s="127"/>
      <c r="Y272" s="127"/>
      <c r="Z272" s="127"/>
      <c r="AA272" s="127"/>
      <c r="AB272" s="127"/>
      <c r="AC272" s="127"/>
      <c r="AD272" s="127"/>
      <c r="AE272" s="127"/>
      <c r="AF272" s="127"/>
      <c r="AG272" s="127"/>
      <c r="AH272" s="127"/>
      <c r="AI272" s="127"/>
      <c r="AJ272" s="127"/>
      <c r="AK272" s="127"/>
      <c r="AL272" s="127"/>
      <c r="AM272" s="127"/>
      <c r="AN272" s="127"/>
      <c r="AO272" s="127"/>
      <c r="AP272" s="127"/>
      <c r="AQ272" s="127"/>
      <c r="AR272" s="127"/>
      <c r="AS272" s="127"/>
      <c r="AT272" s="127"/>
      <c r="AU272" s="127"/>
      <c r="AV272" s="127"/>
      <c r="AW272" s="127"/>
      <c r="AX272" s="127"/>
      <c r="AY272" s="127"/>
      <c r="AZ272" s="127"/>
      <c r="BA272" s="127"/>
      <c r="BB272" s="127"/>
      <c r="BC272" s="127"/>
      <c r="BD272" s="127"/>
      <c r="BE272" s="127"/>
      <c r="BF272" s="127"/>
      <c r="BG272" s="127"/>
      <c r="BH272" s="127"/>
    </row>
    <row r="273" spans="1:60" s="7" customFormat="1" ht="12" customHeight="1" x14ac:dyDescent="0.25">
      <c r="A273" s="1" t="s">
        <v>0</v>
      </c>
      <c r="B273" s="1"/>
      <c r="C273" s="1"/>
      <c r="D273" s="1"/>
      <c r="E273" s="1"/>
      <c r="F273" s="1"/>
      <c r="G273" s="127"/>
      <c r="H273" s="127"/>
      <c r="I273" s="127"/>
      <c r="J273" s="127"/>
      <c r="K273" s="127"/>
      <c r="L273" s="127"/>
      <c r="M273" s="127"/>
      <c r="N273" s="127"/>
      <c r="O273" s="127"/>
      <c r="P273" s="127"/>
      <c r="Q273" s="127"/>
      <c r="R273" s="127"/>
      <c r="S273" s="127"/>
      <c r="T273" s="127"/>
      <c r="U273" s="127"/>
      <c r="V273" s="127"/>
      <c r="W273" s="127"/>
      <c r="X273" s="127"/>
      <c r="Y273" s="127"/>
      <c r="Z273" s="127"/>
      <c r="AA273" s="127"/>
      <c r="AB273" s="127"/>
      <c r="AC273" s="127"/>
      <c r="AD273" s="127"/>
      <c r="AE273" s="127"/>
      <c r="AF273" s="127"/>
      <c r="AG273" s="127"/>
      <c r="AH273" s="127"/>
      <c r="AI273" s="127"/>
      <c r="AJ273" s="127"/>
      <c r="AK273" s="127"/>
      <c r="AL273" s="127"/>
      <c r="AM273" s="127"/>
      <c r="AN273" s="127"/>
      <c r="AO273" s="127"/>
      <c r="AP273" s="127"/>
      <c r="AQ273" s="127"/>
      <c r="AR273" s="127"/>
      <c r="AS273" s="127"/>
      <c r="AT273" s="127"/>
      <c r="AU273" s="127"/>
      <c r="AV273" s="127"/>
      <c r="AW273" s="127"/>
      <c r="AX273" s="127"/>
      <c r="AY273" s="127"/>
      <c r="AZ273" s="127"/>
      <c r="BA273" s="127"/>
      <c r="BB273" s="127"/>
      <c r="BC273" s="127"/>
      <c r="BD273" s="127"/>
      <c r="BE273" s="127"/>
      <c r="BF273" s="127"/>
      <c r="BG273" s="127"/>
      <c r="BH273" s="127"/>
    </row>
    <row r="274" spans="1:60" s="7" customFormat="1" ht="12" customHeight="1" x14ac:dyDescent="0.25">
      <c r="A274" s="1" t="s">
        <v>1</v>
      </c>
      <c r="B274" s="1"/>
      <c r="C274" s="1"/>
      <c r="D274" s="1"/>
      <c r="E274" s="1"/>
      <c r="F274" s="1"/>
      <c r="G274" s="127"/>
      <c r="H274" s="127"/>
      <c r="I274" s="127"/>
      <c r="J274" s="127"/>
      <c r="K274" s="127"/>
      <c r="L274" s="127"/>
      <c r="M274" s="127"/>
      <c r="N274" s="127"/>
      <c r="O274" s="127"/>
      <c r="P274" s="127"/>
      <c r="Q274" s="127"/>
      <c r="R274" s="127"/>
      <c r="S274" s="127"/>
      <c r="T274" s="127"/>
      <c r="U274" s="127"/>
      <c r="V274" s="127"/>
      <c r="W274" s="127"/>
      <c r="X274" s="127"/>
      <c r="Y274" s="127"/>
      <c r="Z274" s="127"/>
      <c r="AA274" s="127"/>
      <c r="AB274" s="127"/>
      <c r="AC274" s="127"/>
      <c r="AD274" s="127"/>
      <c r="AE274" s="127"/>
      <c r="AF274" s="127"/>
      <c r="AG274" s="127"/>
      <c r="AH274" s="127"/>
      <c r="AI274" s="127"/>
      <c r="AJ274" s="127"/>
      <c r="AK274" s="127"/>
      <c r="AL274" s="127"/>
      <c r="AM274" s="127"/>
      <c r="AN274" s="127"/>
      <c r="AO274" s="127"/>
      <c r="AP274" s="127"/>
      <c r="AQ274" s="127"/>
      <c r="AR274" s="127"/>
      <c r="AS274" s="127"/>
      <c r="AT274" s="127"/>
      <c r="AU274" s="127"/>
      <c r="AV274" s="127"/>
      <c r="AW274" s="127"/>
      <c r="AX274" s="127"/>
      <c r="AY274" s="127"/>
      <c r="AZ274" s="127"/>
      <c r="BA274" s="127"/>
      <c r="BB274" s="127"/>
      <c r="BC274" s="127"/>
      <c r="BD274" s="127"/>
      <c r="BE274" s="127"/>
      <c r="BF274" s="127"/>
      <c r="BG274" s="127"/>
      <c r="BH274" s="127"/>
    </row>
    <row r="275" spans="1:60" s="7" customFormat="1" ht="12" customHeight="1" x14ac:dyDescent="0.25">
      <c r="A275" s="4" t="s">
        <v>2</v>
      </c>
      <c r="B275" s="4"/>
      <c r="C275" s="4"/>
      <c r="D275" s="4"/>
      <c r="E275" s="4"/>
      <c r="F275" s="4"/>
      <c r="G275" s="127"/>
      <c r="H275" s="127"/>
      <c r="I275" s="127"/>
      <c r="J275" s="127"/>
      <c r="K275" s="127"/>
      <c r="L275" s="127"/>
      <c r="M275" s="127"/>
      <c r="N275" s="127"/>
      <c r="O275" s="127"/>
      <c r="P275" s="127"/>
      <c r="Q275" s="127"/>
      <c r="R275" s="127"/>
      <c r="S275" s="127"/>
      <c r="T275" s="127"/>
      <c r="U275" s="127"/>
      <c r="V275" s="127"/>
      <c r="W275" s="127"/>
      <c r="X275" s="127"/>
      <c r="Y275" s="127"/>
      <c r="Z275" s="127"/>
      <c r="AA275" s="127"/>
      <c r="AB275" s="127"/>
      <c r="AC275" s="127"/>
      <c r="AD275" s="127"/>
      <c r="AE275" s="127"/>
      <c r="AF275" s="127"/>
      <c r="AG275" s="127"/>
      <c r="AH275" s="127"/>
      <c r="AI275" s="127"/>
      <c r="AJ275" s="127"/>
      <c r="AK275" s="127"/>
      <c r="AL275" s="127"/>
      <c r="AM275" s="127"/>
      <c r="AN275" s="127"/>
      <c r="AO275" s="127"/>
      <c r="AP275" s="127"/>
      <c r="AQ275" s="127"/>
      <c r="AR275" s="127"/>
      <c r="AS275" s="127"/>
      <c r="AT275" s="127"/>
      <c r="AU275" s="127"/>
      <c r="AV275" s="127"/>
      <c r="AW275" s="127"/>
      <c r="AX275" s="127"/>
      <c r="AY275" s="127"/>
      <c r="AZ275" s="127"/>
      <c r="BA275" s="127"/>
      <c r="BB275" s="127"/>
      <c r="BC275" s="127"/>
      <c r="BD275" s="127"/>
      <c r="BE275" s="127"/>
      <c r="BF275" s="127"/>
      <c r="BG275" s="127"/>
      <c r="BH275" s="127"/>
    </row>
    <row r="276" spans="1:60" s="7" customFormat="1" ht="15" customHeight="1" x14ac:dyDescent="0.25">
      <c r="A276" s="4" t="s">
        <v>3</v>
      </c>
      <c r="B276" s="4"/>
      <c r="C276" s="4"/>
      <c r="D276" s="4"/>
      <c r="E276" s="4"/>
      <c r="F276" s="4"/>
      <c r="G276" s="127"/>
      <c r="H276" s="127"/>
      <c r="I276" s="127"/>
      <c r="J276" s="127"/>
      <c r="K276" s="127"/>
      <c r="L276" s="127"/>
      <c r="M276" s="127"/>
      <c r="N276" s="127"/>
      <c r="O276" s="127"/>
      <c r="P276" s="127"/>
      <c r="Q276" s="127"/>
      <c r="R276" s="127"/>
      <c r="S276" s="127"/>
      <c r="T276" s="127"/>
      <c r="U276" s="127"/>
      <c r="V276" s="127"/>
      <c r="W276" s="127"/>
      <c r="X276" s="127"/>
      <c r="Y276" s="127"/>
      <c r="Z276" s="127"/>
      <c r="AA276" s="127"/>
      <c r="AB276" s="127"/>
      <c r="AC276" s="127"/>
      <c r="AD276" s="127"/>
      <c r="AE276" s="127"/>
      <c r="AF276" s="127"/>
      <c r="AG276" s="127"/>
      <c r="AH276" s="127"/>
      <c r="AI276" s="127"/>
      <c r="AJ276" s="127"/>
      <c r="AK276" s="127"/>
      <c r="AL276" s="127"/>
      <c r="AM276" s="127"/>
      <c r="AN276" s="127"/>
      <c r="AO276" s="127"/>
      <c r="AP276" s="127"/>
      <c r="AQ276" s="127"/>
      <c r="AR276" s="127"/>
      <c r="AS276" s="127"/>
      <c r="AT276" s="127"/>
      <c r="AU276" s="127"/>
      <c r="AV276" s="127"/>
      <c r="AW276" s="127"/>
      <c r="AX276" s="127"/>
      <c r="AY276" s="127"/>
      <c r="AZ276" s="127"/>
      <c r="BA276" s="127"/>
      <c r="BB276" s="127"/>
      <c r="BC276" s="127"/>
      <c r="BD276" s="127"/>
      <c r="BE276" s="127"/>
      <c r="BF276" s="127"/>
      <c r="BG276" s="127"/>
      <c r="BH276" s="127"/>
    </row>
    <row r="277" spans="1:60" s="7" customFormat="1" ht="15" customHeight="1" x14ac:dyDescent="0.25">
      <c r="A277" s="148"/>
      <c r="B277" s="6"/>
      <c r="D277" s="8"/>
      <c r="E277" s="9"/>
      <c r="F277" s="10"/>
      <c r="G277" s="127"/>
      <c r="H277" s="127"/>
      <c r="I277" s="127"/>
      <c r="J277" s="127"/>
      <c r="K277" s="127"/>
      <c r="L277" s="127"/>
      <c r="M277" s="127"/>
      <c r="N277" s="127"/>
      <c r="O277" s="127"/>
      <c r="P277" s="127"/>
      <c r="Q277" s="127"/>
      <c r="R277" s="127"/>
      <c r="S277" s="127"/>
      <c r="T277" s="127"/>
      <c r="U277" s="127"/>
      <c r="V277" s="127"/>
      <c r="W277" s="127"/>
      <c r="X277" s="127"/>
      <c r="Y277" s="127"/>
      <c r="Z277" s="127"/>
      <c r="AA277" s="127"/>
      <c r="AB277" s="127"/>
      <c r="AC277" s="127"/>
      <c r="AD277" s="127"/>
      <c r="AE277" s="127"/>
      <c r="AF277" s="127"/>
      <c r="AG277" s="127"/>
      <c r="AH277" s="127"/>
      <c r="AI277" s="127"/>
      <c r="AJ277" s="127"/>
      <c r="AK277" s="127"/>
      <c r="AL277" s="127"/>
      <c r="AM277" s="127"/>
      <c r="AN277" s="127"/>
      <c r="AO277" s="127"/>
      <c r="AP277" s="127"/>
      <c r="AQ277" s="127"/>
      <c r="AR277" s="127"/>
      <c r="AS277" s="127"/>
      <c r="AT277" s="127"/>
      <c r="AU277" s="127"/>
      <c r="AV277" s="127"/>
      <c r="AW277" s="127"/>
      <c r="AX277" s="127"/>
      <c r="AY277" s="127"/>
      <c r="AZ277" s="127"/>
      <c r="BA277" s="127"/>
      <c r="BB277" s="127"/>
      <c r="BC277" s="127"/>
      <c r="BD277" s="127"/>
      <c r="BE277" s="127"/>
      <c r="BF277" s="127"/>
      <c r="BG277" s="127"/>
      <c r="BH277" s="127"/>
    </row>
    <row r="278" spans="1:60" s="7" customFormat="1" ht="15" customHeight="1" x14ac:dyDescent="0.25">
      <c r="A278" s="135" t="s">
        <v>307</v>
      </c>
      <c r="B278" s="136"/>
      <c r="C278" s="136"/>
      <c r="D278" s="136"/>
      <c r="E278" s="136"/>
      <c r="F278" s="137"/>
      <c r="G278" s="127"/>
      <c r="H278" s="127"/>
      <c r="J278" s="127"/>
      <c r="K278" s="127"/>
      <c r="L278" s="127"/>
      <c r="M278" s="127"/>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7"/>
      <c r="AK278" s="127"/>
      <c r="AL278" s="127"/>
      <c r="AM278" s="127"/>
      <c r="AN278" s="127"/>
      <c r="AO278" s="127"/>
      <c r="AP278" s="127"/>
      <c r="AQ278" s="127"/>
      <c r="AR278" s="127"/>
      <c r="AS278" s="127"/>
      <c r="AT278" s="127"/>
      <c r="AU278" s="127"/>
      <c r="AV278" s="127"/>
      <c r="AW278" s="127"/>
      <c r="AX278" s="127"/>
      <c r="AY278" s="127"/>
      <c r="AZ278" s="127"/>
      <c r="BA278" s="127"/>
      <c r="BB278" s="127"/>
      <c r="BC278" s="127"/>
      <c r="BD278" s="127"/>
      <c r="BE278" s="127"/>
      <c r="BF278" s="127"/>
      <c r="BG278" s="127"/>
      <c r="BH278" s="127"/>
    </row>
    <row r="279" spans="1:60" s="7" customFormat="1" ht="15" customHeight="1" x14ac:dyDescent="0.25">
      <c r="A279" s="135" t="s">
        <v>5</v>
      </c>
      <c r="B279" s="136"/>
      <c r="C279" s="136"/>
      <c r="D279" s="136"/>
      <c r="E279" s="137"/>
      <c r="F279" s="114">
        <v>194645448.83000001</v>
      </c>
      <c r="G279" s="127"/>
      <c r="H279" s="127"/>
      <c r="I279" s="127"/>
      <c r="J279" s="127"/>
      <c r="K279" s="127"/>
      <c r="L279" s="127"/>
      <c r="M279" s="127"/>
      <c r="N279" s="127"/>
      <c r="O279" s="127"/>
      <c r="P279" s="127"/>
      <c r="Q279" s="127"/>
      <c r="R279" s="127"/>
      <c r="S279" s="127"/>
      <c r="T279" s="127"/>
      <c r="U279" s="127"/>
      <c r="V279" s="127"/>
      <c r="W279" s="127"/>
      <c r="X279" s="127"/>
      <c r="Y279" s="127"/>
      <c r="Z279" s="127"/>
      <c r="AA279" s="127"/>
      <c r="AB279" s="127"/>
      <c r="AC279" s="127"/>
      <c r="AD279" s="127"/>
      <c r="AE279" s="127"/>
      <c r="AF279" s="127"/>
      <c r="AG279" s="127"/>
      <c r="AH279" s="127"/>
      <c r="AI279" s="127"/>
      <c r="AJ279" s="127"/>
      <c r="AK279" s="127"/>
      <c r="AL279" s="127"/>
      <c r="AM279" s="127"/>
      <c r="AN279" s="127"/>
      <c r="AO279" s="127"/>
      <c r="AP279" s="127"/>
      <c r="AQ279" s="127"/>
      <c r="AR279" s="127"/>
      <c r="AS279" s="127"/>
      <c r="AT279" s="127"/>
      <c r="AU279" s="127"/>
      <c r="AV279" s="127"/>
      <c r="AW279" s="127"/>
      <c r="AX279" s="127"/>
      <c r="AY279" s="127"/>
      <c r="AZ279" s="127"/>
      <c r="BA279" s="127"/>
      <c r="BB279" s="127"/>
      <c r="BC279" s="127"/>
      <c r="BD279" s="127"/>
      <c r="BE279" s="127"/>
      <c r="BF279" s="127"/>
      <c r="BG279" s="127"/>
      <c r="BH279" s="127"/>
    </row>
    <row r="280" spans="1:60" s="7" customFormat="1" ht="15" customHeight="1" x14ac:dyDescent="0.25">
      <c r="A280" s="16" t="s">
        <v>6</v>
      </c>
      <c r="B280" s="16" t="s">
        <v>7</v>
      </c>
      <c r="C280" s="16" t="s">
        <v>246</v>
      </c>
      <c r="D280" s="16" t="s">
        <v>9</v>
      </c>
      <c r="E280" s="16" t="s">
        <v>10</v>
      </c>
      <c r="F280" s="16" t="s">
        <v>247</v>
      </c>
      <c r="G280" s="127"/>
      <c r="H280" s="127"/>
      <c r="I280" s="127"/>
      <c r="J280" s="127"/>
      <c r="K280" s="127"/>
      <c r="L280" s="127"/>
      <c r="M280" s="127"/>
      <c r="N280" s="127"/>
      <c r="O280" s="127"/>
      <c r="P280" s="127"/>
      <c r="Q280" s="127"/>
      <c r="R280" s="127"/>
      <c r="S280" s="127"/>
      <c r="T280" s="127"/>
      <c r="U280" s="127"/>
      <c r="V280" s="127"/>
      <c r="W280" s="127"/>
      <c r="X280" s="127"/>
      <c r="Y280" s="127"/>
      <c r="Z280" s="127"/>
      <c r="AA280" s="127"/>
      <c r="AB280" s="127"/>
      <c r="AC280" s="127"/>
      <c r="AD280" s="127"/>
      <c r="AE280" s="127"/>
      <c r="AF280" s="127"/>
      <c r="AG280" s="127"/>
      <c r="AH280" s="127"/>
      <c r="AI280" s="127"/>
      <c r="AJ280" s="127"/>
      <c r="AK280" s="127"/>
      <c r="AL280" s="127"/>
      <c r="AM280" s="127"/>
      <c r="AN280" s="127"/>
      <c r="AO280" s="127"/>
      <c r="AP280" s="127"/>
      <c r="AQ280" s="127"/>
      <c r="AR280" s="127"/>
      <c r="AS280" s="127"/>
      <c r="AT280" s="127"/>
      <c r="AU280" s="127"/>
      <c r="AV280" s="127"/>
      <c r="AW280" s="127"/>
      <c r="AX280" s="127"/>
      <c r="AY280" s="127"/>
      <c r="AZ280" s="127"/>
      <c r="BA280" s="127"/>
      <c r="BB280" s="127"/>
      <c r="BC280" s="127"/>
      <c r="BD280" s="127"/>
      <c r="BE280" s="127"/>
      <c r="BF280" s="127"/>
      <c r="BG280" s="127"/>
      <c r="BH280" s="127"/>
    </row>
    <row r="281" spans="1:60" s="7" customFormat="1" ht="15" customHeight="1" x14ac:dyDescent="0.25">
      <c r="A281" s="124"/>
      <c r="B281" s="138"/>
      <c r="C281" s="19" t="s">
        <v>249</v>
      </c>
      <c r="D281" s="149">
        <v>23926838.829999998</v>
      </c>
      <c r="E281" s="139"/>
      <c r="F281" s="140">
        <f>F279+D281</f>
        <v>218572287.66000003</v>
      </c>
      <c r="G281" s="127"/>
      <c r="H281" s="127"/>
      <c r="I281" s="127"/>
      <c r="J281" s="127"/>
      <c r="K281" s="127"/>
      <c r="L281" s="127"/>
      <c r="M281" s="127"/>
      <c r="N281" s="127"/>
      <c r="O281" s="127"/>
      <c r="P281" s="127"/>
      <c r="Q281" s="127"/>
      <c r="R281" s="127"/>
      <c r="S281" s="127"/>
      <c r="T281" s="127"/>
      <c r="U281" s="127"/>
      <c r="V281" s="127"/>
      <c r="W281" s="127"/>
      <c r="X281" s="127"/>
      <c r="Y281" s="127"/>
      <c r="Z281" s="127"/>
      <c r="AA281" s="127"/>
      <c r="AB281" s="127"/>
      <c r="AC281" s="127"/>
      <c r="AD281" s="127"/>
      <c r="AE281" s="127"/>
      <c r="AF281" s="127"/>
      <c r="AG281" s="127"/>
      <c r="AH281" s="127"/>
      <c r="AI281" s="127"/>
      <c r="AJ281" s="127"/>
      <c r="AK281" s="127"/>
      <c r="AL281" s="127"/>
      <c r="AM281" s="127"/>
      <c r="AN281" s="127"/>
      <c r="AO281" s="127"/>
      <c r="AP281" s="127"/>
      <c r="AQ281" s="127"/>
      <c r="AR281" s="127"/>
      <c r="AS281" s="127"/>
      <c r="AT281" s="127"/>
      <c r="AU281" s="127"/>
      <c r="AV281" s="127"/>
      <c r="AW281" s="127"/>
      <c r="AX281" s="127"/>
      <c r="AY281" s="127"/>
      <c r="AZ281" s="127"/>
      <c r="BA281" s="127"/>
      <c r="BB281" s="127"/>
      <c r="BC281" s="127"/>
      <c r="BD281" s="127"/>
      <c r="BE281" s="127"/>
      <c r="BF281" s="127"/>
      <c r="BG281" s="127"/>
      <c r="BH281" s="127"/>
    </row>
    <row r="282" spans="1:60" s="7" customFormat="1" ht="15" customHeight="1" x14ac:dyDescent="0.25">
      <c r="A282" s="124"/>
      <c r="B282" s="138"/>
      <c r="C282" s="19" t="s">
        <v>308</v>
      </c>
      <c r="D282" s="86"/>
      <c r="E282" s="150">
        <v>1153400</v>
      </c>
      <c r="F282" s="140">
        <f t="shared" ref="F282:F287" si="4">F281-E282</f>
        <v>217418887.66000003</v>
      </c>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7"/>
      <c r="AL282" s="127"/>
      <c r="AM282" s="127"/>
      <c r="AN282" s="127"/>
      <c r="AO282" s="127"/>
      <c r="AP282" s="127"/>
      <c r="AQ282" s="127"/>
      <c r="AR282" s="127"/>
      <c r="AS282" s="127"/>
      <c r="AT282" s="127"/>
      <c r="AU282" s="127"/>
      <c r="AV282" s="127"/>
      <c r="AW282" s="127"/>
      <c r="AX282" s="127"/>
      <c r="AY282" s="127"/>
      <c r="AZ282" s="127"/>
      <c r="BA282" s="127"/>
      <c r="BB282" s="127"/>
      <c r="BC282" s="127"/>
      <c r="BD282" s="127"/>
      <c r="BE282" s="127"/>
      <c r="BF282" s="127"/>
      <c r="BG282" s="127"/>
      <c r="BH282" s="127"/>
    </row>
    <row r="283" spans="1:60" s="7" customFormat="1" ht="15" customHeight="1" x14ac:dyDescent="0.25">
      <c r="A283" s="124"/>
      <c r="B283" s="138"/>
      <c r="C283" s="19" t="s">
        <v>309</v>
      </c>
      <c r="D283" s="93"/>
      <c r="E283" s="41">
        <v>1000</v>
      </c>
      <c r="F283" s="140">
        <f t="shared" si="4"/>
        <v>217417887.66000003</v>
      </c>
      <c r="G283" s="127"/>
      <c r="H283" s="127"/>
      <c r="I283" s="127"/>
      <c r="J283" s="127"/>
      <c r="K283" s="127"/>
      <c r="L283" s="127"/>
      <c r="M283" s="127"/>
      <c r="N283" s="127"/>
      <c r="O283" s="127"/>
      <c r="P283" s="127"/>
      <c r="Q283" s="127"/>
      <c r="R283" s="127"/>
      <c r="S283" s="127"/>
      <c r="T283" s="127"/>
      <c r="U283" s="127"/>
      <c r="V283" s="127"/>
      <c r="W283" s="127"/>
      <c r="X283" s="127"/>
      <c r="Y283" s="127"/>
      <c r="Z283" s="127"/>
      <c r="AA283" s="127"/>
      <c r="AB283" s="127"/>
      <c r="AC283" s="127"/>
      <c r="AD283" s="127"/>
      <c r="AE283" s="127"/>
      <c r="AF283" s="127"/>
      <c r="AG283" s="127"/>
      <c r="AH283" s="127"/>
      <c r="AI283" s="127"/>
      <c r="AJ283" s="127"/>
      <c r="AK283" s="127"/>
      <c r="AL283" s="127"/>
      <c r="AM283" s="127"/>
      <c r="AN283" s="127"/>
      <c r="AO283" s="127"/>
      <c r="AP283" s="127"/>
      <c r="AQ283" s="127"/>
      <c r="AR283" s="127"/>
      <c r="AS283" s="127"/>
      <c r="AT283" s="127"/>
      <c r="AU283" s="127"/>
      <c r="AV283" s="127"/>
      <c r="AW283" s="127"/>
      <c r="AX283" s="127"/>
      <c r="AY283" s="127"/>
      <c r="AZ283" s="127"/>
      <c r="BA283" s="127"/>
      <c r="BB283" s="127"/>
      <c r="BC283" s="127"/>
      <c r="BD283" s="127"/>
      <c r="BE283" s="127"/>
      <c r="BF283" s="127"/>
      <c r="BG283" s="127"/>
      <c r="BH283" s="127"/>
    </row>
    <row r="284" spans="1:60" s="7" customFormat="1" ht="15" customHeight="1" x14ac:dyDescent="0.25">
      <c r="A284" s="124"/>
      <c r="B284" s="138"/>
      <c r="C284" s="19" t="s">
        <v>310</v>
      </c>
      <c r="D284" s="93"/>
      <c r="E284" s="41">
        <v>3040.95</v>
      </c>
      <c r="F284" s="140">
        <f t="shared" si="4"/>
        <v>217414846.71000004</v>
      </c>
      <c r="G284" s="127"/>
      <c r="H284" s="127"/>
      <c r="I284" s="127"/>
      <c r="J284" s="127"/>
      <c r="K284" s="127"/>
      <c r="L284" s="127"/>
      <c r="M284" s="127"/>
      <c r="N284" s="127"/>
      <c r="O284" s="127"/>
      <c r="P284" s="127"/>
      <c r="Q284" s="127"/>
      <c r="R284" s="127"/>
      <c r="S284" s="127"/>
      <c r="T284" s="127"/>
      <c r="U284" s="127"/>
      <c r="V284" s="127"/>
      <c r="W284" s="127"/>
      <c r="X284" s="127"/>
      <c r="Y284" s="127"/>
      <c r="Z284" s="127"/>
      <c r="AA284" s="127"/>
      <c r="AB284" s="127"/>
      <c r="AC284" s="127"/>
      <c r="AD284" s="127"/>
      <c r="AE284" s="127"/>
      <c r="AF284" s="127"/>
      <c r="AG284" s="127"/>
      <c r="AH284" s="127"/>
      <c r="AI284" s="127"/>
      <c r="AJ284" s="127"/>
      <c r="AK284" s="127"/>
      <c r="AL284" s="127"/>
      <c r="AM284" s="127"/>
      <c r="AN284" s="127"/>
      <c r="AO284" s="127"/>
      <c r="AP284" s="127"/>
      <c r="AQ284" s="127"/>
      <c r="AR284" s="127"/>
      <c r="AS284" s="127"/>
      <c r="AT284" s="127"/>
      <c r="AU284" s="127"/>
      <c r="AV284" s="127"/>
      <c r="AW284" s="127"/>
      <c r="AX284" s="127"/>
      <c r="AY284" s="127"/>
      <c r="AZ284" s="127"/>
      <c r="BA284" s="127"/>
      <c r="BB284" s="127"/>
      <c r="BC284" s="127"/>
      <c r="BD284" s="127"/>
      <c r="BE284" s="127"/>
      <c r="BF284" s="127"/>
      <c r="BG284" s="127"/>
      <c r="BH284" s="127"/>
    </row>
    <row r="285" spans="1:60" s="7" customFormat="1" ht="15" customHeight="1" x14ac:dyDescent="0.25">
      <c r="A285" s="124"/>
      <c r="B285" s="138"/>
      <c r="C285" s="19" t="s">
        <v>311</v>
      </c>
      <c r="D285" s="93"/>
      <c r="E285" s="41"/>
      <c r="F285" s="140">
        <f t="shared" si="4"/>
        <v>217414846.71000004</v>
      </c>
      <c r="G285" s="127"/>
      <c r="H285" s="127"/>
      <c r="I285" s="127"/>
      <c r="J285" s="127"/>
      <c r="K285" s="127"/>
      <c r="L285" s="127"/>
      <c r="M285" s="127"/>
      <c r="N285" s="127"/>
      <c r="O285" s="127"/>
      <c r="P285" s="127"/>
      <c r="Q285" s="127"/>
      <c r="R285" s="127"/>
      <c r="S285" s="127"/>
      <c r="T285" s="127"/>
      <c r="U285" s="127"/>
      <c r="V285" s="127"/>
      <c r="W285" s="127"/>
      <c r="X285" s="127"/>
      <c r="Y285" s="127"/>
      <c r="Z285" s="127"/>
      <c r="AA285" s="127"/>
      <c r="AB285" s="127"/>
      <c r="AC285" s="127"/>
      <c r="AD285" s="127"/>
      <c r="AE285" s="127"/>
      <c r="AF285" s="127"/>
      <c r="AG285" s="127"/>
      <c r="AH285" s="127"/>
      <c r="AI285" s="127"/>
      <c r="AJ285" s="127"/>
      <c r="AK285" s="127"/>
      <c r="AL285" s="127"/>
      <c r="AM285" s="127"/>
      <c r="AN285" s="127"/>
      <c r="AO285" s="127"/>
      <c r="AP285" s="127"/>
      <c r="AQ285" s="127"/>
      <c r="AR285" s="127"/>
      <c r="AS285" s="127"/>
      <c r="AT285" s="127"/>
      <c r="AU285" s="127"/>
      <c r="AV285" s="127"/>
      <c r="AW285" s="127"/>
      <c r="AX285" s="127"/>
      <c r="AY285" s="127"/>
      <c r="AZ285" s="127"/>
      <c r="BA285" s="127"/>
      <c r="BB285" s="127"/>
      <c r="BC285" s="127"/>
      <c r="BD285" s="127"/>
      <c r="BE285" s="127"/>
      <c r="BF285" s="127"/>
      <c r="BG285" s="127"/>
      <c r="BH285" s="127"/>
    </row>
    <row r="286" spans="1:60" s="7" customFormat="1" ht="15" customHeight="1" x14ac:dyDescent="0.25">
      <c r="A286" s="124"/>
      <c r="B286" s="138"/>
      <c r="C286" s="19" t="s">
        <v>312</v>
      </c>
      <c r="D286" s="93"/>
      <c r="E286" s="41">
        <v>2000</v>
      </c>
      <c r="F286" s="140">
        <f t="shared" si="4"/>
        <v>217412846.71000004</v>
      </c>
      <c r="G286" s="127"/>
      <c r="H286" s="127"/>
      <c r="I286" s="127"/>
      <c r="J286" s="127"/>
      <c r="K286" s="127"/>
      <c r="L286" s="127"/>
      <c r="M286" s="127"/>
      <c r="N286" s="127"/>
      <c r="O286" s="127"/>
      <c r="P286" s="127"/>
      <c r="Q286" s="127"/>
      <c r="R286" s="127"/>
      <c r="S286" s="127"/>
      <c r="T286" s="127"/>
      <c r="U286" s="127"/>
      <c r="V286" s="127"/>
      <c r="W286" s="127"/>
      <c r="X286" s="127"/>
      <c r="Y286" s="127"/>
      <c r="Z286" s="127"/>
      <c r="AA286" s="127"/>
      <c r="AB286" s="127"/>
      <c r="AC286" s="127"/>
      <c r="AD286" s="127"/>
      <c r="AE286" s="127"/>
      <c r="AF286" s="127"/>
      <c r="AG286" s="127"/>
      <c r="AH286" s="127"/>
      <c r="AI286" s="127"/>
      <c r="AJ286" s="127"/>
      <c r="AK286" s="127"/>
      <c r="AL286" s="127"/>
      <c r="AM286" s="127"/>
      <c r="AN286" s="127"/>
      <c r="AO286" s="127"/>
      <c r="AP286" s="127"/>
      <c r="AQ286" s="127"/>
      <c r="AR286" s="127"/>
      <c r="AS286" s="127"/>
      <c r="AT286" s="127"/>
      <c r="AU286" s="127"/>
      <c r="AV286" s="127"/>
      <c r="AW286" s="127"/>
      <c r="AX286" s="127"/>
      <c r="AY286" s="127"/>
      <c r="AZ286" s="127"/>
      <c r="BA286" s="127"/>
      <c r="BB286" s="127"/>
      <c r="BC286" s="127"/>
      <c r="BD286" s="127"/>
      <c r="BE286" s="127"/>
      <c r="BF286" s="127"/>
      <c r="BG286" s="127"/>
      <c r="BH286" s="127"/>
    </row>
    <row r="287" spans="1:60" s="152" customFormat="1" ht="12.75" customHeight="1" x14ac:dyDescent="0.2">
      <c r="A287" s="124"/>
      <c r="B287" s="138"/>
      <c r="C287" s="19" t="s">
        <v>313</v>
      </c>
      <c r="D287" s="93"/>
      <c r="E287" s="54">
        <v>150</v>
      </c>
      <c r="F287" s="140">
        <f t="shared" si="4"/>
        <v>217412696.71000004</v>
      </c>
      <c r="G287" s="151"/>
      <c r="H287" s="151"/>
      <c r="I287" s="151"/>
      <c r="J287" s="151"/>
      <c r="K287" s="151"/>
      <c r="L287" s="151"/>
      <c r="M287" s="151"/>
      <c r="N287" s="151"/>
      <c r="O287" s="151"/>
      <c r="P287" s="151"/>
      <c r="Q287" s="151"/>
      <c r="R287" s="151"/>
      <c r="S287" s="151"/>
      <c r="T287" s="151"/>
      <c r="U287" s="151"/>
      <c r="V287" s="151"/>
      <c r="W287" s="151"/>
      <c r="X287" s="151"/>
      <c r="Y287" s="151"/>
      <c r="Z287" s="151"/>
      <c r="AA287" s="151"/>
      <c r="AB287" s="151"/>
      <c r="AC287" s="151"/>
      <c r="AD287" s="151"/>
      <c r="AE287" s="151"/>
      <c r="AF287" s="151"/>
      <c r="AG287" s="151"/>
      <c r="AH287" s="151"/>
      <c r="AI287" s="151"/>
      <c r="AJ287" s="151"/>
      <c r="AK287" s="151"/>
      <c r="AL287" s="151"/>
      <c r="AM287" s="151"/>
      <c r="AN287" s="151"/>
      <c r="AO287" s="151"/>
      <c r="AP287" s="151"/>
      <c r="AQ287" s="151"/>
      <c r="AR287" s="151"/>
      <c r="AS287" s="151"/>
      <c r="AT287" s="151"/>
      <c r="AU287" s="151"/>
      <c r="AV287" s="151"/>
      <c r="AW287" s="151"/>
      <c r="AX287" s="151"/>
      <c r="AY287" s="151"/>
      <c r="AZ287" s="151"/>
      <c r="BA287" s="151"/>
      <c r="BB287" s="151"/>
      <c r="BC287" s="151"/>
      <c r="BD287" s="151"/>
      <c r="BE287" s="151"/>
      <c r="BF287" s="151"/>
      <c r="BG287" s="151"/>
      <c r="BH287" s="151"/>
    </row>
    <row r="288" spans="1:60" s="152" customFormat="1" ht="15" customHeight="1" x14ac:dyDescent="0.2">
      <c r="A288" s="124"/>
      <c r="B288" s="138"/>
      <c r="C288" s="19" t="s">
        <v>314</v>
      </c>
      <c r="D288" s="49">
        <v>465538.54</v>
      </c>
      <c r="E288" s="49"/>
      <c r="F288" s="140">
        <f>F287+D288</f>
        <v>217878235.25000003</v>
      </c>
      <c r="G288" s="151"/>
      <c r="H288" s="151"/>
      <c r="I288" s="151"/>
      <c r="J288" s="151"/>
      <c r="K288" s="151"/>
      <c r="L288" s="151"/>
      <c r="M288" s="151"/>
      <c r="N288" s="151"/>
      <c r="O288" s="151"/>
      <c r="P288" s="151"/>
      <c r="Q288" s="151"/>
      <c r="R288" s="151"/>
      <c r="S288" s="151"/>
      <c r="T288" s="151"/>
      <c r="U288" s="151"/>
      <c r="V288" s="151"/>
      <c r="W288" s="151"/>
      <c r="X288" s="151"/>
      <c r="Y288" s="151"/>
      <c r="Z288" s="151"/>
      <c r="AA288" s="151"/>
      <c r="AB288" s="151"/>
      <c r="AC288" s="151"/>
      <c r="AD288" s="151"/>
      <c r="AE288" s="151"/>
      <c r="AF288" s="151"/>
      <c r="AG288" s="151"/>
      <c r="AH288" s="151"/>
      <c r="AI288" s="151"/>
      <c r="AJ288" s="151"/>
      <c r="AK288" s="151"/>
      <c r="AL288" s="151"/>
      <c r="AM288" s="151"/>
      <c r="AN288" s="151"/>
      <c r="AO288" s="151"/>
      <c r="AP288" s="151"/>
      <c r="AQ288" s="151"/>
      <c r="AR288" s="151"/>
      <c r="AS288" s="151"/>
      <c r="AT288" s="151"/>
      <c r="AU288" s="151"/>
      <c r="AV288" s="151"/>
      <c r="AW288" s="151"/>
      <c r="AX288" s="151"/>
      <c r="AY288" s="151"/>
      <c r="AZ288" s="151"/>
      <c r="BA288" s="151"/>
      <c r="BB288" s="151"/>
      <c r="BC288" s="151"/>
      <c r="BD288" s="151"/>
      <c r="BE288" s="151"/>
      <c r="BF288" s="151"/>
      <c r="BG288" s="151"/>
      <c r="BH288" s="151"/>
    </row>
    <row r="289" spans="1:60" s="152" customFormat="1" ht="15" customHeight="1" x14ac:dyDescent="0.2">
      <c r="A289" s="142"/>
      <c r="B289" s="153"/>
      <c r="C289" s="154"/>
      <c r="D289" s="155"/>
      <c r="E289" s="156"/>
      <c r="F289" s="147"/>
      <c r="G289" s="151"/>
      <c r="H289" s="151"/>
      <c r="I289" s="151"/>
      <c r="J289" s="151"/>
      <c r="K289" s="151"/>
      <c r="L289" s="151"/>
      <c r="M289" s="151"/>
      <c r="N289" s="151"/>
      <c r="O289" s="151"/>
      <c r="P289" s="151"/>
      <c r="Q289" s="151"/>
      <c r="R289" s="151"/>
      <c r="S289" s="151"/>
      <c r="T289" s="151"/>
      <c r="U289" s="151"/>
      <c r="V289" s="151"/>
      <c r="W289" s="151"/>
      <c r="X289" s="151"/>
      <c r="Y289" s="151"/>
      <c r="Z289" s="151"/>
      <c r="AA289" s="151"/>
      <c r="AB289" s="151"/>
      <c r="AC289" s="151"/>
      <c r="AD289" s="151"/>
      <c r="AE289" s="151"/>
      <c r="AF289" s="151"/>
      <c r="AG289" s="151"/>
      <c r="AH289" s="151"/>
      <c r="AI289" s="151"/>
      <c r="AJ289" s="151"/>
      <c r="AK289" s="151"/>
      <c r="AL289" s="151"/>
      <c r="AM289" s="151"/>
      <c r="AN289" s="151"/>
      <c r="AO289" s="151"/>
      <c r="AP289" s="151"/>
      <c r="AQ289" s="151"/>
      <c r="AR289" s="151"/>
      <c r="AS289" s="151"/>
      <c r="AT289" s="151"/>
      <c r="AU289" s="151"/>
      <c r="AV289" s="151"/>
      <c r="AW289" s="151"/>
      <c r="AX289" s="151"/>
      <c r="AY289" s="151"/>
      <c r="AZ289" s="151"/>
      <c r="BA289" s="151"/>
      <c r="BB289" s="151"/>
      <c r="BC289" s="151"/>
      <c r="BD289" s="151"/>
      <c r="BE289" s="151"/>
      <c r="BF289" s="151"/>
      <c r="BG289" s="151"/>
      <c r="BH289" s="151"/>
    </row>
    <row r="290" spans="1:60" ht="15" customHeight="1" x14ac:dyDescent="0.2">
      <c r="A290" s="142"/>
      <c r="B290" s="157"/>
      <c r="C290" s="158"/>
      <c r="D290" s="159"/>
      <c r="E290" s="160"/>
      <c r="F290" s="161"/>
    </row>
    <row r="291" spans="1:60" ht="15" customHeight="1" x14ac:dyDescent="0.2">
      <c r="A291" s="142"/>
      <c r="B291" s="157"/>
      <c r="C291" s="158"/>
      <c r="D291" s="159"/>
      <c r="E291" s="160"/>
      <c r="F291" s="161"/>
    </row>
    <row r="292" spans="1:60" s="134" customFormat="1" ht="15" customHeight="1" x14ac:dyDescent="0.2">
      <c r="A292" s="162"/>
      <c r="B292" s="163"/>
      <c r="C292" s="164"/>
      <c r="D292" s="165"/>
      <c r="E292" s="146"/>
      <c r="F292" s="67"/>
      <c r="G292" s="166"/>
      <c r="H292" s="167"/>
      <c r="I292" s="167"/>
      <c r="J292" s="167"/>
      <c r="K292" s="167"/>
      <c r="L292" s="167"/>
      <c r="M292" s="167"/>
      <c r="N292" s="167"/>
      <c r="O292" s="167"/>
      <c r="P292" s="167"/>
      <c r="Q292" s="167"/>
      <c r="R292" s="167"/>
      <c r="S292" s="167"/>
      <c r="T292" s="167"/>
      <c r="U292" s="167"/>
      <c r="V292" s="167"/>
      <c r="W292" s="167"/>
      <c r="X292" s="167"/>
      <c r="Y292" s="167"/>
      <c r="Z292" s="167"/>
      <c r="AA292" s="167"/>
      <c r="AB292" s="167"/>
      <c r="AC292" s="167"/>
      <c r="AD292" s="167"/>
      <c r="AE292" s="167"/>
      <c r="AF292" s="167"/>
      <c r="AG292" s="167"/>
      <c r="AH292" s="167"/>
      <c r="AI292" s="167"/>
      <c r="AJ292" s="167"/>
      <c r="AK292" s="167"/>
      <c r="AL292" s="167"/>
      <c r="AM292" s="167"/>
      <c r="AN292" s="167"/>
      <c r="AO292" s="167"/>
      <c r="AP292" s="167"/>
      <c r="AQ292" s="167"/>
      <c r="AR292" s="167"/>
      <c r="AS292" s="167"/>
      <c r="AT292" s="167"/>
      <c r="AU292" s="167"/>
      <c r="AV292" s="167"/>
      <c r="AW292" s="167"/>
      <c r="AX292" s="167"/>
      <c r="AY292" s="167"/>
      <c r="AZ292" s="167"/>
      <c r="BA292" s="167"/>
      <c r="BB292" s="167"/>
      <c r="BC292" s="167"/>
      <c r="BD292" s="167"/>
      <c r="BE292" s="167"/>
      <c r="BF292" s="167"/>
      <c r="BG292" s="167"/>
      <c r="BH292" s="167"/>
    </row>
    <row r="293" spans="1:60" s="134" customFormat="1" ht="15" customHeight="1" x14ac:dyDescent="0.2">
      <c r="A293" s="162"/>
      <c r="B293" s="163"/>
      <c r="C293" s="164"/>
      <c r="D293" s="165"/>
      <c r="E293" s="146"/>
      <c r="F293" s="67"/>
      <c r="G293" s="67"/>
      <c r="H293" s="167"/>
      <c r="I293" s="167"/>
      <c r="J293" s="167"/>
      <c r="K293" s="167"/>
      <c r="L293" s="167"/>
      <c r="M293" s="167"/>
      <c r="N293" s="167"/>
      <c r="O293" s="167"/>
      <c r="P293" s="167"/>
      <c r="Q293" s="167"/>
      <c r="R293" s="167"/>
      <c r="S293" s="167"/>
      <c r="T293" s="167"/>
      <c r="U293" s="167"/>
      <c r="V293" s="167"/>
      <c r="W293" s="167"/>
      <c r="X293" s="167"/>
      <c r="Y293" s="167"/>
      <c r="Z293" s="167"/>
      <c r="AA293" s="167"/>
      <c r="AB293" s="167"/>
      <c r="AC293" s="167"/>
      <c r="AD293" s="167"/>
      <c r="AE293" s="167"/>
      <c r="AF293" s="167"/>
      <c r="AG293" s="167"/>
      <c r="AH293" s="167"/>
      <c r="AI293" s="167"/>
      <c r="AJ293" s="167"/>
      <c r="AK293" s="167"/>
      <c r="AL293" s="167"/>
      <c r="AM293" s="167"/>
      <c r="AN293" s="167"/>
      <c r="AO293" s="167"/>
      <c r="AP293" s="167"/>
      <c r="AQ293" s="167"/>
      <c r="AR293" s="167"/>
      <c r="AS293" s="167"/>
      <c r="AT293" s="167"/>
      <c r="AU293" s="167"/>
      <c r="AV293" s="167"/>
      <c r="AW293" s="167"/>
      <c r="AX293" s="167"/>
      <c r="AY293" s="167"/>
      <c r="AZ293" s="167"/>
      <c r="BA293" s="167"/>
      <c r="BB293" s="167"/>
      <c r="BC293" s="167"/>
      <c r="BD293" s="167"/>
      <c r="BE293" s="167"/>
      <c r="BF293" s="167"/>
      <c r="BG293" s="167"/>
      <c r="BH293" s="167"/>
    </row>
    <row r="294" spans="1:60" ht="15" customHeight="1" x14ac:dyDescent="0.25">
      <c r="A294" s="168"/>
      <c r="B294" s="169"/>
      <c r="C294" s="170"/>
      <c r="D294" s="165"/>
      <c r="E294" s="171"/>
      <c r="F294" s="67"/>
    </row>
    <row r="295" spans="1:60" ht="15" customHeight="1" x14ac:dyDescent="0.25">
      <c r="A295" s="168"/>
      <c r="B295" s="169"/>
      <c r="C295" s="170"/>
      <c r="D295" s="165"/>
      <c r="E295" s="171"/>
      <c r="F295" s="67"/>
    </row>
    <row r="296" spans="1:60" ht="15" customHeight="1" x14ac:dyDescent="0.25">
      <c r="A296" s="168"/>
      <c r="B296" s="169"/>
      <c r="C296" s="170"/>
      <c r="D296" s="165"/>
      <c r="E296" s="171"/>
      <c r="F296" s="67"/>
    </row>
    <row r="297" spans="1:60" ht="15" customHeight="1" x14ac:dyDescent="0.25">
      <c r="A297" s="168"/>
      <c r="B297" s="169"/>
      <c r="C297" s="170"/>
      <c r="D297" s="165"/>
      <c r="E297" s="171"/>
      <c r="F297" s="67"/>
    </row>
    <row r="298" spans="1:60" ht="15" customHeight="1" x14ac:dyDescent="0.25">
      <c r="A298" s="168"/>
      <c r="B298" s="169"/>
      <c r="C298" s="170"/>
      <c r="D298" s="165"/>
      <c r="E298" s="171"/>
      <c r="F298" s="67"/>
    </row>
    <row r="299" spans="1:60" ht="15" customHeight="1" x14ac:dyDescent="0.25">
      <c r="A299" s="172" t="s">
        <v>315</v>
      </c>
      <c r="B299" s="172"/>
      <c r="C299" s="172"/>
      <c r="D299" s="172"/>
      <c r="E299" s="172"/>
      <c r="F299" s="172"/>
    </row>
    <row r="300" spans="1:60" ht="15" customHeight="1" x14ac:dyDescent="0.25">
      <c r="A300" s="1" t="s">
        <v>1</v>
      </c>
      <c r="B300" s="1"/>
      <c r="C300" s="1"/>
      <c r="D300" s="1"/>
      <c r="E300" s="1"/>
      <c r="F300" s="1"/>
    </row>
    <row r="301" spans="1:60" ht="15" customHeight="1" x14ac:dyDescent="0.25">
      <c r="A301" s="4" t="s">
        <v>2</v>
      </c>
      <c r="B301" s="4"/>
      <c r="C301" s="4"/>
      <c r="D301" s="4"/>
      <c r="E301" s="4"/>
      <c r="F301" s="4"/>
    </row>
    <row r="302" spans="1:60" ht="15" customHeight="1" x14ac:dyDescent="0.25">
      <c r="A302" s="4" t="s">
        <v>3</v>
      </c>
      <c r="B302" s="4"/>
      <c r="C302" s="4"/>
      <c r="D302" s="4"/>
      <c r="E302" s="4"/>
      <c r="F302" s="4"/>
    </row>
    <row r="303" spans="1:60" ht="15" customHeight="1" x14ac:dyDescent="0.25">
      <c r="A303" s="173"/>
      <c r="B303" s="174"/>
      <c r="C303" s="175"/>
      <c r="D303" s="176"/>
      <c r="E303" s="177"/>
      <c r="F303" s="178"/>
    </row>
    <row r="304" spans="1:60" ht="15" customHeight="1" x14ac:dyDescent="0.2">
      <c r="A304" s="113" t="s">
        <v>316</v>
      </c>
      <c r="B304" s="113"/>
      <c r="C304" s="113"/>
      <c r="D304" s="113"/>
      <c r="E304" s="113"/>
      <c r="F304" s="113"/>
    </row>
    <row r="305" spans="1:6" ht="15" customHeight="1" x14ac:dyDescent="0.2">
      <c r="A305" s="113" t="s">
        <v>5</v>
      </c>
      <c r="B305" s="113"/>
      <c r="C305" s="113"/>
      <c r="D305" s="113"/>
      <c r="E305" s="113"/>
      <c r="F305" s="114">
        <v>411450.61</v>
      </c>
    </row>
    <row r="306" spans="1:6" ht="15" customHeight="1" x14ac:dyDescent="0.2">
      <c r="A306" s="16" t="s">
        <v>6</v>
      </c>
      <c r="B306" s="16" t="s">
        <v>317</v>
      </c>
      <c r="C306" s="16" t="s">
        <v>246</v>
      </c>
      <c r="D306" s="16" t="s">
        <v>9</v>
      </c>
      <c r="E306" s="16" t="s">
        <v>10</v>
      </c>
      <c r="F306" s="16" t="s">
        <v>247</v>
      </c>
    </row>
    <row r="307" spans="1:6" ht="15" customHeight="1" x14ac:dyDescent="0.2">
      <c r="A307" s="141"/>
      <c r="B307" s="18"/>
      <c r="C307" s="19" t="s">
        <v>318</v>
      </c>
      <c r="D307" s="179">
        <v>4000000</v>
      </c>
      <c r="E307" s="20"/>
      <c r="F307" s="21">
        <f>F305+D307</f>
        <v>4411450.6100000003</v>
      </c>
    </row>
    <row r="308" spans="1:6" ht="15" customHeight="1" x14ac:dyDescent="0.2">
      <c r="A308" s="141"/>
      <c r="B308" s="18"/>
      <c r="C308" s="19" t="s">
        <v>319</v>
      </c>
      <c r="D308" s="26"/>
      <c r="E308" s="149"/>
      <c r="F308" s="21">
        <f>F307+D308</f>
        <v>4411450.6100000003</v>
      </c>
    </row>
    <row r="309" spans="1:6" ht="15" customHeight="1" x14ac:dyDescent="0.2">
      <c r="A309" s="141"/>
      <c r="B309" s="18"/>
      <c r="C309" s="122" t="s">
        <v>18</v>
      </c>
      <c r="D309" s="26"/>
      <c r="E309" s="149">
        <v>864.54</v>
      </c>
      <c r="F309" s="21">
        <f>F308-E309</f>
        <v>4410586.07</v>
      </c>
    </row>
    <row r="310" spans="1:6" ht="15" customHeight="1" x14ac:dyDescent="0.2">
      <c r="A310" s="141"/>
      <c r="B310" s="18"/>
      <c r="C310" s="19" t="s">
        <v>19</v>
      </c>
      <c r="D310" s="26"/>
      <c r="E310" s="149">
        <v>500</v>
      </c>
      <c r="F310" s="21">
        <f t="shared" ref="F310:F327" si="5">F309-E310</f>
        <v>4410086.07</v>
      </c>
    </row>
    <row r="311" spans="1:6" ht="15" customHeight="1" x14ac:dyDescent="0.2">
      <c r="A311" s="17"/>
      <c r="B311" s="125"/>
      <c r="C311" s="19" t="s">
        <v>20</v>
      </c>
      <c r="D311" s="26"/>
      <c r="E311" s="121">
        <v>175</v>
      </c>
      <c r="F311" s="21">
        <f t="shared" si="5"/>
        <v>4409911.07</v>
      </c>
    </row>
    <row r="312" spans="1:6" s="2" customFormat="1" ht="31.5" customHeight="1" x14ac:dyDescent="0.2">
      <c r="A312" s="180">
        <v>44811</v>
      </c>
      <c r="B312" s="125"/>
      <c r="C312" s="181" t="s">
        <v>320</v>
      </c>
      <c r="D312" s="182"/>
      <c r="E312" s="183">
        <v>199397.74</v>
      </c>
      <c r="F312" s="21">
        <f t="shared" si="5"/>
        <v>4210513.33</v>
      </c>
    </row>
    <row r="313" spans="1:6" s="188" customFormat="1" ht="35.25" customHeight="1" x14ac:dyDescent="0.2">
      <c r="A313" s="184" t="s">
        <v>321</v>
      </c>
      <c r="B313" s="185" t="s">
        <v>322</v>
      </c>
      <c r="C313" s="186" t="s">
        <v>323</v>
      </c>
      <c r="D313" s="187"/>
      <c r="E313" s="183">
        <v>292220.65999999997</v>
      </c>
      <c r="F313" s="21">
        <f t="shared" si="5"/>
        <v>3918292.67</v>
      </c>
    </row>
    <row r="314" spans="1:6" s="188" customFormat="1" ht="40.5" customHeight="1" x14ac:dyDescent="0.2">
      <c r="A314" s="184" t="s">
        <v>321</v>
      </c>
      <c r="B314" s="185" t="s">
        <v>324</v>
      </c>
      <c r="C314" s="186" t="s">
        <v>325</v>
      </c>
      <c r="D314" s="187"/>
      <c r="E314" s="183">
        <v>340167.4</v>
      </c>
      <c r="F314" s="21">
        <f t="shared" si="5"/>
        <v>3578125.27</v>
      </c>
    </row>
    <row r="315" spans="1:6" s="188" customFormat="1" ht="29.25" customHeight="1" x14ac:dyDescent="0.2">
      <c r="A315" s="184" t="s">
        <v>321</v>
      </c>
      <c r="B315" s="185" t="s">
        <v>326</v>
      </c>
      <c r="C315" s="186" t="s">
        <v>327</v>
      </c>
      <c r="D315" s="187"/>
      <c r="E315" s="183">
        <v>182920</v>
      </c>
      <c r="F315" s="21">
        <f t="shared" si="5"/>
        <v>3395205.27</v>
      </c>
    </row>
    <row r="316" spans="1:6" s="188" customFormat="1" ht="41.25" customHeight="1" x14ac:dyDescent="0.2">
      <c r="A316" s="184" t="s">
        <v>321</v>
      </c>
      <c r="B316" s="185" t="s">
        <v>328</v>
      </c>
      <c r="C316" s="186" t="s">
        <v>329</v>
      </c>
      <c r="D316" s="187"/>
      <c r="E316" s="183">
        <v>155135.57999999999</v>
      </c>
      <c r="F316" s="21">
        <f t="shared" si="5"/>
        <v>3240069.69</v>
      </c>
    </row>
    <row r="317" spans="1:6" s="2" customFormat="1" ht="30" customHeight="1" x14ac:dyDescent="0.2">
      <c r="A317" s="184" t="s">
        <v>330</v>
      </c>
      <c r="B317" s="185" t="s">
        <v>331</v>
      </c>
      <c r="C317" s="186" t="s">
        <v>332</v>
      </c>
      <c r="D317" s="182"/>
      <c r="E317" s="183">
        <v>27759</v>
      </c>
      <c r="F317" s="21">
        <f t="shared" si="5"/>
        <v>3212310.69</v>
      </c>
    </row>
    <row r="318" spans="1:6" s="2" customFormat="1" ht="28.5" customHeight="1" x14ac:dyDescent="0.2">
      <c r="A318" s="184" t="s">
        <v>333</v>
      </c>
      <c r="B318" s="185" t="s">
        <v>334</v>
      </c>
      <c r="C318" s="186" t="s">
        <v>335</v>
      </c>
      <c r="D318" s="182"/>
      <c r="E318" s="183">
        <v>37506.980000000003</v>
      </c>
      <c r="F318" s="21">
        <f t="shared" si="5"/>
        <v>3174803.71</v>
      </c>
    </row>
    <row r="319" spans="1:6" s="2" customFormat="1" ht="39" customHeight="1" x14ac:dyDescent="0.2">
      <c r="A319" s="184" t="s">
        <v>336</v>
      </c>
      <c r="B319" s="185" t="s">
        <v>337</v>
      </c>
      <c r="C319" s="189" t="s">
        <v>338</v>
      </c>
      <c r="D319" s="182"/>
      <c r="E319" s="183">
        <v>48958</v>
      </c>
      <c r="F319" s="21">
        <f t="shared" si="5"/>
        <v>3125845.71</v>
      </c>
    </row>
    <row r="320" spans="1:6" s="2" customFormat="1" ht="39" customHeight="1" x14ac:dyDescent="0.2">
      <c r="A320" s="184" t="s">
        <v>336</v>
      </c>
      <c r="B320" s="185" t="s">
        <v>339</v>
      </c>
      <c r="C320" s="189" t="s">
        <v>340</v>
      </c>
      <c r="D320" s="182"/>
      <c r="E320" s="183">
        <v>105986</v>
      </c>
      <c r="F320" s="21">
        <f t="shared" si="5"/>
        <v>3019859.71</v>
      </c>
    </row>
    <row r="321" spans="1:6" s="2" customFormat="1" ht="28.5" customHeight="1" x14ac:dyDescent="0.2">
      <c r="A321" s="184" t="s">
        <v>336</v>
      </c>
      <c r="B321" s="185" t="s">
        <v>341</v>
      </c>
      <c r="C321" s="189" t="s">
        <v>342</v>
      </c>
      <c r="D321" s="182"/>
      <c r="E321" s="183">
        <v>40242.400000000001</v>
      </c>
      <c r="F321" s="21">
        <f t="shared" si="5"/>
        <v>2979617.31</v>
      </c>
    </row>
    <row r="322" spans="1:6" s="2" customFormat="1" ht="39.75" customHeight="1" x14ac:dyDescent="0.2">
      <c r="A322" s="184" t="s">
        <v>336</v>
      </c>
      <c r="B322" s="185" t="s">
        <v>343</v>
      </c>
      <c r="C322" s="189" t="s">
        <v>344</v>
      </c>
      <c r="D322" s="182"/>
      <c r="E322" s="183">
        <v>1101998.6000000001</v>
      </c>
      <c r="F322" s="21">
        <f t="shared" si="5"/>
        <v>1877618.71</v>
      </c>
    </row>
    <row r="323" spans="1:6" s="2" customFormat="1" ht="30" customHeight="1" x14ac:dyDescent="0.2">
      <c r="A323" s="190" t="s">
        <v>336</v>
      </c>
      <c r="B323" s="191" t="s">
        <v>345</v>
      </c>
      <c r="C323" s="192" t="s">
        <v>346</v>
      </c>
      <c r="D323" s="193"/>
      <c r="E323" s="194">
        <v>1184686.3500000001</v>
      </c>
      <c r="F323" s="21">
        <f t="shared" si="5"/>
        <v>692932.35999999987</v>
      </c>
    </row>
    <row r="324" spans="1:6" s="2" customFormat="1" ht="38.25" customHeight="1" x14ac:dyDescent="0.2">
      <c r="A324" s="195" t="s">
        <v>336</v>
      </c>
      <c r="B324" s="196" t="s">
        <v>347</v>
      </c>
      <c r="C324" s="181" t="s">
        <v>348</v>
      </c>
      <c r="D324" s="182"/>
      <c r="E324" s="197">
        <v>6994</v>
      </c>
      <c r="F324" s="21">
        <f t="shared" si="5"/>
        <v>685938.35999999987</v>
      </c>
    </row>
    <row r="325" spans="1:6" s="2" customFormat="1" ht="43.5" customHeight="1" x14ac:dyDescent="0.2">
      <c r="A325" s="195" t="s">
        <v>336</v>
      </c>
      <c r="B325" s="196" t="s">
        <v>349</v>
      </c>
      <c r="C325" s="198" t="s">
        <v>350</v>
      </c>
      <c r="D325" s="182"/>
      <c r="E325" s="149">
        <v>55375.6</v>
      </c>
      <c r="F325" s="21">
        <f t="shared" si="5"/>
        <v>630562.75999999989</v>
      </c>
    </row>
    <row r="326" spans="1:6" ht="65.25" customHeight="1" x14ac:dyDescent="0.2">
      <c r="A326" s="195" t="s">
        <v>336</v>
      </c>
      <c r="B326" s="196" t="s">
        <v>351</v>
      </c>
      <c r="C326" s="198" t="s">
        <v>352</v>
      </c>
      <c r="D326" s="182"/>
      <c r="E326" s="149">
        <v>14912.7</v>
      </c>
      <c r="F326" s="21">
        <f t="shared" si="5"/>
        <v>615650.05999999994</v>
      </c>
    </row>
    <row r="327" spans="1:6" ht="30.75" customHeight="1" x14ac:dyDescent="0.2">
      <c r="A327" s="195" t="s">
        <v>336</v>
      </c>
      <c r="B327" s="196" t="s">
        <v>353</v>
      </c>
      <c r="C327" s="198" t="s">
        <v>354</v>
      </c>
      <c r="D327" s="182"/>
      <c r="E327" s="149">
        <v>99005.99</v>
      </c>
      <c r="F327" s="21">
        <f t="shared" si="5"/>
        <v>516644.06999999995</v>
      </c>
    </row>
    <row r="328" spans="1:6" x14ac:dyDescent="0.2">
      <c r="A328" s="142"/>
      <c r="B328" s="157"/>
      <c r="C328" s="158"/>
      <c r="D328" s="159"/>
      <c r="E328" s="160"/>
      <c r="F328" s="161"/>
    </row>
    <row r="329" spans="1:6" x14ac:dyDescent="0.2">
      <c r="A329" s="142"/>
      <c r="B329" s="157"/>
      <c r="C329" s="158"/>
      <c r="D329" s="159"/>
      <c r="E329" s="160"/>
      <c r="F329" s="161"/>
    </row>
    <row r="330" spans="1:6" x14ac:dyDescent="0.2">
      <c r="A330" s="142"/>
      <c r="B330" s="157"/>
      <c r="C330" s="158"/>
      <c r="D330" s="159"/>
      <c r="E330" s="160"/>
      <c r="F330" s="161"/>
    </row>
    <row r="331" spans="1:6" x14ac:dyDescent="0.2">
      <c r="A331" s="142"/>
      <c r="B331" s="157"/>
      <c r="C331" s="158"/>
      <c r="D331" s="159"/>
      <c r="E331" s="160"/>
      <c r="F331" s="161"/>
    </row>
    <row r="332" spans="1:6" x14ac:dyDescent="0.2">
      <c r="A332" s="142"/>
      <c r="B332" s="157"/>
      <c r="C332" s="158"/>
      <c r="D332" s="159"/>
      <c r="E332" s="160"/>
      <c r="F332" s="161"/>
    </row>
    <row r="333" spans="1:6" x14ac:dyDescent="0.2">
      <c r="A333" s="142"/>
      <c r="B333" s="157"/>
      <c r="C333" s="158"/>
      <c r="D333" s="159"/>
      <c r="E333" s="160"/>
      <c r="F333" s="161"/>
    </row>
    <row r="334" spans="1:6" x14ac:dyDescent="0.2">
      <c r="A334" s="142"/>
      <c r="B334" s="157"/>
      <c r="C334" s="158"/>
      <c r="D334" s="159"/>
      <c r="E334" s="160"/>
      <c r="F334" s="161"/>
    </row>
    <row r="335" spans="1:6" x14ac:dyDescent="0.2">
      <c r="A335" s="142"/>
      <c r="B335" s="157"/>
      <c r="C335" s="158"/>
      <c r="D335" s="159"/>
      <c r="E335" s="160"/>
      <c r="F335" s="161"/>
    </row>
    <row r="336" spans="1:6" x14ac:dyDescent="0.2">
      <c r="A336" s="142"/>
      <c r="B336" s="157"/>
      <c r="C336" s="158"/>
      <c r="D336" s="159"/>
      <c r="E336" s="160"/>
      <c r="F336" s="161"/>
    </row>
    <row r="337" spans="1:6" x14ac:dyDescent="0.2">
      <c r="A337" s="142"/>
      <c r="B337" s="157"/>
      <c r="C337" s="158"/>
      <c r="D337" s="159"/>
      <c r="E337" s="160"/>
      <c r="F337" s="161"/>
    </row>
    <row r="338" spans="1:6" x14ac:dyDescent="0.2">
      <c r="A338" s="142"/>
      <c r="B338" s="157"/>
      <c r="C338" s="158"/>
      <c r="D338" s="159"/>
      <c r="E338" s="160"/>
      <c r="F338" s="161"/>
    </row>
    <row r="339" spans="1:6" x14ac:dyDescent="0.2">
      <c r="A339" s="142"/>
      <c r="B339" s="157"/>
      <c r="C339" s="158"/>
      <c r="D339" s="159"/>
      <c r="E339" s="160"/>
      <c r="F339" s="161"/>
    </row>
    <row r="340" spans="1:6" x14ac:dyDescent="0.2">
      <c r="A340" s="142"/>
      <c r="B340" s="157"/>
      <c r="C340" s="158"/>
      <c r="D340" s="159"/>
      <c r="E340" s="160"/>
      <c r="F340" s="161"/>
    </row>
    <row r="341" spans="1:6" x14ac:dyDescent="0.2">
      <c r="A341" s="142"/>
      <c r="B341" s="157"/>
      <c r="C341" s="158"/>
      <c r="D341" s="159"/>
      <c r="E341" s="160"/>
      <c r="F341" s="161"/>
    </row>
    <row r="342" spans="1:6" x14ac:dyDescent="0.2">
      <c r="A342" s="142"/>
      <c r="B342" s="157"/>
      <c r="C342" s="158"/>
      <c r="D342" s="159"/>
      <c r="E342" s="160"/>
      <c r="F342" s="161"/>
    </row>
    <row r="343" spans="1:6" x14ac:dyDescent="0.2">
      <c r="A343" s="142"/>
      <c r="B343" s="157"/>
      <c r="C343" s="158"/>
      <c r="D343" s="159"/>
      <c r="E343" s="160"/>
      <c r="F343" s="161"/>
    </row>
    <row r="344" spans="1:6" x14ac:dyDescent="0.2">
      <c r="A344" s="142"/>
      <c r="B344" s="157"/>
      <c r="C344" s="158"/>
      <c r="D344" s="159"/>
      <c r="E344" s="160"/>
      <c r="F344" s="161"/>
    </row>
    <row r="345" spans="1:6" x14ac:dyDescent="0.2">
      <c r="A345" s="142"/>
      <c r="B345" s="157"/>
      <c r="C345" s="158"/>
      <c r="D345" s="159"/>
      <c r="E345" s="160"/>
      <c r="F345" s="161"/>
    </row>
    <row r="346" spans="1:6" x14ac:dyDescent="0.2">
      <c r="A346" s="142"/>
      <c r="B346" s="157"/>
      <c r="C346" s="158"/>
      <c r="D346" s="159"/>
      <c r="E346" s="160"/>
      <c r="F346" s="161"/>
    </row>
    <row r="347" spans="1:6" x14ac:dyDescent="0.2">
      <c r="A347" s="142"/>
      <c r="B347" s="157"/>
      <c r="C347" s="158"/>
      <c r="D347" s="159"/>
      <c r="E347" s="160"/>
      <c r="F347" s="161"/>
    </row>
    <row r="348" spans="1:6" x14ac:dyDescent="0.2">
      <c r="A348" s="142"/>
      <c r="B348" s="157"/>
      <c r="C348" s="158"/>
      <c r="D348" s="159"/>
      <c r="E348" s="160"/>
      <c r="F348" s="161"/>
    </row>
    <row r="349" spans="1:6" x14ac:dyDescent="0.2">
      <c r="A349" s="142"/>
      <c r="B349" s="157"/>
      <c r="C349" s="158"/>
      <c r="D349" s="159"/>
      <c r="E349" s="160"/>
      <c r="F349" s="161"/>
    </row>
    <row r="350" spans="1:6" x14ac:dyDescent="0.2">
      <c r="A350" s="142"/>
      <c r="B350" s="157"/>
      <c r="C350" s="158"/>
      <c r="D350" s="159"/>
      <c r="E350" s="160"/>
      <c r="F350" s="161"/>
    </row>
    <row r="351" spans="1:6" ht="15" x14ac:dyDescent="0.25">
      <c r="A351" s="1" t="s">
        <v>0</v>
      </c>
      <c r="B351" s="1"/>
      <c r="C351" s="1"/>
      <c r="D351" s="1"/>
      <c r="E351" s="1"/>
      <c r="F351" s="1"/>
    </row>
    <row r="352" spans="1:6" ht="15" x14ac:dyDescent="0.25">
      <c r="A352" s="1" t="s">
        <v>1</v>
      </c>
      <c r="B352" s="1"/>
      <c r="C352" s="1"/>
      <c r="D352" s="1"/>
      <c r="E352" s="1"/>
      <c r="F352" s="1"/>
    </row>
    <row r="353" spans="1:60" ht="15" customHeight="1" x14ac:dyDescent="0.25">
      <c r="A353" s="4" t="s">
        <v>2</v>
      </c>
      <c r="B353" s="4"/>
      <c r="C353" s="4"/>
      <c r="D353" s="4"/>
      <c r="E353" s="4"/>
      <c r="F353" s="4"/>
    </row>
    <row r="354" spans="1:60" ht="15" x14ac:dyDescent="0.25">
      <c r="A354" s="4" t="s">
        <v>3</v>
      </c>
      <c r="B354" s="4"/>
      <c r="C354" s="4"/>
      <c r="D354" s="4"/>
      <c r="E354" s="4"/>
      <c r="F354" s="4"/>
    </row>
    <row r="355" spans="1:60" x14ac:dyDescent="0.2">
      <c r="A355" s="199"/>
      <c r="B355" s="157"/>
      <c r="C355" s="2"/>
      <c r="D355" s="165"/>
      <c r="E355" s="200"/>
      <c r="F355" s="167"/>
    </row>
    <row r="356" spans="1:60" x14ac:dyDescent="0.2">
      <c r="A356" s="199"/>
      <c r="B356" s="157"/>
      <c r="C356" s="2"/>
      <c r="D356" s="165"/>
      <c r="E356" s="200"/>
      <c r="F356" s="167"/>
    </row>
    <row r="357" spans="1:60" ht="12" x14ac:dyDescent="0.2">
      <c r="A357" s="135" t="s">
        <v>355</v>
      </c>
      <c r="B357" s="136"/>
      <c r="C357" s="136"/>
      <c r="D357" s="136"/>
      <c r="E357" s="136"/>
      <c r="F357" s="137"/>
    </row>
    <row r="358" spans="1:60" ht="12" x14ac:dyDescent="0.2">
      <c r="A358" s="135" t="s">
        <v>356</v>
      </c>
      <c r="B358" s="136"/>
      <c r="C358" s="136"/>
      <c r="D358" s="136"/>
      <c r="E358" s="137"/>
      <c r="F358" s="201">
        <v>4808975616.4099998</v>
      </c>
    </row>
    <row r="359" spans="1:60" ht="12" x14ac:dyDescent="0.2">
      <c r="A359" s="16" t="s">
        <v>6</v>
      </c>
      <c r="B359" s="16" t="s">
        <v>317</v>
      </c>
      <c r="C359" s="16" t="s">
        <v>246</v>
      </c>
      <c r="D359" s="16" t="s">
        <v>9</v>
      </c>
      <c r="E359" s="16" t="s">
        <v>10</v>
      </c>
      <c r="F359" s="16"/>
    </row>
    <row r="360" spans="1:60" x14ac:dyDescent="0.2">
      <c r="A360" s="17"/>
      <c r="B360" s="18"/>
      <c r="C360" s="19" t="s">
        <v>12</v>
      </c>
      <c r="D360" s="20">
        <v>5465512.71</v>
      </c>
      <c r="E360" s="149"/>
      <c r="F360" s="21">
        <f>F358+D360</f>
        <v>4814441129.1199999</v>
      </c>
      <c r="H360" s="202"/>
    </row>
    <row r="361" spans="1:60" x14ac:dyDescent="0.2">
      <c r="A361" s="203"/>
      <c r="B361" s="125"/>
      <c r="C361" s="19" t="s">
        <v>14</v>
      </c>
      <c r="D361" s="25">
        <v>696371266</v>
      </c>
      <c r="E361" s="149"/>
      <c r="F361" s="21">
        <f>F360+D361</f>
        <v>5510812395.1199999</v>
      </c>
    </row>
    <row r="362" spans="1:60" x14ac:dyDescent="0.2">
      <c r="A362" s="203"/>
      <c r="B362" s="125"/>
      <c r="C362" s="19" t="s">
        <v>357</v>
      </c>
      <c r="D362" s="25">
        <v>8454055.4600000009</v>
      </c>
      <c r="E362" s="149"/>
      <c r="F362" s="21">
        <f>F361+D362</f>
        <v>5519266450.5799999</v>
      </c>
      <c r="H362" s="202"/>
    </row>
    <row r="363" spans="1:60" x14ac:dyDescent="0.2">
      <c r="A363" s="203"/>
      <c r="B363" s="125"/>
      <c r="C363" s="19" t="s">
        <v>251</v>
      </c>
      <c r="D363" s="25">
        <v>42500</v>
      </c>
      <c r="E363" s="149"/>
      <c r="F363" s="21">
        <f>F362+D363</f>
        <v>5519308950.5799999</v>
      </c>
      <c r="H363" s="202"/>
    </row>
    <row r="364" spans="1:60" x14ac:dyDescent="0.2">
      <c r="A364" s="203"/>
      <c r="B364" s="125"/>
      <c r="C364" s="19" t="s">
        <v>358</v>
      </c>
      <c r="D364" s="25"/>
      <c r="E364" s="149">
        <v>218300</v>
      </c>
      <c r="F364" s="21">
        <f>F363-E364</f>
        <v>5519090650.5799999</v>
      </c>
      <c r="H364" s="202"/>
    </row>
    <row r="365" spans="1:60" ht="14.25" customHeight="1" x14ac:dyDescent="0.2">
      <c r="A365" s="55">
        <v>44806</v>
      </c>
      <c r="B365" s="59" t="s">
        <v>359</v>
      </c>
      <c r="C365" s="60" t="s">
        <v>29</v>
      </c>
      <c r="D365" s="182"/>
      <c r="E365" s="49">
        <v>0</v>
      </c>
      <c r="F365" s="21">
        <f>F364-E365</f>
        <v>5519090650.5799999</v>
      </c>
    </row>
    <row r="366" spans="1:60" s="33" customFormat="1" ht="51.75" customHeight="1" x14ac:dyDescent="0.2">
      <c r="A366" s="204">
        <v>44806</v>
      </c>
      <c r="B366" s="205" t="s">
        <v>360</v>
      </c>
      <c r="C366" s="206" t="s">
        <v>361</v>
      </c>
      <c r="D366" s="207"/>
      <c r="E366" s="208">
        <v>133500</v>
      </c>
      <c r="F366" s="21">
        <f t="shared" ref="F366:F429" si="6">F365-E366</f>
        <v>5518957150.5799999</v>
      </c>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row>
    <row r="367" spans="1:60" ht="42" customHeight="1" x14ac:dyDescent="0.2">
      <c r="A367" s="37">
        <v>44806</v>
      </c>
      <c r="B367" s="38" t="s">
        <v>362</v>
      </c>
      <c r="C367" s="39" t="s">
        <v>363</v>
      </c>
      <c r="D367" s="209"/>
      <c r="E367" s="41">
        <v>133500</v>
      </c>
      <c r="F367" s="21">
        <f t="shared" si="6"/>
        <v>5518823650.5799999</v>
      </c>
    </row>
    <row r="368" spans="1:60" ht="40.5" customHeight="1" x14ac:dyDescent="0.2">
      <c r="A368" s="37">
        <v>44806</v>
      </c>
      <c r="B368" s="38" t="s">
        <v>364</v>
      </c>
      <c r="C368" s="39" t="s">
        <v>365</v>
      </c>
      <c r="D368" s="209"/>
      <c r="E368" s="41">
        <v>798824.6</v>
      </c>
      <c r="F368" s="21">
        <f t="shared" si="6"/>
        <v>5518024825.9799995</v>
      </c>
    </row>
    <row r="369" spans="1:60" ht="51" customHeight="1" x14ac:dyDescent="0.2">
      <c r="A369" s="37">
        <v>44806</v>
      </c>
      <c r="B369" s="38" t="s">
        <v>366</v>
      </c>
      <c r="C369" s="39" t="s">
        <v>367</v>
      </c>
      <c r="D369" s="209"/>
      <c r="E369" s="41">
        <v>137950</v>
      </c>
      <c r="F369" s="21">
        <f t="shared" si="6"/>
        <v>5517886875.9799995</v>
      </c>
    </row>
    <row r="370" spans="1:60" ht="32.25" customHeight="1" x14ac:dyDescent="0.2">
      <c r="A370" s="37">
        <v>44806</v>
      </c>
      <c r="B370" s="38" t="s">
        <v>368</v>
      </c>
      <c r="C370" s="39" t="s">
        <v>369</v>
      </c>
      <c r="D370" s="209"/>
      <c r="E370" s="41">
        <v>284632.15999999997</v>
      </c>
      <c r="F370" s="21">
        <f t="shared" si="6"/>
        <v>5517602243.8199997</v>
      </c>
    </row>
    <row r="371" spans="1:60" ht="74.25" customHeight="1" x14ac:dyDescent="0.2">
      <c r="A371" s="37">
        <v>44806</v>
      </c>
      <c r="B371" s="38" t="s">
        <v>370</v>
      </c>
      <c r="C371" s="39" t="s">
        <v>371</v>
      </c>
      <c r="D371" s="187"/>
      <c r="E371" s="41">
        <v>83171.740000000005</v>
      </c>
      <c r="F371" s="21">
        <f t="shared" si="6"/>
        <v>5517519072.0799999</v>
      </c>
    </row>
    <row r="372" spans="1:60" ht="42.75" customHeight="1" x14ac:dyDescent="0.2">
      <c r="A372" s="37">
        <v>44809</v>
      </c>
      <c r="B372" s="38" t="s">
        <v>372</v>
      </c>
      <c r="C372" s="39" t="s">
        <v>373</v>
      </c>
      <c r="D372" s="209"/>
      <c r="E372" s="41">
        <v>6054023.4699999997</v>
      </c>
      <c r="F372" s="21">
        <f t="shared" si="6"/>
        <v>5511465048.6099997</v>
      </c>
    </row>
    <row r="373" spans="1:60" ht="43.5" customHeight="1" x14ac:dyDescent="0.2">
      <c r="A373" s="37">
        <v>44809</v>
      </c>
      <c r="B373" s="38" t="s">
        <v>374</v>
      </c>
      <c r="C373" s="39" t="s">
        <v>375</v>
      </c>
      <c r="D373" s="209"/>
      <c r="E373" s="41">
        <v>3303733.12</v>
      </c>
      <c r="F373" s="21">
        <f t="shared" si="6"/>
        <v>5508161315.4899998</v>
      </c>
    </row>
    <row r="374" spans="1:60" ht="54.75" customHeight="1" x14ac:dyDescent="0.2">
      <c r="A374" s="37">
        <v>44809</v>
      </c>
      <c r="B374" s="38" t="s">
        <v>376</v>
      </c>
      <c r="C374" s="39" t="s">
        <v>377</v>
      </c>
      <c r="D374" s="209"/>
      <c r="E374" s="41">
        <v>3177255.44</v>
      </c>
      <c r="F374" s="21">
        <f t="shared" si="6"/>
        <v>5504984060.0500002</v>
      </c>
    </row>
    <row r="375" spans="1:60" ht="41.25" customHeight="1" x14ac:dyDescent="0.2">
      <c r="A375" s="37">
        <v>44810</v>
      </c>
      <c r="B375" s="38" t="s">
        <v>378</v>
      </c>
      <c r="C375" s="39" t="s">
        <v>379</v>
      </c>
      <c r="D375" s="182"/>
      <c r="E375" s="41">
        <v>4688126.37</v>
      </c>
      <c r="F375" s="21">
        <f t="shared" si="6"/>
        <v>5500295933.6800003</v>
      </c>
    </row>
    <row r="376" spans="1:60" ht="57" customHeight="1" x14ac:dyDescent="0.2">
      <c r="A376" s="37">
        <v>44810</v>
      </c>
      <c r="B376" s="38" t="s">
        <v>380</v>
      </c>
      <c r="C376" s="39" t="s">
        <v>381</v>
      </c>
      <c r="D376" s="182"/>
      <c r="E376" s="41">
        <v>63390.6</v>
      </c>
      <c r="F376" s="21">
        <f t="shared" si="6"/>
        <v>5500232543.0799999</v>
      </c>
    </row>
    <row r="377" spans="1:60" s="33" customFormat="1" ht="53.25" customHeight="1" x14ac:dyDescent="0.2">
      <c r="A377" s="37">
        <v>44810</v>
      </c>
      <c r="B377" s="38" t="s">
        <v>382</v>
      </c>
      <c r="C377" s="39" t="s">
        <v>383</v>
      </c>
      <c r="D377" s="182"/>
      <c r="E377" s="41">
        <v>115700</v>
      </c>
      <c r="F377" s="21">
        <f t="shared" si="6"/>
        <v>5500116843.0799999</v>
      </c>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c r="AY377" s="32"/>
      <c r="AZ377" s="32"/>
      <c r="BA377" s="32"/>
      <c r="BB377" s="32"/>
      <c r="BC377" s="32"/>
      <c r="BD377" s="32"/>
      <c r="BE377" s="32"/>
      <c r="BF377" s="32"/>
      <c r="BG377" s="32"/>
      <c r="BH377" s="32"/>
    </row>
    <row r="378" spans="1:60" s="33" customFormat="1" ht="52.5" customHeight="1" x14ac:dyDescent="0.2">
      <c r="A378" s="37">
        <v>44810</v>
      </c>
      <c r="B378" s="38" t="s">
        <v>384</v>
      </c>
      <c r="C378" s="39" t="s">
        <v>385</v>
      </c>
      <c r="D378" s="182"/>
      <c r="E378" s="41">
        <v>455480</v>
      </c>
      <c r="F378" s="21">
        <f t="shared" si="6"/>
        <v>5499661363.0799999</v>
      </c>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c r="AY378" s="32"/>
      <c r="AZ378" s="32"/>
      <c r="BA378" s="32"/>
      <c r="BB378" s="32"/>
      <c r="BC378" s="32"/>
      <c r="BD378" s="32"/>
      <c r="BE378" s="32"/>
      <c r="BF378" s="32"/>
      <c r="BG378" s="32"/>
      <c r="BH378" s="32"/>
    </row>
    <row r="379" spans="1:60" s="33" customFormat="1" ht="46.5" customHeight="1" x14ac:dyDescent="0.2">
      <c r="A379" s="37">
        <v>44810</v>
      </c>
      <c r="B379" s="38" t="s">
        <v>386</v>
      </c>
      <c r="C379" s="39" t="s">
        <v>387</v>
      </c>
      <c r="D379" s="182"/>
      <c r="E379" s="41">
        <v>1057550</v>
      </c>
      <c r="F379" s="21">
        <f t="shared" si="6"/>
        <v>5498603813.0799999</v>
      </c>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c r="AY379" s="32"/>
      <c r="AZ379" s="32"/>
      <c r="BA379" s="32"/>
      <c r="BB379" s="32"/>
      <c r="BC379" s="32"/>
      <c r="BD379" s="32"/>
      <c r="BE379" s="32"/>
      <c r="BF379" s="32"/>
      <c r="BG379" s="32"/>
      <c r="BH379" s="32"/>
    </row>
    <row r="380" spans="1:60" s="33" customFormat="1" ht="55.5" customHeight="1" x14ac:dyDescent="0.2">
      <c r="A380" s="37">
        <v>44810</v>
      </c>
      <c r="B380" s="38" t="s">
        <v>388</v>
      </c>
      <c r="C380" s="39" t="s">
        <v>389</v>
      </c>
      <c r="D380" s="182"/>
      <c r="E380" s="41">
        <v>111250</v>
      </c>
      <c r="F380" s="21">
        <f t="shared" si="6"/>
        <v>5498492563.0799999</v>
      </c>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c r="AY380" s="32"/>
      <c r="AZ380" s="32"/>
      <c r="BA380" s="32"/>
      <c r="BB380" s="32"/>
      <c r="BC380" s="32"/>
      <c r="BD380" s="32"/>
      <c r="BE380" s="32"/>
      <c r="BF380" s="32"/>
      <c r="BG380" s="32"/>
      <c r="BH380" s="32"/>
    </row>
    <row r="381" spans="1:60" s="33" customFormat="1" ht="62.25" customHeight="1" x14ac:dyDescent="0.2">
      <c r="A381" s="37">
        <v>44811</v>
      </c>
      <c r="B381" s="38" t="s">
        <v>390</v>
      </c>
      <c r="C381" s="39" t="s">
        <v>391</v>
      </c>
      <c r="D381" s="210"/>
      <c r="E381" s="41">
        <v>118000</v>
      </c>
      <c r="F381" s="21">
        <f t="shared" si="6"/>
        <v>5498374563.0799999</v>
      </c>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c r="AY381" s="32"/>
      <c r="AZ381" s="32"/>
      <c r="BA381" s="32"/>
      <c r="BB381" s="32"/>
      <c r="BC381" s="32"/>
      <c r="BD381" s="32"/>
      <c r="BE381" s="32"/>
      <c r="BF381" s="32"/>
      <c r="BG381" s="32"/>
      <c r="BH381" s="32"/>
    </row>
    <row r="382" spans="1:60" s="33" customFormat="1" ht="41.25" customHeight="1" x14ac:dyDescent="0.2">
      <c r="A382" s="37">
        <v>44811</v>
      </c>
      <c r="B382" s="38" t="s">
        <v>392</v>
      </c>
      <c r="C382" s="39" t="s">
        <v>393</v>
      </c>
      <c r="D382" s="210"/>
      <c r="E382" s="41">
        <v>3723954.92</v>
      </c>
      <c r="F382" s="21">
        <f t="shared" si="6"/>
        <v>5494650608.1599998</v>
      </c>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c r="AY382" s="32"/>
      <c r="AZ382" s="32"/>
      <c r="BA382" s="32"/>
      <c r="BB382" s="32"/>
      <c r="BC382" s="32"/>
      <c r="BD382" s="32"/>
      <c r="BE382" s="32"/>
      <c r="BF382" s="32"/>
      <c r="BG382" s="32"/>
      <c r="BH382" s="32"/>
    </row>
    <row r="383" spans="1:60" s="33" customFormat="1" ht="48" customHeight="1" x14ac:dyDescent="0.2">
      <c r="A383" s="37">
        <v>44811</v>
      </c>
      <c r="B383" s="38" t="s">
        <v>394</v>
      </c>
      <c r="C383" s="39" t="s">
        <v>395</v>
      </c>
      <c r="D383" s="210"/>
      <c r="E383" s="41">
        <v>3894791.19</v>
      </c>
      <c r="F383" s="21">
        <f t="shared" si="6"/>
        <v>5490755816.9700003</v>
      </c>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c r="AY383" s="32"/>
      <c r="AZ383" s="32"/>
      <c r="BA383" s="32"/>
      <c r="BB383" s="32"/>
      <c r="BC383" s="32"/>
      <c r="BD383" s="32"/>
      <c r="BE383" s="32"/>
      <c r="BF383" s="32"/>
      <c r="BG383" s="32"/>
      <c r="BH383" s="32"/>
    </row>
    <row r="384" spans="1:60" s="33" customFormat="1" ht="42" customHeight="1" x14ac:dyDescent="0.2">
      <c r="A384" s="37">
        <v>44811</v>
      </c>
      <c r="B384" s="38" t="s">
        <v>396</v>
      </c>
      <c r="C384" s="39" t="s">
        <v>397</v>
      </c>
      <c r="D384" s="210"/>
      <c r="E384" s="41">
        <v>22644.04</v>
      </c>
      <c r="F384" s="21">
        <f t="shared" si="6"/>
        <v>5490733172.9300003</v>
      </c>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c r="AY384" s="32"/>
      <c r="AZ384" s="32"/>
      <c r="BA384" s="32"/>
      <c r="BB384" s="32"/>
      <c r="BC384" s="32"/>
      <c r="BD384" s="32"/>
      <c r="BE384" s="32"/>
      <c r="BF384" s="32"/>
      <c r="BG384" s="32"/>
      <c r="BH384" s="32"/>
    </row>
    <row r="385" spans="1:60" s="33" customFormat="1" ht="42.75" customHeight="1" x14ac:dyDescent="0.2">
      <c r="A385" s="37">
        <v>44811</v>
      </c>
      <c r="B385" s="38" t="s">
        <v>398</v>
      </c>
      <c r="C385" s="39" t="s">
        <v>399</v>
      </c>
      <c r="D385" s="210"/>
      <c r="E385" s="41">
        <v>133500</v>
      </c>
      <c r="F385" s="21">
        <f t="shared" si="6"/>
        <v>5490599672.9300003</v>
      </c>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c r="AY385" s="32"/>
      <c r="AZ385" s="32"/>
      <c r="BA385" s="32"/>
      <c r="BB385" s="32"/>
      <c r="BC385" s="32"/>
      <c r="BD385" s="32"/>
      <c r="BE385" s="32"/>
      <c r="BF385" s="32"/>
      <c r="BG385" s="32"/>
      <c r="BH385" s="32"/>
    </row>
    <row r="386" spans="1:60" s="33" customFormat="1" ht="45" customHeight="1" x14ac:dyDescent="0.2">
      <c r="A386" s="37">
        <v>44811</v>
      </c>
      <c r="B386" s="38" t="s">
        <v>400</v>
      </c>
      <c r="C386" s="39" t="s">
        <v>401</v>
      </c>
      <c r="D386" s="210"/>
      <c r="E386" s="41">
        <v>158592</v>
      </c>
      <c r="F386" s="21">
        <f t="shared" si="6"/>
        <v>5490441080.9300003</v>
      </c>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row>
    <row r="387" spans="1:60" s="33" customFormat="1" ht="38.25" customHeight="1" x14ac:dyDescent="0.2">
      <c r="A387" s="37">
        <v>44811</v>
      </c>
      <c r="B387" s="38" t="s">
        <v>402</v>
      </c>
      <c r="C387" s="39" t="s">
        <v>403</v>
      </c>
      <c r="D387" s="210"/>
      <c r="E387" s="41">
        <v>137950</v>
      </c>
      <c r="F387" s="21">
        <f t="shared" si="6"/>
        <v>5490303130.9300003</v>
      </c>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c r="AY387" s="32"/>
      <c r="AZ387" s="32"/>
      <c r="BA387" s="32"/>
      <c r="BB387" s="32"/>
      <c r="BC387" s="32"/>
      <c r="BD387" s="32"/>
      <c r="BE387" s="32"/>
      <c r="BF387" s="32"/>
      <c r="BG387" s="32"/>
      <c r="BH387" s="32"/>
    </row>
    <row r="388" spans="1:60" s="33" customFormat="1" ht="49.5" customHeight="1" x14ac:dyDescent="0.2">
      <c r="A388" s="37">
        <v>44811</v>
      </c>
      <c r="B388" s="38" t="s">
        <v>404</v>
      </c>
      <c r="C388" s="39" t="s">
        <v>405</v>
      </c>
      <c r="D388" s="210"/>
      <c r="E388" s="41">
        <v>5268840.3600000003</v>
      </c>
      <c r="F388" s="21">
        <f t="shared" si="6"/>
        <v>5485034290.5700006</v>
      </c>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c r="AY388" s="32"/>
      <c r="AZ388" s="32"/>
      <c r="BA388" s="32"/>
      <c r="BB388" s="32"/>
      <c r="BC388" s="32"/>
      <c r="BD388" s="32"/>
      <c r="BE388" s="32"/>
      <c r="BF388" s="32"/>
      <c r="BG388" s="32"/>
      <c r="BH388" s="32"/>
    </row>
    <row r="389" spans="1:60" s="33" customFormat="1" ht="51" customHeight="1" x14ac:dyDescent="0.2">
      <c r="A389" s="37">
        <v>44812</v>
      </c>
      <c r="B389" s="38" t="s">
        <v>406</v>
      </c>
      <c r="C389" s="39" t="s">
        <v>407</v>
      </c>
      <c r="D389" s="210"/>
      <c r="E389" s="41">
        <v>489000.32</v>
      </c>
      <c r="F389" s="21">
        <f t="shared" si="6"/>
        <v>5484545290.250001</v>
      </c>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c r="AY389" s="32"/>
      <c r="AZ389" s="32"/>
      <c r="BA389" s="32"/>
      <c r="BB389" s="32"/>
      <c r="BC389" s="32"/>
      <c r="BD389" s="32"/>
      <c r="BE389" s="32"/>
      <c r="BF389" s="32"/>
      <c r="BG389" s="32"/>
      <c r="BH389" s="32"/>
    </row>
    <row r="390" spans="1:60" s="33" customFormat="1" ht="48" customHeight="1" x14ac:dyDescent="0.2">
      <c r="A390" s="37">
        <v>44812</v>
      </c>
      <c r="B390" s="38" t="s">
        <v>408</v>
      </c>
      <c r="C390" s="39" t="s">
        <v>409</v>
      </c>
      <c r="D390" s="210"/>
      <c r="E390" s="41">
        <v>727000</v>
      </c>
      <c r="F390" s="21">
        <f t="shared" si="6"/>
        <v>5483818290.250001</v>
      </c>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c r="AY390" s="32"/>
      <c r="AZ390" s="32"/>
      <c r="BA390" s="32"/>
      <c r="BB390" s="32"/>
      <c r="BC390" s="32"/>
      <c r="BD390" s="32"/>
      <c r="BE390" s="32"/>
      <c r="BF390" s="32"/>
      <c r="BG390" s="32"/>
      <c r="BH390" s="32"/>
    </row>
    <row r="391" spans="1:60" ht="42.75" customHeight="1" x14ac:dyDescent="0.2">
      <c r="A391" s="37">
        <v>44812</v>
      </c>
      <c r="B391" s="38" t="s">
        <v>410</v>
      </c>
      <c r="C391" s="39" t="s">
        <v>411</v>
      </c>
      <c r="D391" s="210"/>
      <c r="E391" s="41">
        <v>28737.13</v>
      </c>
      <c r="F391" s="21">
        <f t="shared" si="6"/>
        <v>5483789553.1200008</v>
      </c>
    </row>
    <row r="392" spans="1:60" ht="45.75" customHeight="1" x14ac:dyDescent="0.2">
      <c r="A392" s="37">
        <v>44812</v>
      </c>
      <c r="B392" s="38" t="s">
        <v>412</v>
      </c>
      <c r="C392" s="39" t="s">
        <v>413</v>
      </c>
      <c r="D392" s="210"/>
      <c r="E392" s="41">
        <v>3792544.78</v>
      </c>
      <c r="F392" s="21">
        <f t="shared" si="6"/>
        <v>5479997008.3400011</v>
      </c>
    </row>
    <row r="393" spans="1:60" ht="42" customHeight="1" x14ac:dyDescent="0.2">
      <c r="A393" s="37">
        <v>44812</v>
      </c>
      <c r="B393" s="38" t="s">
        <v>414</v>
      </c>
      <c r="C393" s="39" t="s">
        <v>415</v>
      </c>
      <c r="D393" s="210"/>
      <c r="E393" s="41">
        <v>137950</v>
      </c>
      <c r="F393" s="21">
        <f t="shared" si="6"/>
        <v>5479859058.3400011</v>
      </c>
    </row>
    <row r="394" spans="1:60" ht="42.75" customHeight="1" x14ac:dyDescent="0.2">
      <c r="A394" s="37">
        <v>44812</v>
      </c>
      <c r="B394" s="38" t="s">
        <v>416</v>
      </c>
      <c r="C394" s="39" t="s">
        <v>417</v>
      </c>
      <c r="D394" s="210"/>
      <c r="E394" s="41">
        <v>133500</v>
      </c>
      <c r="F394" s="21">
        <f t="shared" si="6"/>
        <v>5479725558.3400011</v>
      </c>
    </row>
    <row r="395" spans="1:60" ht="42" customHeight="1" x14ac:dyDescent="0.2">
      <c r="A395" s="37">
        <v>44812</v>
      </c>
      <c r="B395" s="38" t="s">
        <v>418</v>
      </c>
      <c r="C395" s="39" t="s">
        <v>419</v>
      </c>
      <c r="D395" s="210"/>
      <c r="E395" s="41">
        <v>137950</v>
      </c>
      <c r="F395" s="21">
        <f t="shared" si="6"/>
        <v>5479587608.3400011</v>
      </c>
    </row>
    <row r="396" spans="1:60" ht="24" customHeight="1" x14ac:dyDescent="0.2">
      <c r="A396" s="37">
        <v>44812</v>
      </c>
      <c r="B396" s="38" t="s">
        <v>420</v>
      </c>
      <c r="C396" s="39" t="s">
        <v>29</v>
      </c>
      <c r="D396" s="210"/>
      <c r="E396" s="41">
        <v>0</v>
      </c>
      <c r="F396" s="21">
        <f t="shared" si="6"/>
        <v>5479587608.3400011</v>
      </c>
    </row>
    <row r="397" spans="1:60" ht="49.5" customHeight="1" x14ac:dyDescent="0.2">
      <c r="A397" s="37">
        <v>44812</v>
      </c>
      <c r="B397" s="38" t="s">
        <v>421</v>
      </c>
      <c r="C397" s="39" t="s">
        <v>422</v>
      </c>
      <c r="D397" s="210"/>
      <c r="E397" s="41">
        <v>137950</v>
      </c>
      <c r="F397" s="21">
        <f t="shared" si="6"/>
        <v>5479449658.3400011</v>
      </c>
    </row>
    <row r="398" spans="1:60" ht="53.25" customHeight="1" x14ac:dyDescent="0.2">
      <c r="A398" s="37">
        <v>44812</v>
      </c>
      <c r="B398" s="38" t="s">
        <v>423</v>
      </c>
      <c r="C398" s="39" t="s">
        <v>424</v>
      </c>
      <c r="D398" s="210"/>
      <c r="E398" s="41">
        <v>6490</v>
      </c>
      <c r="F398" s="21">
        <f t="shared" si="6"/>
        <v>5479443168.3400011</v>
      </c>
    </row>
    <row r="399" spans="1:60" ht="30.75" customHeight="1" x14ac:dyDescent="0.2">
      <c r="A399" s="37">
        <v>44812</v>
      </c>
      <c r="B399" s="38" t="s">
        <v>425</v>
      </c>
      <c r="C399" s="39" t="s">
        <v>426</v>
      </c>
      <c r="D399" s="210"/>
      <c r="E399" s="41">
        <v>688344.37</v>
      </c>
      <c r="F399" s="21">
        <f t="shared" si="6"/>
        <v>5478754823.9700012</v>
      </c>
    </row>
    <row r="400" spans="1:60" ht="41.25" customHeight="1" x14ac:dyDescent="0.2">
      <c r="A400" s="37">
        <v>44812</v>
      </c>
      <c r="B400" s="38" t="s">
        <v>427</v>
      </c>
      <c r="C400" s="39" t="s">
        <v>428</v>
      </c>
      <c r="D400" s="211"/>
      <c r="E400" s="41">
        <v>75003.5</v>
      </c>
      <c r="F400" s="21">
        <f t="shared" si="6"/>
        <v>5478679820.4700012</v>
      </c>
      <c r="BC400" s="3"/>
      <c r="BD400" s="3"/>
      <c r="BE400" s="3"/>
      <c r="BF400" s="3"/>
      <c r="BG400" s="3"/>
      <c r="BH400" s="3"/>
    </row>
    <row r="401" spans="1:60" ht="40.5" customHeight="1" x14ac:dyDescent="0.2">
      <c r="A401" s="37">
        <v>44812</v>
      </c>
      <c r="B401" s="38" t="s">
        <v>429</v>
      </c>
      <c r="C401" s="39" t="s">
        <v>430</v>
      </c>
      <c r="D401" s="211"/>
      <c r="E401" s="41">
        <v>34617</v>
      </c>
      <c r="F401" s="21">
        <f t="shared" si="6"/>
        <v>5478645203.4700012</v>
      </c>
      <c r="BC401" s="3"/>
      <c r="BD401" s="3"/>
      <c r="BE401" s="3"/>
      <c r="BF401" s="3"/>
      <c r="BG401" s="3"/>
      <c r="BH401" s="3"/>
    </row>
    <row r="402" spans="1:60" ht="33" customHeight="1" x14ac:dyDescent="0.2">
      <c r="A402" s="37">
        <v>44812</v>
      </c>
      <c r="B402" s="38" t="s">
        <v>431</v>
      </c>
      <c r="C402" s="39" t="s">
        <v>432</v>
      </c>
      <c r="D402" s="211"/>
      <c r="E402" s="41">
        <v>33693.879999999997</v>
      </c>
      <c r="F402" s="21">
        <f t="shared" si="6"/>
        <v>5478611509.5900011</v>
      </c>
      <c r="BC402" s="3"/>
      <c r="BD402" s="3"/>
      <c r="BE402" s="3"/>
      <c r="BF402" s="3"/>
      <c r="BG402" s="3"/>
      <c r="BH402" s="3"/>
    </row>
    <row r="403" spans="1:60" ht="43.5" customHeight="1" x14ac:dyDescent="0.2">
      <c r="A403" s="37">
        <v>44812</v>
      </c>
      <c r="B403" s="38" t="s">
        <v>433</v>
      </c>
      <c r="C403" s="39" t="s">
        <v>434</v>
      </c>
      <c r="D403" s="211"/>
      <c r="E403" s="41">
        <v>11539</v>
      </c>
      <c r="F403" s="21">
        <f t="shared" si="6"/>
        <v>5478599970.5900011</v>
      </c>
      <c r="BC403" s="3"/>
      <c r="BD403" s="3"/>
      <c r="BE403" s="3"/>
      <c r="BF403" s="3"/>
      <c r="BG403" s="3"/>
      <c r="BH403" s="3"/>
    </row>
    <row r="404" spans="1:60" ht="32.25" customHeight="1" x14ac:dyDescent="0.2">
      <c r="A404" s="37">
        <v>44812</v>
      </c>
      <c r="B404" s="38" t="s">
        <v>435</v>
      </c>
      <c r="C404" s="39" t="s">
        <v>436</v>
      </c>
      <c r="D404" s="211"/>
      <c r="E404" s="41">
        <v>46156</v>
      </c>
      <c r="F404" s="21">
        <f t="shared" si="6"/>
        <v>5478553814.5900011</v>
      </c>
      <c r="BC404" s="3"/>
      <c r="BD404" s="3"/>
      <c r="BE404" s="3"/>
      <c r="BF404" s="3"/>
      <c r="BG404" s="3"/>
      <c r="BH404" s="3"/>
    </row>
    <row r="405" spans="1:60" ht="32.25" customHeight="1" x14ac:dyDescent="0.2">
      <c r="A405" s="37">
        <v>44813</v>
      </c>
      <c r="B405" s="38" t="s">
        <v>437</v>
      </c>
      <c r="C405" s="39" t="s">
        <v>438</v>
      </c>
      <c r="D405" s="211"/>
      <c r="E405" s="41">
        <v>70512.28</v>
      </c>
      <c r="F405" s="21">
        <f t="shared" si="6"/>
        <v>5478483302.3100014</v>
      </c>
      <c r="BC405" s="3"/>
      <c r="BD405" s="3"/>
      <c r="BE405" s="3"/>
      <c r="BF405" s="3"/>
      <c r="BG405" s="3"/>
      <c r="BH405" s="3"/>
    </row>
    <row r="406" spans="1:60" ht="33" customHeight="1" x14ac:dyDescent="0.2">
      <c r="A406" s="37">
        <v>44813</v>
      </c>
      <c r="B406" s="38" t="s">
        <v>439</v>
      </c>
      <c r="C406" s="39" t="s">
        <v>440</v>
      </c>
      <c r="D406" s="211"/>
      <c r="E406" s="41">
        <v>85322.92</v>
      </c>
      <c r="F406" s="21">
        <f t="shared" si="6"/>
        <v>5478397979.3900013</v>
      </c>
      <c r="BC406" s="3"/>
      <c r="BD406" s="3"/>
      <c r="BE406" s="3"/>
      <c r="BF406" s="3"/>
      <c r="BG406" s="3"/>
      <c r="BH406" s="3"/>
    </row>
    <row r="407" spans="1:60" ht="50.25" customHeight="1" x14ac:dyDescent="0.2">
      <c r="A407" s="37">
        <v>44813</v>
      </c>
      <c r="B407" s="38" t="s">
        <v>441</v>
      </c>
      <c r="C407" s="39" t="s">
        <v>442</v>
      </c>
      <c r="D407" s="211"/>
      <c r="E407" s="41">
        <v>118000</v>
      </c>
      <c r="F407" s="21">
        <f t="shared" si="6"/>
        <v>5478279979.3900013</v>
      </c>
      <c r="BC407" s="3"/>
      <c r="BD407" s="3"/>
      <c r="BE407" s="3"/>
      <c r="BF407" s="3"/>
      <c r="BG407" s="3"/>
      <c r="BH407" s="3"/>
    </row>
    <row r="408" spans="1:60" ht="42" customHeight="1" x14ac:dyDescent="0.2">
      <c r="A408" s="37">
        <v>44813</v>
      </c>
      <c r="B408" s="38" t="s">
        <v>443</v>
      </c>
      <c r="C408" s="39" t="s">
        <v>444</v>
      </c>
      <c r="D408" s="211"/>
      <c r="E408" s="41">
        <v>212400</v>
      </c>
      <c r="F408" s="21">
        <f t="shared" si="6"/>
        <v>5478067579.3900013</v>
      </c>
      <c r="BC408" s="3"/>
      <c r="BD408" s="3"/>
      <c r="BE408" s="3"/>
      <c r="BF408" s="3"/>
      <c r="BG408" s="3"/>
      <c r="BH408" s="3"/>
    </row>
    <row r="409" spans="1:60" ht="32.25" customHeight="1" x14ac:dyDescent="0.2">
      <c r="A409" s="37">
        <v>44813</v>
      </c>
      <c r="B409" s="38" t="s">
        <v>445</v>
      </c>
      <c r="C409" s="39" t="s">
        <v>446</v>
      </c>
      <c r="D409" s="211"/>
      <c r="E409" s="41">
        <v>21830</v>
      </c>
      <c r="F409" s="21">
        <f t="shared" si="6"/>
        <v>5478045749.3900013</v>
      </c>
      <c r="BC409" s="3"/>
      <c r="BD409" s="3"/>
      <c r="BE409" s="3"/>
      <c r="BF409" s="3"/>
      <c r="BG409" s="3"/>
      <c r="BH409" s="3"/>
    </row>
    <row r="410" spans="1:60" ht="42.75" customHeight="1" x14ac:dyDescent="0.2">
      <c r="A410" s="37">
        <v>44813</v>
      </c>
      <c r="B410" s="38" t="s">
        <v>447</v>
      </c>
      <c r="C410" s="39" t="s">
        <v>448</v>
      </c>
      <c r="D410" s="211"/>
      <c r="E410" s="41">
        <v>137950</v>
      </c>
      <c r="F410" s="21">
        <f t="shared" si="6"/>
        <v>5477907799.3900013</v>
      </c>
      <c r="BC410" s="3"/>
      <c r="BD410" s="3"/>
      <c r="BE410" s="3"/>
      <c r="BF410" s="3"/>
      <c r="BG410" s="3"/>
      <c r="BH410" s="3"/>
    </row>
    <row r="411" spans="1:60" ht="62.25" customHeight="1" x14ac:dyDescent="0.2">
      <c r="A411" s="37">
        <v>44813</v>
      </c>
      <c r="B411" s="38" t="s">
        <v>449</v>
      </c>
      <c r="C411" s="39" t="s">
        <v>450</v>
      </c>
      <c r="D411" s="211"/>
      <c r="E411" s="41">
        <v>35400</v>
      </c>
      <c r="F411" s="21">
        <f t="shared" si="6"/>
        <v>5477872399.3900013</v>
      </c>
      <c r="BC411" s="3"/>
      <c r="BD411" s="3"/>
      <c r="BE411" s="3"/>
      <c r="BF411" s="3"/>
      <c r="BG411" s="3"/>
      <c r="BH411" s="3"/>
    </row>
    <row r="412" spans="1:60" ht="72.75" customHeight="1" x14ac:dyDescent="0.2">
      <c r="A412" s="37">
        <v>44813</v>
      </c>
      <c r="B412" s="38" t="s">
        <v>451</v>
      </c>
      <c r="C412" s="39" t="s">
        <v>452</v>
      </c>
      <c r="D412" s="211"/>
      <c r="E412" s="41">
        <v>1412064.57</v>
      </c>
      <c r="F412" s="21">
        <f t="shared" si="6"/>
        <v>5476460334.8200016</v>
      </c>
      <c r="BC412" s="3"/>
      <c r="BD412" s="3"/>
      <c r="BE412" s="3"/>
      <c r="BF412" s="3"/>
      <c r="BG412" s="3"/>
      <c r="BH412" s="3"/>
    </row>
    <row r="413" spans="1:60" ht="51" customHeight="1" x14ac:dyDescent="0.2">
      <c r="A413" s="37">
        <v>44813</v>
      </c>
      <c r="B413" s="38" t="s">
        <v>453</v>
      </c>
      <c r="C413" s="39" t="s">
        <v>454</v>
      </c>
      <c r="D413" s="211"/>
      <c r="E413" s="41">
        <v>133500</v>
      </c>
      <c r="F413" s="21">
        <f t="shared" si="6"/>
        <v>5476326834.8200016</v>
      </c>
      <c r="BC413" s="3"/>
      <c r="BD413" s="3"/>
      <c r="BE413" s="3"/>
      <c r="BF413" s="3"/>
      <c r="BG413" s="3"/>
      <c r="BH413" s="3"/>
    </row>
    <row r="414" spans="1:60" ht="50.25" customHeight="1" x14ac:dyDescent="0.2">
      <c r="A414" s="37">
        <v>44813</v>
      </c>
      <c r="B414" s="38" t="s">
        <v>455</v>
      </c>
      <c r="C414" s="39" t="s">
        <v>456</v>
      </c>
      <c r="D414" s="211"/>
      <c r="E414" s="41">
        <v>137950</v>
      </c>
      <c r="F414" s="21">
        <f t="shared" si="6"/>
        <v>5476188884.8200016</v>
      </c>
      <c r="BC414" s="3"/>
      <c r="BD414" s="3"/>
      <c r="BE414" s="3"/>
      <c r="BF414" s="3"/>
      <c r="BG414" s="3"/>
      <c r="BH414" s="3"/>
    </row>
    <row r="415" spans="1:60" ht="43.5" customHeight="1" x14ac:dyDescent="0.2">
      <c r="A415" s="37">
        <v>44813</v>
      </c>
      <c r="B415" s="38" t="s">
        <v>457</v>
      </c>
      <c r="C415" s="39" t="s">
        <v>458</v>
      </c>
      <c r="D415" s="211"/>
      <c r="E415" s="41">
        <v>137950</v>
      </c>
      <c r="F415" s="21">
        <f t="shared" si="6"/>
        <v>5476050934.8200016</v>
      </c>
      <c r="BC415" s="3"/>
      <c r="BD415" s="3"/>
      <c r="BE415" s="3"/>
      <c r="BF415" s="3"/>
      <c r="BG415" s="3"/>
      <c r="BH415" s="3"/>
    </row>
    <row r="416" spans="1:60" ht="48.75" customHeight="1" x14ac:dyDescent="0.2">
      <c r="A416" s="37">
        <v>44813</v>
      </c>
      <c r="B416" s="38" t="s">
        <v>459</v>
      </c>
      <c r="C416" s="39" t="s">
        <v>460</v>
      </c>
      <c r="D416" s="211"/>
      <c r="E416" s="41">
        <v>133500</v>
      </c>
      <c r="F416" s="21">
        <f t="shared" si="6"/>
        <v>5475917434.8200016</v>
      </c>
      <c r="BC416" s="3"/>
      <c r="BD416" s="3"/>
      <c r="BE416" s="3"/>
      <c r="BF416" s="3"/>
      <c r="BG416" s="3"/>
      <c r="BH416" s="3"/>
    </row>
    <row r="417" spans="1:60" ht="48.75" customHeight="1" x14ac:dyDescent="0.2">
      <c r="A417" s="37">
        <v>44813</v>
      </c>
      <c r="B417" s="38" t="s">
        <v>461</v>
      </c>
      <c r="C417" s="39" t="s">
        <v>462</v>
      </c>
      <c r="D417" s="211"/>
      <c r="E417" s="41">
        <v>133500</v>
      </c>
      <c r="F417" s="21">
        <f t="shared" si="6"/>
        <v>5475783934.8200016</v>
      </c>
      <c r="BC417" s="3"/>
      <c r="BD417" s="3"/>
      <c r="BE417" s="3"/>
      <c r="BF417" s="3"/>
      <c r="BG417" s="3"/>
      <c r="BH417" s="3"/>
    </row>
    <row r="418" spans="1:60" ht="50.25" customHeight="1" x14ac:dyDescent="0.2">
      <c r="A418" s="37">
        <v>44813</v>
      </c>
      <c r="B418" s="38" t="s">
        <v>463</v>
      </c>
      <c r="C418" s="39" t="s">
        <v>464</v>
      </c>
      <c r="D418" s="211"/>
      <c r="E418" s="41">
        <v>137950</v>
      </c>
      <c r="F418" s="21">
        <f t="shared" si="6"/>
        <v>5475645984.8200016</v>
      </c>
      <c r="BC418" s="3"/>
      <c r="BD418" s="3"/>
      <c r="BE418" s="3"/>
      <c r="BF418" s="3"/>
      <c r="BG418" s="3"/>
      <c r="BH418" s="3"/>
    </row>
    <row r="419" spans="1:60" ht="42" customHeight="1" x14ac:dyDescent="0.2">
      <c r="A419" s="37">
        <v>44813</v>
      </c>
      <c r="B419" s="38" t="s">
        <v>465</v>
      </c>
      <c r="C419" s="39" t="s">
        <v>466</v>
      </c>
      <c r="D419" s="211"/>
      <c r="E419" s="41">
        <v>305225.23</v>
      </c>
      <c r="F419" s="21">
        <f t="shared" si="6"/>
        <v>5475340759.5900021</v>
      </c>
      <c r="BC419" s="3"/>
      <c r="BD419" s="3"/>
      <c r="BE419" s="3"/>
      <c r="BF419" s="3"/>
      <c r="BG419" s="3"/>
      <c r="BH419" s="3"/>
    </row>
    <row r="420" spans="1:60" ht="43.5" customHeight="1" x14ac:dyDescent="0.2">
      <c r="A420" s="37">
        <v>44813</v>
      </c>
      <c r="B420" s="38" t="s">
        <v>467</v>
      </c>
      <c r="C420" s="39" t="s">
        <v>468</v>
      </c>
      <c r="D420" s="211"/>
      <c r="E420" s="41">
        <v>4254377.45</v>
      </c>
      <c r="F420" s="21">
        <f t="shared" si="6"/>
        <v>5471086382.1400023</v>
      </c>
      <c r="BC420" s="3"/>
      <c r="BD420" s="3"/>
      <c r="BE420" s="3"/>
      <c r="BF420" s="3"/>
      <c r="BG420" s="3"/>
      <c r="BH420" s="3"/>
    </row>
    <row r="421" spans="1:60" ht="57.75" customHeight="1" x14ac:dyDescent="0.2">
      <c r="A421" s="37">
        <v>44813</v>
      </c>
      <c r="B421" s="38" t="s">
        <v>469</v>
      </c>
      <c r="C421" s="39" t="s">
        <v>470</v>
      </c>
      <c r="D421" s="211"/>
      <c r="E421" s="41">
        <v>1382281.8</v>
      </c>
      <c r="F421" s="21">
        <f t="shared" si="6"/>
        <v>5469704100.3400021</v>
      </c>
      <c r="BC421" s="3"/>
      <c r="BD421" s="3"/>
      <c r="BE421" s="3"/>
      <c r="BF421" s="3"/>
      <c r="BG421" s="3"/>
      <c r="BH421" s="3"/>
    </row>
    <row r="422" spans="1:60" ht="60.75" customHeight="1" x14ac:dyDescent="0.2">
      <c r="A422" s="37">
        <v>44813</v>
      </c>
      <c r="B422" s="38" t="s">
        <v>471</v>
      </c>
      <c r="C422" s="39" t="s">
        <v>472</v>
      </c>
      <c r="D422" s="211"/>
      <c r="E422" s="41">
        <v>118000</v>
      </c>
      <c r="F422" s="21">
        <f t="shared" si="6"/>
        <v>5469586100.3400021</v>
      </c>
      <c r="BC422" s="3"/>
      <c r="BD422" s="3"/>
      <c r="BE422" s="3"/>
      <c r="BF422" s="3"/>
      <c r="BG422" s="3"/>
      <c r="BH422" s="3"/>
    </row>
    <row r="423" spans="1:60" ht="42" customHeight="1" x14ac:dyDescent="0.2">
      <c r="A423" s="37">
        <v>44816</v>
      </c>
      <c r="B423" s="38" t="s">
        <v>473</v>
      </c>
      <c r="C423" s="39" t="s">
        <v>474</v>
      </c>
      <c r="D423" s="211"/>
      <c r="E423" s="41">
        <v>218300</v>
      </c>
      <c r="F423" s="21">
        <f t="shared" si="6"/>
        <v>5469367800.3400021</v>
      </c>
      <c r="BC423" s="3"/>
      <c r="BD423" s="3"/>
      <c r="BE423" s="3"/>
      <c r="BF423" s="3"/>
      <c r="BG423" s="3"/>
      <c r="BH423" s="3"/>
    </row>
    <row r="424" spans="1:60" ht="51" customHeight="1" x14ac:dyDescent="0.2">
      <c r="A424" s="37">
        <v>44816</v>
      </c>
      <c r="B424" s="38" t="s">
        <v>475</v>
      </c>
      <c r="C424" s="39" t="s">
        <v>476</v>
      </c>
      <c r="D424" s="211"/>
      <c r="E424" s="41">
        <v>83489.17</v>
      </c>
      <c r="F424" s="21">
        <f t="shared" si="6"/>
        <v>5469284311.170002</v>
      </c>
      <c r="BC424" s="3"/>
      <c r="BD424" s="3"/>
      <c r="BE424" s="3"/>
      <c r="BF424" s="3"/>
      <c r="BG424" s="3"/>
      <c r="BH424" s="3"/>
    </row>
    <row r="425" spans="1:60" ht="41.25" customHeight="1" x14ac:dyDescent="0.2">
      <c r="A425" s="37">
        <v>44816</v>
      </c>
      <c r="B425" s="38" t="s">
        <v>477</v>
      </c>
      <c r="C425" s="39" t="s">
        <v>478</v>
      </c>
      <c r="D425" s="211"/>
      <c r="E425" s="41">
        <v>293600.96999999997</v>
      </c>
      <c r="F425" s="21">
        <f t="shared" si="6"/>
        <v>5468990710.2000017</v>
      </c>
      <c r="BC425" s="3"/>
      <c r="BD425" s="3"/>
      <c r="BE425" s="3"/>
      <c r="BF425" s="3"/>
      <c r="BG425" s="3"/>
      <c r="BH425" s="3"/>
    </row>
    <row r="426" spans="1:60" ht="45.75" customHeight="1" x14ac:dyDescent="0.2">
      <c r="A426" s="37">
        <v>44816</v>
      </c>
      <c r="B426" s="38" t="s">
        <v>479</v>
      </c>
      <c r="C426" s="39" t="s">
        <v>480</v>
      </c>
      <c r="D426" s="211"/>
      <c r="E426" s="41">
        <v>27657.69</v>
      </c>
      <c r="F426" s="21">
        <f t="shared" si="6"/>
        <v>5468963052.5100021</v>
      </c>
      <c r="BC426" s="3"/>
      <c r="BD426" s="3"/>
      <c r="BE426" s="3"/>
      <c r="BF426" s="3"/>
      <c r="BG426" s="3"/>
      <c r="BH426" s="3"/>
    </row>
    <row r="427" spans="1:60" ht="42" customHeight="1" x14ac:dyDescent="0.2">
      <c r="A427" s="37">
        <v>44816</v>
      </c>
      <c r="B427" s="38" t="s">
        <v>481</v>
      </c>
      <c r="C427" s="39" t="s">
        <v>482</v>
      </c>
      <c r="D427" s="211"/>
      <c r="E427" s="41">
        <v>5197.07</v>
      </c>
      <c r="F427" s="21">
        <f t="shared" si="6"/>
        <v>5468957855.4400024</v>
      </c>
      <c r="BC427" s="3"/>
      <c r="BD427" s="3"/>
      <c r="BE427" s="3"/>
      <c r="BF427" s="3"/>
      <c r="BG427" s="3"/>
      <c r="BH427" s="3"/>
    </row>
    <row r="428" spans="1:60" ht="45" customHeight="1" x14ac:dyDescent="0.2">
      <c r="A428" s="37">
        <v>44816</v>
      </c>
      <c r="B428" s="38" t="s">
        <v>483</v>
      </c>
      <c r="C428" s="39" t="s">
        <v>484</v>
      </c>
      <c r="D428" s="211"/>
      <c r="E428" s="41">
        <v>17700</v>
      </c>
      <c r="F428" s="21">
        <f t="shared" si="6"/>
        <v>5468940155.4400024</v>
      </c>
      <c r="BC428" s="3"/>
      <c r="BD428" s="3"/>
      <c r="BE428" s="3"/>
      <c r="BF428" s="3"/>
      <c r="BG428" s="3"/>
      <c r="BH428" s="3"/>
    </row>
    <row r="429" spans="1:60" ht="63" customHeight="1" x14ac:dyDescent="0.2">
      <c r="A429" s="37">
        <v>44816</v>
      </c>
      <c r="B429" s="38" t="s">
        <v>485</v>
      </c>
      <c r="C429" s="39" t="s">
        <v>486</v>
      </c>
      <c r="D429" s="211"/>
      <c r="E429" s="41">
        <v>59000</v>
      </c>
      <c r="F429" s="21">
        <f t="shared" si="6"/>
        <v>5468881155.4400024</v>
      </c>
      <c r="BC429" s="3"/>
      <c r="BD429" s="3"/>
      <c r="BE429" s="3"/>
      <c r="BF429" s="3"/>
      <c r="BG429" s="3"/>
      <c r="BH429" s="3"/>
    </row>
    <row r="430" spans="1:60" ht="63.75" customHeight="1" x14ac:dyDescent="0.2">
      <c r="A430" s="37">
        <v>44816</v>
      </c>
      <c r="B430" s="38" t="s">
        <v>487</v>
      </c>
      <c r="C430" s="39" t="s">
        <v>488</v>
      </c>
      <c r="D430" s="211"/>
      <c r="E430" s="41">
        <v>52853.42</v>
      </c>
      <c r="F430" s="21">
        <f t="shared" ref="F430:F493" si="7">F429-E430</f>
        <v>5468828302.0200024</v>
      </c>
      <c r="BC430" s="3"/>
      <c r="BD430" s="3"/>
      <c r="BE430" s="3"/>
      <c r="BF430" s="3"/>
      <c r="BG430" s="3"/>
      <c r="BH430" s="3"/>
    </row>
    <row r="431" spans="1:60" ht="43.5" customHeight="1" x14ac:dyDescent="0.2">
      <c r="A431" s="37">
        <v>44816</v>
      </c>
      <c r="B431" s="38" t="s">
        <v>489</v>
      </c>
      <c r="C431" s="39" t="s">
        <v>490</v>
      </c>
      <c r="D431" s="211"/>
      <c r="E431" s="41">
        <v>1065847.48</v>
      </c>
      <c r="F431" s="21">
        <f t="shared" si="7"/>
        <v>5467762454.5400028</v>
      </c>
      <c r="BC431" s="3"/>
      <c r="BD431" s="3"/>
      <c r="BE431" s="3"/>
      <c r="BF431" s="3"/>
      <c r="BG431" s="3"/>
      <c r="BH431" s="3"/>
    </row>
    <row r="432" spans="1:60" ht="52.5" customHeight="1" x14ac:dyDescent="0.2">
      <c r="A432" s="37">
        <v>44816</v>
      </c>
      <c r="B432" s="38" t="s">
        <v>491</v>
      </c>
      <c r="C432" s="39" t="s">
        <v>492</v>
      </c>
      <c r="D432" s="211"/>
      <c r="E432" s="41">
        <v>271450</v>
      </c>
      <c r="F432" s="21">
        <f t="shared" si="7"/>
        <v>5467491004.5400028</v>
      </c>
      <c r="BC432" s="3"/>
      <c r="BD432" s="3"/>
      <c r="BE432" s="3"/>
      <c r="BF432" s="3"/>
      <c r="BG432" s="3"/>
      <c r="BH432" s="3"/>
    </row>
    <row r="433" spans="1:60" ht="51.75" customHeight="1" x14ac:dyDescent="0.2">
      <c r="A433" s="37">
        <v>44816</v>
      </c>
      <c r="B433" s="38" t="s">
        <v>493</v>
      </c>
      <c r="C433" s="39" t="s">
        <v>494</v>
      </c>
      <c r="D433" s="211"/>
      <c r="E433" s="41">
        <v>236000</v>
      </c>
      <c r="F433" s="21">
        <f t="shared" si="7"/>
        <v>5467255004.5400028</v>
      </c>
      <c r="BC433" s="3"/>
      <c r="BD433" s="3"/>
      <c r="BE433" s="3"/>
      <c r="BF433" s="3"/>
      <c r="BG433" s="3"/>
      <c r="BH433" s="3"/>
    </row>
    <row r="434" spans="1:60" ht="34.5" customHeight="1" x14ac:dyDescent="0.2">
      <c r="A434" s="37">
        <v>44816</v>
      </c>
      <c r="B434" s="38" t="s">
        <v>495</v>
      </c>
      <c r="C434" s="39" t="s">
        <v>496</v>
      </c>
      <c r="D434" s="211"/>
      <c r="E434" s="41">
        <v>110448</v>
      </c>
      <c r="F434" s="21">
        <f t="shared" si="7"/>
        <v>5467144556.5400028</v>
      </c>
      <c r="BC434" s="3"/>
      <c r="BD434" s="3"/>
      <c r="BE434" s="3"/>
      <c r="BF434" s="3"/>
      <c r="BG434" s="3"/>
      <c r="BH434" s="3"/>
    </row>
    <row r="435" spans="1:60" ht="63" customHeight="1" x14ac:dyDescent="0.2">
      <c r="A435" s="37">
        <v>44816</v>
      </c>
      <c r="B435" s="38" t="s">
        <v>497</v>
      </c>
      <c r="C435" s="39" t="s">
        <v>498</v>
      </c>
      <c r="D435" s="211"/>
      <c r="E435" s="41">
        <v>534000</v>
      </c>
      <c r="F435" s="21">
        <f t="shared" si="7"/>
        <v>5466610556.5400028</v>
      </c>
      <c r="BC435" s="3"/>
      <c r="BD435" s="3"/>
      <c r="BE435" s="3"/>
      <c r="BF435" s="3"/>
      <c r="BG435" s="3"/>
      <c r="BH435" s="3"/>
    </row>
    <row r="436" spans="1:60" ht="32.25" customHeight="1" x14ac:dyDescent="0.2">
      <c r="A436" s="37">
        <v>44816</v>
      </c>
      <c r="B436" s="38" t="s">
        <v>499</v>
      </c>
      <c r="C436" s="39" t="s">
        <v>500</v>
      </c>
      <c r="D436" s="211"/>
      <c r="E436" s="41">
        <v>276474</v>
      </c>
      <c r="F436" s="21">
        <f t="shared" si="7"/>
        <v>5466334082.5400028</v>
      </c>
      <c r="BC436" s="3"/>
      <c r="BD436" s="3"/>
      <c r="BE436" s="3"/>
      <c r="BF436" s="3"/>
      <c r="BG436" s="3"/>
      <c r="BH436" s="3"/>
    </row>
    <row r="437" spans="1:60" ht="41.25" customHeight="1" x14ac:dyDescent="0.2">
      <c r="A437" s="37">
        <v>44816</v>
      </c>
      <c r="B437" s="38" t="s">
        <v>501</v>
      </c>
      <c r="C437" s="39" t="s">
        <v>502</v>
      </c>
      <c r="D437" s="211"/>
      <c r="E437" s="41">
        <v>137950</v>
      </c>
      <c r="F437" s="21">
        <f t="shared" si="7"/>
        <v>5466196132.5400028</v>
      </c>
      <c r="BC437" s="3"/>
      <c r="BD437" s="3"/>
      <c r="BE437" s="3"/>
      <c r="BF437" s="3"/>
      <c r="BG437" s="3"/>
      <c r="BH437" s="3"/>
    </row>
    <row r="438" spans="1:60" ht="57.75" customHeight="1" x14ac:dyDescent="0.2">
      <c r="A438" s="37">
        <v>44816</v>
      </c>
      <c r="B438" s="38" t="s">
        <v>503</v>
      </c>
      <c r="C438" s="39" t="s">
        <v>504</v>
      </c>
      <c r="D438" s="211"/>
      <c r="E438" s="41">
        <v>354000</v>
      </c>
      <c r="F438" s="21">
        <f t="shared" si="7"/>
        <v>5465842132.5400028</v>
      </c>
      <c r="BC438" s="3"/>
      <c r="BD438" s="3"/>
      <c r="BE438" s="3"/>
      <c r="BF438" s="3"/>
      <c r="BG438" s="3"/>
      <c r="BH438" s="3"/>
    </row>
    <row r="439" spans="1:60" ht="52.5" customHeight="1" x14ac:dyDescent="0.2">
      <c r="A439" s="37">
        <v>44816</v>
      </c>
      <c r="B439" s="38" t="s">
        <v>505</v>
      </c>
      <c r="C439" s="39" t="s">
        <v>506</v>
      </c>
      <c r="D439" s="211"/>
      <c r="E439" s="41">
        <v>133500</v>
      </c>
      <c r="F439" s="21">
        <f t="shared" si="7"/>
        <v>5465708632.5400028</v>
      </c>
      <c r="BC439" s="3"/>
      <c r="BD439" s="3"/>
      <c r="BE439" s="3"/>
      <c r="BF439" s="3"/>
      <c r="BG439" s="3"/>
      <c r="BH439" s="3"/>
    </row>
    <row r="440" spans="1:60" ht="59.25" customHeight="1" x14ac:dyDescent="0.2">
      <c r="A440" s="37">
        <v>44816</v>
      </c>
      <c r="B440" s="38" t="s">
        <v>507</v>
      </c>
      <c r="C440" s="39" t="s">
        <v>508</v>
      </c>
      <c r="D440" s="211"/>
      <c r="E440" s="41">
        <v>137950</v>
      </c>
      <c r="F440" s="21">
        <f t="shared" si="7"/>
        <v>5465570682.5400028</v>
      </c>
      <c r="BC440" s="3"/>
      <c r="BD440" s="3"/>
      <c r="BE440" s="3"/>
      <c r="BF440" s="3"/>
      <c r="BG440" s="3"/>
      <c r="BH440" s="3"/>
    </row>
    <row r="441" spans="1:60" ht="54" customHeight="1" x14ac:dyDescent="0.2">
      <c r="A441" s="37">
        <v>44816</v>
      </c>
      <c r="B441" s="38" t="s">
        <v>509</v>
      </c>
      <c r="C441" s="39" t="s">
        <v>510</v>
      </c>
      <c r="D441" s="211"/>
      <c r="E441" s="41">
        <v>271450</v>
      </c>
      <c r="F441" s="21">
        <f t="shared" si="7"/>
        <v>5465299232.5400028</v>
      </c>
      <c r="BC441" s="3"/>
      <c r="BD441" s="3"/>
      <c r="BE441" s="3"/>
      <c r="BF441" s="3"/>
      <c r="BG441" s="3"/>
      <c r="BH441" s="3"/>
    </row>
    <row r="442" spans="1:60" ht="63" customHeight="1" x14ac:dyDescent="0.2">
      <c r="A442" s="37">
        <v>44816</v>
      </c>
      <c r="B442" s="38" t="s">
        <v>511</v>
      </c>
      <c r="C442" s="39" t="s">
        <v>512</v>
      </c>
      <c r="D442" s="211"/>
      <c r="E442" s="41">
        <v>28320</v>
      </c>
      <c r="F442" s="21">
        <f t="shared" si="7"/>
        <v>5465270912.5400028</v>
      </c>
      <c r="BC442" s="3"/>
      <c r="BD442" s="3"/>
      <c r="BE442" s="3"/>
      <c r="BF442" s="3"/>
      <c r="BG442" s="3"/>
      <c r="BH442" s="3"/>
    </row>
    <row r="443" spans="1:60" ht="43.5" customHeight="1" x14ac:dyDescent="0.2">
      <c r="A443" s="37">
        <v>44816</v>
      </c>
      <c r="B443" s="38" t="s">
        <v>513</v>
      </c>
      <c r="C443" s="39" t="s">
        <v>514</v>
      </c>
      <c r="D443" s="211"/>
      <c r="E443" s="41">
        <v>85000</v>
      </c>
      <c r="F443" s="21">
        <f t="shared" si="7"/>
        <v>5465185912.5400028</v>
      </c>
      <c r="BC443" s="3"/>
      <c r="BD443" s="3"/>
      <c r="BE443" s="3"/>
      <c r="BF443" s="3"/>
      <c r="BG443" s="3"/>
      <c r="BH443" s="3"/>
    </row>
    <row r="444" spans="1:60" ht="48.75" customHeight="1" x14ac:dyDescent="0.2">
      <c r="A444" s="37">
        <v>44816</v>
      </c>
      <c r="B444" s="38" t="s">
        <v>515</v>
      </c>
      <c r="C444" s="39" t="s">
        <v>516</v>
      </c>
      <c r="D444" s="211"/>
      <c r="E444" s="41">
        <v>271450</v>
      </c>
      <c r="F444" s="21">
        <f t="shared" si="7"/>
        <v>5464914462.5400028</v>
      </c>
      <c r="BC444" s="3"/>
      <c r="BD444" s="3"/>
      <c r="BE444" s="3"/>
      <c r="BF444" s="3"/>
      <c r="BG444" s="3"/>
      <c r="BH444" s="3"/>
    </row>
    <row r="445" spans="1:60" ht="63" customHeight="1" x14ac:dyDescent="0.2">
      <c r="A445" s="37">
        <v>44816</v>
      </c>
      <c r="B445" s="38" t="s">
        <v>517</v>
      </c>
      <c r="C445" s="39" t="s">
        <v>518</v>
      </c>
      <c r="D445" s="211"/>
      <c r="E445" s="41">
        <v>35400</v>
      </c>
      <c r="F445" s="21">
        <f t="shared" si="7"/>
        <v>5464879062.5400028</v>
      </c>
      <c r="BC445" s="3"/>
      <c r="BD445" s="3"/>
      <c r="BE445" s="3"/>
      <c r="BF445" s="3"/>
      <c r="BG445" s="3"/>
      <c r="BH445" s="3"/>
    </row>
    <row r="446" spans="1:60" ht="62.25" customHeight="1" x14ac:dyDescent="0.2">
      <c r="A446" s="51">
        <v>44816</v>
      </c>
      <c r="B446" s="38" t="s">
        <v>519</v>
      </c>
      <c r="C446" s="39" t="s">
        <v>520</v>
      </c>
      <c r="D446" s="212"/>
      <c r="E446" s="41">
        <v>11840552.4</v>
      </c>
      <c r="F446" s="21">
        <f t="shared" si="7"/>
        <v>5453038510.1400032</v>
      </c>
      <c r="BC446" s="3"/>
      <c r="BD446" s="3"/>
      <c r="BE446" s="3"/>
      <c r="BF446" s="3"/>
      <c r="BG446" s="3"/>
      <c r="BH446" s="3"/>
    </row>
    <row r="447" spans="1:60" ht="53.25" customHeight="1" x14ac:dyDescent="0.2">
      <c r="A447" s="55">
        <v>44816</v>
      </c>
      <c r="B447" s="38" t="s">
        <v>521</v>
      </c>
      <c r="C447" s="39" t="s">
        <v>522</v>
      </c>
      <c r="D447" s="210"/>
      <c r="E447" s="41">
        <v>137950</v>
      </c>
      <c r="F447" s="21">
        <f t="shared" si="7"/>
        <v>5452900560.1400032</v>
      </c>
    </row>
    <row r="448" spans="1:60" ht="42.75" customHeight="1" x14ac:dyDescent="0.2">
      <c r="A448" s="56">
        <v>44816</v>
      </c>
      <c r="B448" s="52" t="s">
        <v>523</v>
      </c>
      <c r="C448" s="53" t="s">
        <v>524</v>
      </c>
      <c r="D448" s="213"/>
      <c r="E448" s="54">
        <v>2744104.12</v>
      </c>
      <c r="F448" s="21">
        <f t="shared" si="7"/>
        <v>5450156456.0200033</v>
      </c>
    </row>
    <row r="449" spans="1:6" ht="75" customHeight="1" x14ac:dyDescent="0.2">
      <c r="A449" s="37">
        <v>44817</v>
      </c>
      <c r="B449" s="38" t="s">
        <v>525</v>
      </c>
      <c r="C449" s="39" t="s">
        <v>526</v>
      </c>
      <c r="D449" s="210"/>
      <c r="E449" s="41">
        <v>354000</v>
      </c>
      <c r="F449" s="21">
        <f t="shared" si="7"/>
        <v>5449802456.0200033</v>
      </c>
    </row>
    <row r="450" spans="1:6" ht="50.25" customHeight="1" x14ac:dyDescent="0.2">
      <c r="A450" s="37">
        <v>44817</v>
      </c>
      <c r="B450" s="38" t="s">
        <v>527</v>
      </c>
      <c r="C450" s="39" t="s">
        <v>528</v>
      </c>
      <c r="D450" s="210"/>
      <c r="E450" s="41">
        <v>11050.46</v>
      </c>
      <c r="F450" s="21">
        <f t="shared" si="7"/>
        <v>5449791405.5600033</v>
      </c>
    </row>
    <row r="451" spans="1:6" ht="32.25" customHeight="1" x14ac:dyDescent="0.2">
      <c r="A451" s="37">
        <v>44817</v>
      </c>
      <c r="B451" s="38" t="s">
        <v>529</v>
      </c>
      <c r="C451" s="39" t="s">
        <v>530</v>
      </c>
      <c r="D451" s="210"/>
      <c r="E451" s="41">
        <v>72588.88</v>
      </c>
      <c r="F451" s="21">
        <f t="shared" si="7"/>
        <v>5449718816.6800032</v>
      </c>
    </row>
    <row r="452" spans="1:6" ht="50.25" customHeight="1" x14ac:dyDescent="0.2">
      <c r="A452" s="37">
        <v>44817</v>
      </c>
      <c r="B452" s="38" t="s">
        <v>531</v>
      </c>
      <c r="C452" s="39" t="s">
        <v>532</v>
      </c>
      <c r="D452" s="210"/>
      <c r="E452" s="41">
        <v>223020</v>
      </c>
      <c r="F452" s="21">
        <f t="shared" si="7"/>
        <v>5449495796.6800032</v>
      </c>
    </row>
    <row r="453" spans="1:6" ht="50.25" customHeight="1" x14ac:dyDescent="0.2">
      <c r="A453" s="37">
        <v>44817</v>
      </c>
      <c r="B453" s="38" t="s">
        <v>533</v>
      </c>
      <c r="C453" s="39" t="s">
        <v>534</v>
      </c>
      <c r="D453" s="210"/>
      <c r="E453" s="41">
        <v>137950</v>
      </c>
      <c r="F453" s="21">
        <f t="shared" si="7"/>
        <v>5449357846.6800032</v>
      </c>
    </row>
    <row r="454" spans="1:6" ht="72.75" customHeight="1" x14ac:dyDescent="0.2">
      <c r="A454" s="37">
        <v>44817</v>
      </c>
      <c r="B454" s="38" t="s">
        <v>535</v>
      </c>
      <c r="C454" s="39" t="s">
        <v>536</v>
      </c>
      <c r="D454" s="210"/>
      <c r="E454" s="41">
        <v>35400</v>
      </c>
      <c r="F454" s="21">
        <f t="shared" si="7"/>
        <v>5449322446.6800032</v>
      </c>
    </row>
    <row r="455" spans="1:6" ht="43.5" customHeight="1" x14ac:dyDescent="0.2">
      <c r="A455" s="37">
        <v>44817</v>
      </c>
      <c r="B455" s="38" t="s">
        <v>537</v>
      </c>
      <c r="C455" s="39" t="s">
        <v>538</v>
      </c>
      <c r="D455" s="210"/>
      <c r="E455" s="41">
        <v>15576</v>
      </c>
      <c r="F455" s="21">
        <f t="shared" si="7"/>
        <v>5449306870.6800032</v>
      </c>
    </row>
    <row r="456" spans="1:6" ht="50.25" customHeight="1" x14ac:dyDescent="0.2">
      <c r="A456" s="37">
        <v>44817</v>
      </c>
      <c r="B456" s="38" t="s">
        <v>539</v>
      </c>
      <c r="C456" s="39" t="s">
        <v>540</v>
      </c>
      <c r="D456" s="210"/>
      <c r="E456" s="41">
        <v>115700</v>
      </c>
      <c r="F456" s="21">
        <f t="shared" si="7"/>
        <v>5449191170.6800032</v>
      </c>
    </row>
    <row r="457" spans="1:6" ht="63.75" customHeight="1" x14ac:dyDescent="0.2">
      <c r="A457" s="37">
        <v>44817</v>
      </c>
      <c r="B457" s="38" t="s">
        <v>541</v>
      </c>
      <c r="C457" s="39" t="s">
        <v>542</v>
      </c>
      <c r="D457" s="210"/>
      <c r="E457" s="41">
        <v>378250</v>
      </c>
      <c r="F457" s="21">
        <f t="shared" si="7"/>
        <v>5448812920.6800032</v>
      </c>
    </row>
    <row r="458" spans="1:6" ht="50.25" customHeight="1" x14ac:dyDescent="0.2">
      <c r="A458" s="37">
        <v>44817</v>
      </c>
      <c r="B458" s="38" t="s">
        <v>543</v>
      </c>
      <c r="C458" s="39" t="s">
        <v>544</v>
      </c>
      <c r="D458" s="210"/>
      <c r="E458" s="41">
        <v>106800</v>
      </c>
      <c r="F458" s="21">
        <f t="shared" si="7"/>
        <v>5448706120.6800032</v>
      </c>
    </row>
    <row r="459" spans="1:6" ht="56.25" customHeight="1" x14ac:dyDescent="0.2">
      <c r="A459" s="37">
        <v>44817</v>
      </c>
      <c r="B459" s="38" t="s">
        <v>545</v>
      </c>
      <c r="C459" s="39" t="s">
        <v>546</v>
      </c>
      <c r="D459" s="210"/>
      <c r="E459" s="41">
        <v>94400</v>
      </c>
      <c r="F459" s="21">
        <f t="shared" si="7"/>
        <v>5448611720.6800032</v>
      </c>
    </row>
    <row r="460" spans="1:6" ht="36" customHeight="1" x14ac:dyDescent="0.2">
      <c r="A460" s="37">
        <v>44817</v>
      </c>
      <c r="B460" s="38" t="s">
        <v>547</v>
      </c>
      <c r="C460" s="39" t="s">
        <v>548</v>
      </c>
      <c r="D460" s="210"/>
      <c r="E460" s="41">
        <v>1667666</v>
      </c>
      <c r="F460" s="21">
        <f t="shared" si="7"/>
        <v>5446944054.6800032</v>
      </c>
    </row>
    <row r="461" spans="1:6" ht="43.5" customHeight="1" x14ac:dyDescent="0.2">
      <c r="A461" s="37">
        <v>44818</v>
      </c>
      <c r="B461" s="38" t="s">
        <v>549</v>
      </c>
      <c r="C461" s="39" t="s">
        <v>550</v>
      </c>
      <c r="D461" s="210"/>
      <c r="E461" s="41">
        <v>137950</v>
      </c>
      <c r="F461" s="21">
        <f t="shared" si="7"/>
        <v>5446806104.6800032</v>
      </c>
    </row>
    <row r="462" spans="1:6" ht="42" customHeight="1" x14ac:dyDescent="0.2">
      <c r="A462" s="37">
        <v>44818</v>
      </c>
      <c r="B462" s="38" t="s">
        <v>551</v>
      </c>
      <c r="C462" s="39" t="s">
        <v>552</v>
      </c>
      <c r="D462" s="210"/>
      <c r="E462" s="41">
        <v>3291416.48</v>
      </c>
      <c r="F462" s="21">
        <f t="shared" si="7"/>
        <v>5443514688.2000036</v>
      </c>
    </row>
    <row r="463" spans="1:6" ht="50.25" customHeight="1" x14ac:dyDescent="0.2">
      <c r="A463" s="37">
        <v>44818</v>
      </c>
      <c r="B463" s="38" t="s">
        <v>553</v>
      </c>
      <c r="C463" s="39" t="s">
        <v>554</v>
      </c>
      <c r="D463" s="210"/>
      <c r="E463" s="41">
        <v>137950</v>
      </c>
      <c r="F463" s="21">
        <f t="shared" si="7"/>
        <v>5443376738.2000036</v>
      </c>
    </row>
    <row r="464" spans="1:6" ht="44.25" customHeight="1" x14ac:dyDescent="0.2">
      <c r="A464" s="37">
        <v>44818</v>
      </c>
      <c r="B464" s="38" t="s">
        <v>555</v>
      </c>
      <c r="C464" s="39" t="s">
        <v>556</v>
      </c>
      <c r="D464" s="210"/>
      <c r="E464" s="41">
        <v>137950</v>
      </c>
      <c r="F464" s="21">
        <f t="shared" si="7"/>
        <v>5443238788.2000036</v>
      </c>
    </row>
    <row r="465" spans="1:6" ht="50.25" customHeight="1" x14ac:dyDescent="0.2">
      <c r="A465" s="37">
        <v>44818</v>
      </c>
      <c r="B465" s="38" t="s">
        <v>557</v>
      </c>
      <c r="C465" s="39" t="s">
        <v>558</v>
      </c>
      <c r="D465" s="210"/>
      <c r="E465" s="41">
        <v>683227.74</v>
      </c>
      <c r="F465" s="21">
        <f t="shared" si="7"/>
        <v>5442555560.4600039</v>
      </c>
    </row>
    <row r="466" spans="1:6" ht="53.25" customHeight="1" x14ac:dyDescent="0.2">
      <c r="A466" s="37">
        <v>44818</v>
      </c>
      <c r="B466" s="38" t="s">
        <v>559</v>
      </c>
      <c r="C466" s="39" t="s">
        <v>560</v>
      </c>
      <c r="D466" s="210"/>
      <c r="E466" s="41">
        <v>271450</v>
      </c>
      <c r="F466" s="21">
        <f t="shared" si="7"/>
        <v>5442284110.4600039</v>
      </c>
    </row>
    <row r="467" spans="1:6" ht="90" customHeight="1" x14ac:dyDescent="0.2">
      <c r="A467" s="37">
        <v>44818</v>
      </c>
      <c r="B467" s="38" t="s">
        <v>561</v>
      </c>
      <c r="C467" s="39" t="s">
        <v>562</v>
      </c>
      <c r="D467" s="210"/>
      <c r="E467" s="41">
        <v>44250</v>
      </c>
      <c r="F467" s="21">
        <f t="shared" si="7"/>
        <v>5442239860.4600039</v>
      </c>
    </row>
    <row r="468" spans="1:6" ht="65.25" customHeight="1" x14ac:dyDescent="0.2">
      <c r="A468" s="37">
        <v>44818</v>
      </c>
      <c r="B468" s="38" t="s">
        <v>563</v>
      </c>
      <c r="C468" s="39" t="s">
        <v>564</v>
      </c>
      <c r="D468" s="210"/>
      <c r="E468" s="41">
        <v>262550</v>
      </c>
      <c r="F468" s="21">
        <f t="shared" si="7"/>
        <v>5441977310.4600039</v>
      </c>
    </row>
    <row r="469" spans="1:6" ht="42" customHeight="1" x14ac:dyDescent="0.2">
      <c r="A469" s="37">
        <v>44818</v>
      </c>
      <c r="B469" s="38" t="s">
        <v>565</v>
      </c>
      <c r="C469" s="39" t="s">
        <v>566</v>
      </c>
      <c r="D469" s="210"/>
      <c r="E469" s="41">
        <v>115700</v>
      </c>
      <c r="F469" s="21">
        <f t="shared" si="7"/>
        <v>5441861610.4600039</v>
      </c>
    </row>
    <row r="470" spans="1:6" ht="34.5" customHeight="1" x14ac:dyDescent="0.2">
      <c r="A470" s="37">
        <v>44818</v>
      </c>
      <c r="B470" s="38" t="s">
        <v>567</v>
      </c>
      <c r="C470" s="39" t="s">
        <v>568</v>
      </c>
      <c r="D470" s="210"/>
      <c r="E470" s="41">
        <v>354000</v>
      </c>
      <c r="F470" s="21">
        <f t="shared" si="7"/>
        <v>5441507610.4600039</v>
      </c>
    </row>
    <row r="471" spans="1:6" ht="77.25" customHeight="1" x14ac:dyDescent="0.2">
      <c r="A471" s="37">
        <v>44818</v>
      </c>
      <c r="B471" s="38" t="s">
        <v>569</v>
      </c>
      <c r="C471" s="39" t="s">
        <v>570</v>
      </c>
      <c r="D471" s="210"/>
      <c r="E471" s="41">
        <v>118000</v>
      </c>
      <c r="F471" s="21">
        <f t="shared" si="7"/>
        <v>5441389610.4600039</v>
      </c>
    </row>
    <row r="472" spans="1:6" ht="24.75" customHeight="1" x14ac:dyDescent="0.2">
      <c r="A472" s="37">
        <v>44818</v>
      </c>
      <c r="B472" s="38" t="s">
        <v>571</v>
      </c>
      <c r="C472" s="39" t="s">
        <v>29</v>
      </c>
      <c r="D472" s="210"/>
      <c r="E472" s="41">
        <v>0</v>
      </c>
      <c r="F472" s="21">
        <f t="shared" si="7"/>
        <v>5441389610.4600039</v>
      </c>
    </row>
    <row r="473" spans="1:6" ht="78" customHeight="1" x14ac:dyDescent="0.2">
      <c r="A473" s="37">
        <v>44818</v>
      </c>
      <c r="B473" s="38" t="s">
        <v>572</v>
      </c>
      <c r="C473" s="39" t="s">
        <v>573</v>
      </c>
      <c r="D473" s="210"/>
      <c r="E473" s="41">
        <v>59000</v>
      </c>
      <c r="F473" s="21">
        <f t="shared" si="7"/>
        <v>5441330610.4600039</v>
      </c>
    </row>
    <row r="474" spans="1:6" ht="99" customHeight="1" x14ac:dyDescent="0.2">
      <c r="A474" s="37">
        <v>44818</v>
      </c>
      <c r="B474" s="38" t="s">
        <v>574</v>
      </c>
      <c r="C474" s="39" t="s">
        <v>575</v>
      </c>
      <c r="D474" s="210"/>
      <c r="E474" s="41">
        <v>106200</v>
      </c>
      <c r="F474" s="21">
        <f t="shared" si="7"/>
        <v>5441224410.4600039</v>
      </c>
    </row>
    <row r="475" spans="1:6" ht="23.25" customHeight="1" x14ac:dyDescent="0.2">
      <c r="A475" s="37">
        <v>44818</v>
      </c>
      <c r="B475" s="38" t="s">
        <v>576</v>
      </c>
      <c r="C475" s="39" t="s">
        <v>29</v>
      </c>
      <c r="D475" s="210"/>
      <c r="E475" s="41">
        <v>0</v>
      </c>
      <c r="F475" s="21">
        <f t="shared" si="7"/>
        <v>5441224410.4600039</v>
      </c>
    </row>
    <row r="476" spans="1:6" ht="54" customHeight="1" x14ac:dyDescent="0.2">
      <c r="A476" s="37">
        <v>44818</v>
      </c>
      <c r="B476" s="38" t="s">
        <v>577</v>
      </c>
      <c r="C476" s="39" t="s">
        <v>578</v>
      </c>
      <c r="D476" s="210"/>
      <c r="E476" s="41">
        <v>133500</v>
      </c>
      <c r="F476" s="21">
        <f t="shared" si="7"/>
        <v>5441090910.4600039</v>
      </c>
    </row>
    <row r="477" spans="1:6" ht="75.75" customHeight="1" x14ac:dyDescent="0.2">
      <c r="A477" s="37">
        <v>44818</v>
      </c>
      <c r="B477" s="38" t="s">
        <v>579</v>
      </c>
      <c r="C477" s="39" t="s">
        <v>580</v>
      </c>
      <c r="D477" s="210"/>
      <c r="E477" s="41">
        <v>236000</v>
      </c>
      <c r="F477" s="21">
        <f t="shared" si="7"/>
        <v>5440854910.4600039</v>
      </c>
    </row>
    <row r="478" spans="1:6" ht="66.75" customHeight="1" x14ac:dyDescent="0.2">
      <c r="A478" s="37">
        <v>44818</v>
      </c>
      <c r="B478" s="38" t="s">
        <v>581</v>
      </c>
      <c r="C478" s="39" t="s">
        <v>582</v>
      </c>
      <c r="D478" s="210"/>
      <c r="E478" s="41">
        <v>35400</v>
      </c>
      <c r="F478" s="21">
        <f t="shared" si="7"/>
        <v>5440819510.4600039</v>
      </c>
    </row>
    <row r="479" spans="1:6" ht="72" customHeight="1" x14ac:dyDescent="0.2">
      <c r="A479" s="37">
        <v>44818</v>
      </c>
      <c r="B479" s="38" t="s">
        <v>583</v>
      </c>
      <c r="C479" s="39" t="s">
        <v>584</v>
      </c>
      <c r="D479" s="210"/>
      <c r="E479" s="41">
        <v>35400</v>
      </c>
      <c r="F479" s="21">
        <f t="shared" si="7"/>
        <v>5440784110.4600039</v>
      </c>
    </row>
    <row r="480" spans="1:6" ht="21" customHeight="1" x14ac:dyDescent="0.2">
      <c r="A480" s="37">
        <v>44818</v>
      </c>
      <c r="B480" s="38" t="s">
        <v>585</v>
      </c>
      <c r="C480" s="39" t="s">
        <v>29</v>
      </c>
      <c r="D480" s="210"/>
      <c r="E480" s="41">
        <v>0</v>
      </c>
      <c r="F480" s="21">
        <f t="shared" si="7"/>
        <v>5440784110.4600039</v>
      </c>
    </row>
    <row r="481" spans="1:6" ht="42" customHeight="1" x14ac:dyDescent="0.2">
      <c r="A481" s="37">
        <v>44819</v>
      </c>
      <c r="B481" s="38" t="s">
        <v>586</v>
      </c>
      <c r="C481" s="39" t="s">
        <v>587</v>
      </c>
      <c r="D481" s="210"/>
      <c r="E481" s="41">
        <v>137950</v>
      </c>
      <c r="F481" s="21">
        <f t="shared" si="7"/>
        <v>5440646160.4600039</v>
      </c>
    </row>
    <row r="482" spans="1:6" ht="66.75" customHeight="1" x14ac:dyDescent="0.2">
      <c r="A482" s="37">
        <v>44819</v>
      </c>
      <c r="B482" s="38" t="s">
        <v>588</v>
      </c>
      <c r="C482" s="39" t="s">
        <v>589</v>
      </c>
      <c r="D482" s="210"/>
      <c r="E482" s="41">
        <v>35400</v>
      </c>
      <c r="F482" s="21">
        <f t="shared" si="7"/>
        <v>5440610760.4600039</v>
      </c>
    </row>
    <row r="483" spans="1:6" ht="45" customHeight="1" x14ac:dyDescent="0.2">
      <c r="A483" s="37">
        <v>44819</v>
      </c>
      <c r="B483" s="38" t="s">
        <v>590</v>
      </c>
      <c r="C483" s="39" t="s">
        <v>591</v>
      </c>
      <c r="D483" s="210"/>
      <c r="E483" s="41">
        <v>115700</v>
      </c>
      <c r="F483" s="21">
        <f t="shared" si="7"/>
        <v>5440495060.4600039</v>
      </c>
    </row>
    <row r="484" spans="1:6" ht="45.75" customHeight="1" x14ac:dyDescent="0.2">
      <c r="A484" s="37">
        <v>44819</v>
      </c>
      <c r="B484" s="38" t="s">
        <v>592</v>
      </c>
      <c r="C484" s="39" t="s">
        <v>593</v>
      </c>
      <c r="D484" s="210"/>
      <c r="E484" s="41">
        <v>115700</v>
      </c>
      <c r="F484" s="21">
        <f t="shared" si="7"/>
        <v>5440379360.4600039</v>
      </c>
    </row>
    <row r="485" spans="1:6" ht="55.5" customHeight="1" x14ac:dyDescent="0.2">
      <c r="A485" s="37">
        <v>44819</v>
      </c>
      <c r="B485" s="38" t="s">
        <v>594</v>
      </c>
      <c r="C485" s="39" t="s">
        <v>595</v>
      </c>
      <c r="D485" s="210"/>
      <c r="E485" s="41">
        <v>35400</v>
      </c>
      <c r="F485" s="21">
        <f t="shared" si="7"/>
        <v>5440343960.4600039</v>
      </c>
    </row>
    <row r="486" spans="1:6" ht="30.75" customHeight="1" x14ac:dyDescent="0.2">
      <c r="A486" s="37">
        <v>44819</v>
      </c>
      <c r="B486" s="38" t="s">
        <v>596</v>
      </c>
      <c r="C486" s="39" t="s">
        <v>597</v>
      </c>
      <c r="D486" s="210"/>
      <c r="E486" s="41">
        <v>8322170.0199999996</v>
      </c>
      <c r="F486" s="21">
        <f t="shared" si="7"/>
        <v>5432021790.4400034</v>
      </c>
    </row>
    <row r="487" spans="1:6" ht="63.75" customHeight="1" x14ac:dyDescent="0.2">
      <c r="A487" s="37">
        <v>44819</v>
      </c>
      <c r="B487" s="38" t="s">
        <v>598</v>
      </c>
      <c r="C487" s="39" t="s">
        <v>599</v>
      </c>
      <c r="D487" s="210"/>
      <c r="E487" s="41">
        <v>5343376.67</v>
      </c>
      <c r="F487" s="21">
        <f t="shared" si="7"/>
        <v>5426678413.7700033</v>
      </c>
    </row>
    <row r="488" spans="1:6" ht="41.25" customHeight="1" x14ac:dyDescent="0.2">
      <c r="A488" s="37">
        <v>44819</v>
      </c>
      <c r="B488" s="38" t="s">
        <v>600</v>
      </c>
      <c r="C488" s="39" t="s">
        <v>601</v>
      </c>
      <c r="D488" s="210"/>
      <c r="E488" s="41">
        <v>17308.5</v>
      </c>
      <c r="F488" s="21">
        <f t="shared" si="7"/>
        <v>5426661105.2700033</v>
      </c>
    </row>
    <row r="489" spans="1:6" ht="34.5" customHeight="1" x14ac:dyDescent="0.2">
      <c r="A489" s="37">
        <v>44819</v>
      </c>
      <c r="B489" s="38" t="s">
        <v>602</v>
      </c>
      <c r="C489" s="39" t="s">
        <v>603</v>
      </c>
      <c r="D489" s="210"/>
      <c r="E489" s="41">
        <v>80713.600000000006</v>
      </c>
      <c r="F489" s="21">
        <f t="shared" si="7"/>
        <v>5426580391.6700029</v>
      </c>
    </row>
    <row r="490" spans="1:6" ht="50.25" customHeight="1" x14ac:dyDescent="0.2">
      <c r="A490" s="37">
        <v>44819</v>
      </c>
      <c r="B490" s="38" t="s">
        <v>604</v>
      </c>
      <c r="C490" s="39" t="s">
        <v>605</v>
      </c>
      <c r="D490" s="210"/>
      <c r="E490" s="41">
        <v>155750</v>
      </c>
      <c r="F490" s="21">
        <f t="shared" si="7"/>
        <v>5426424641.6700029</v>
      </c>
    </row>
    <row r="491" spans="1:6" ht="50.25" customHeight="1" x14ac:dyDescent="0.2">
      <c r="A491" s="37">
        <v>44819</v>
      </c>
      <c r="B491" s="38" t="s">
        <v>606</v>
      </c>
      <c r="C491" s="39" t="s">
        <v>607</v>
      </c>
      <c r="D491" s="210"/>
      <c r="E491" s="41">
        <v>133500</v>
      </c>
      <c r="F491" s="21">
        <f t="shared" si="7"/>
        <v>5426291141.6700029</v>
      </c>
    </row>
    <row r="492" spans="1:6" ht="50.25" customHeight="1" x14ac:dyDescent="0.2">
      <c r="A492" s="37">
        <v>44819</v>
      </c>
      <c r="B492" s="38" t="s">
        <v>608</v>
      </c>
      <c r="C492" s="39" t="s">
        <v>609</v>
      </c>
      <c r="D492" s="210"/>
      <c r="E492" s="41">
        <v>137950</v>
      </c>
      <c r="F492" s="21">
        <f t="shared" si="7"/>
        <v>5426153191.6700029</v>
      </c>
    </row>
    <row r="493" spans="1:6" ht="61.5" customHeight="1" x14ac:dyDescent="0.2">
      <c r="A493" s="37">
        <v>44819</v>
      </c>
      <c r="B493" s="38" t="s">
        <v>610</v>
      </c>
      <c r="C493" s="39" t="s">
        <v>611</v>
      </c>
      <c r="D493" s="210"/>
      <c r="E493" s="41">
        <v>35400</v>
      </c>
      <c r="F493" s="21">
        <f t="shared" si="7"/>
        <v>5426117791.6700029</v>
      </c>
    </row>
    <row r="494" spans="1:6" ht="50.25" customHeight="1" x14ac:dyDescent="0.2">
      <c r="A494" s="37">
        <v>44819</v>
      </c>
      <c r="B494" s="38" t="s">
        <v>612</v>
      </c>
      <c r="C494" s="39" t="s">
        <v>613</v>
      </c>
      <c r="D494" s="210"/>
      <c r="E494" s="41">
        <v>271450</v>
      </c>
      <c r="F494" s="21">
        <f t="shared" ref="F494:F557" si="8">F493-E494</f>
        <v>5425846341.6700029</v>
      </c>
    </row>
    <row r="495" spans="1:6" ht="50.25" customHeight="1" x14ac:dyDescent="0.2">
      <c r="A495" s="37">
        <v>44819</v>
      </c>
      <c r="B495" s="38" t="s">
        <v>614</v>
      </c>
      <c r="C495" s="39" t="s">
        <v>615</v>
      </c>
      <c r="D495" s="210"/>
      <c r="E495" s="41">
        <v>115700</v>
      </c>
      <c r="F495" s="21">
        <f t="shared" si="8"/>
        <v>5425730641.6700029</v>
      </c>
    </row>
    <row r="496" spans="1:6" ht="50.25" customHeight="1" x14ac:dyDescent="0.2">
      <c r="A496" s="37">
        <v>44819</v>
      </c>
      <c r="B496" s="38" t="s">
        <v>616</v>
      </c>
      <c r="C496" s="39" t="s">
        <v>617</v>
      </c>
      <c r="D496" s="210"/>
      <c r="E496" s="41">
        <v>129050</v>
      </c>
      <c r="F496" s="21">
        <f t="shared" si="8"/>
        <v>5425601591.6700029</v>
      </c>
    </row>
    <row r="497" spans="1:6" ht="50.25" customHeight="1" x14ac:dyDescent="0.2">
      <c r="A497" s="37">
        <v>44819</v>
      </c>
      <c r="B497" s="38" t="s">
        <v>618</v>
      </c>
      <c r="C497" s="39" t="s">
        <v>619</v>
      </c>
      <c r="D497" s="210"/>
      <c r="E497" s="41">
        <v>133500</v>
      </c>
      <c r="F497" s="21">
        <f t="shared" si="8"/>
        <v>5425468091.6700029</v>
      </c>
    </row>
    <row r="498" spans="1:6" ht="50.25" customHeight="1" x14ac:dyDescent="0.2">
      <c r="A498" s="37">
        <v>44819</v>
      </c>
      <c r="B498" s="38" t="s">
        <v>620</v>
      </c>
      <c r="C498" s="39" t="s">
        <v>621</v>
      </c>
      <c r="D498" s="210"/>
      <c r="E498" s="41">
        <v>271450</v>
      </c>
      <c r="F498" s="21">
        <f t="shared" si="8"/>
        <v>5425196641.6700029</v>
      </c>
    </row>
    <row r="499" spans="1:6" ht="50.25" customHeight="1" x14ac:dyDescent="0.2">
      <c r="A499" s="37">
        <v>44819</v>
      </c>
      <c r="B499" s="38" t="s">
        <v>622</v>
      </c>
      <c r="C499" s="39" t="s">
        <v>623</v>
      </c>
      <c r="D499" s="210"/>
      <c r="E499" s="41">
        <v>235850</v>
      </c>
      <c r="F499" s="21">
        <f t="shared" si="8"/>
        <v>5424960791.6700029</v>
      </c>
    </row>
    <row r="500" spans="1:6" ht="41.25" customHeight="1" x14ac:dyDescent="0.2">
      <c r="A500" s="37">
        <v>44819</v>
      </c>
      <c r="B500" s="38" t="s">
        <v>624</v>
      </c>
      <c r="C500" s="39" t="s">
        <v>625</v>
      </c>
      <c r="D500" s="210"/>
      <c r="E500" s="41">
        <v>129050</v>
      </c>
      <c r="F500" s="21">
        <f t="shared" si="8"/>
        <v>5424831741.6700029</v>
      </c>
    </row>
    <row r="501" spans="1:6" ht="46.5" customHeight="1" x14ac:dyDescent="0.2">
      <c r="A501" s="37">
        <v>44819</v>
      </c>
      <c r="B501" s="38" t="s">
        <v>626</v>
      </c>
      <c r="C501" s="39" t="s">
        <v>627</v>
      </c>
      <c r="D501" s="210"/>
      <c r="E501" s="41">
        <v>48950</v>
      </c>
      <c r="F501" s="21">
        <f t="shared" si="8"/>
        <v>5424782791.6700029</v>
      </c>
    </row>
    <row r="502" spans="1:6" ht="53.25" customHeight="1" x14ac:dyDescent="0.2">
      <c r="A502" s="37">
        <v>44819</v>
      </c>
      <c r="B502" s="38" t="s">
        <v>628</v>
      </c>
      <c r="C502" s="39" t="s">
        <v>629</v>
      </c>
      <c r="D502" s="210"/>
      <c r="E502" s="41">
        <v>271450</v>
      </c>
      <c r="F502" s="21">
        <f t="shared" si="8"/>
        <v>5424511341.6700029</v>
      </c>
    </row>
    <row r="503" spans="1:6" ht="62.25" customHeight="1" x14ac:dyDescent="0.2">
      <c r="A503" s="37">
        <v>44819</v>
      </c>
      <c r="B503" s="38" t="s">
        <v>630</v>
      </c>
      <c r="C503" s="39" t="s">
        <v>631</v>
      </c>
      <c r="D503" s="210"/>
      <c r="E503" s="41">
        <v>35400</v>
      </c>
      <c r="F503" s="21">
        <f t="shared" si="8"/>
        <v>5424475941.6700029</v>
      </c>
    </row>
    <row r="504" spans="1:6" ht="50.25" customHeight="1" x14ac:dyDescent="0.2">
      <c r="A504" s="37">
        <v>44819</v>
      </c>
      <c r="B504" s="38" t="s">
        <v>632</v>
      </c>
      <c r="C504" s="39" t="s">
        <v>633</v>
      </c>
      <c r="D504" s="210"/>
      <c r="E504" s="41">
        <v>133500</v>
      </c>
      <c r="F504" s="21">
        <f t="shared" si="8"/>
        <v>5424342441.6700029</v>
      </c>
    </row>
    <row r="505" spans="1:6" ht="50.25" customHeight="1" x14ac:dyDescent="0.2">
      <c r="A505" s="37">
        <v>44819</v>
      </c>
      <c r="B505" s="38" t="s">
        <v>634</v>
      </c>
      <c r="C505" s="39" t="s">
        <v>635</v>
      </c>
      <c r="D505" s="210"/>
      <c r="E505" s="41">
        <v>137950</v>
      </c>
      <c r="F505" s="21">
        <f t="shared" si="8"/>
        <v>5424204491.6700029</v>
      </c>
    </row>
    <row r="506" spans="1:6" ht="50.25" customHeight="1" x14ac:dyDescent="0.2">
      <c r="A506" s="37">
        <v>44819</v>
      </c>
      <c r="B506" s="38" t="s">
        <v>636</v>
      </c>
      <c r="C506" s="39" t="s">
        <v>637</v>
      </c>
      <c r="D506" s="210"/>
      <c r="E506" s="41">
        <v>133500</v>
      </c>
      <c r="F506" s="21">
        <f t="shared" si="8"/>
        <v>5424070991.6700029</v>
      </c>
    </row>
    <row r="507" spans="1:6" ht="53.25" customHeight="1" x14ac:dyDescent="0.2">
      <c r="A507" s="37">
        <v>44819</v>
      </c>
      <c r="B507" s="38" t="s">
        <v>638</v>
      </c>
      <c r="C507" s="39" t="s">
        <v>639</v>
      </c>
      <c r="D507" s="210"/>
      <c r="E507" s="41">
        <v>284800</v>
      </c>
      <c r="F507" s="21">
        <f t="shared" si="8"/>
        <v>5423786191.6700029</v>
      </c>
    </row>
    <row r="508" spans="1:6" ht="53.25" customHeight="1" x14ac:dyDescent="0.2">
      <c r="A508" s="37">
        <v>44820</v>
      </c>
      <c r="B508" s="38" t="s">
        <v>640</v>
      </c>
      <c r="C508" s="39" t="s">
        <v>641</v>
      </c>
      <c r="D508" s="210"/>
      <c r="E508" s="41">
        <v>137950</v>
      </c>
      <c r="F508" s="21">
        <f t="shared" si="8"/>
        <v>5423648241.6700029</v>
      </c>
    </row>
    <row r="509" spans="1:6" ht="41.25" customHeight="1" x14ac:dyDescent="0.2">
      <c r="A509" s="37">
        <v>44820</v>
      </c>
      <c r="B509" s="38" t="s">
        <v>642</v>
      </c>
      <c r="C509" s="39" t="s">
        <v>643</v>
      </c>
      <c r="D509" s="210"/>
      <c r="E509" s="41">
        <v>699956.77</v>
      </c>
      <c r="F509" s="21">
        <f t="shared" si="8"/>
        <v>5422948284.9000025</v>
      </c>
    </row>
    <row r="510" spans="1:6" ht="55.5" customHeight="1" x14ac:dyDescent="0.2">
      <c r="A510" s="37">
        <v>44820</v>
      </c>
      <c r="B510" s="38" t="s">
        <v>644</v>
      </c>
      <c r="C510" s="39" t="s">
        <v>645</v>
      </c>
      <c r="D510" s="210"/>
      <c r="E510" s="41">
        <v>387150</v>
      </c>
      <c r="F510" s="21">
        <f t="shared" si="8"/>
        <v>5422561134.9000025</v>
      </c>
    </row>
    <row r="511" spans="1:6" ht="54.75" customHeight="1" x14ac:dyDescent="0.2">
      <c r="A511" s="37">
        <v>44820</v>
      </c>
      <c r="B511" s="38" t="s">
        <v>646</v>
      </c>
      <c r="C511" s="39" t="s">
        <v>647</v>
      </c>
      <c r="D511" s="210"/>
      <c r="E511" s="41">
        <v>56035.85</v>
      </c>
      <c r="F511" s="21">
        <f t="shared" si="8"/>
        <v>5422505099.0500021</v>
      </c>
    </row>
    <row r="512" spans="1:6" ht="50.25" customHeight="1" x14ac:dyDescent="0.2">
      <c r="A512" s="37">
        <v>44820</v>
      </c>
      <c r="B512" s="38" t="s">
        <v>648</v>
      </c>
      <c r="C512" s="39" t="s">
        <v>649</v>
      </c>
      <c r="D512" s="210"/>
      <c r="E512" s="41">
        <v>112351.1</v>
      </c>
      <c r="F512" s="21">
        <f t="shared" si="8"/>
        <v>5422392747.9500017</v>
      </c>
    </row>
    <row r="513" spans="1:6" ht="44.25" customHeight="1" x14ac:dyDescent="0.2">
      <c r="A513" s="37">
        <v>44820</v>
      </c>
      <c r="B513" s="38" t="s">
        <v>650</v>
      </c>
      <c r="C513" s="39" t="s">
        <v>651</v>
      </c>
      <c r="D513" s="210"/>
      <c r="E513" s="41">
        <v>133500</v>
      </c>
      <c r="F513" s="21">
        <f t="shared" si="8"/>
        <v>5422259247.9500017</v>
      </c>
    </row>
    <row r="514" spans="1:6" ht="46.5" customHeight="1" x14ac:dyDescent="0.2">
      <c r="A514" s="37">
        <v>44820</v>
      </c>
      <c r="B514" s="38" t="s">
        <v>652</v>
      </c>
      <c r="C514" s="39" t="s">
        <v>653</v>
      </c>
      <c r="D514" s="210"/>
      <c r="E514" s="41">
        <v>137950</v>
      </c>
      <c r="F514" s="21">
        <f t="shared" si="8"/>
        <v>5422121297.9500017</v>
      </c>
    </row>
    <row r="515" spans="1:6" ht="54.75" customHeight="1" x14ac:dyDescent="0.2">
      <c r="A515" s="37">
        <v>44820</v>
      </c>
      <c r="B515" s="38" t="s">
        <v>654</v>
      </c>
      <c r="C515" s="39" t="s">
        <v>655</v>
      </c>
      <c r="D515" s="210"/>
      <c r="E515" s="41">
        <v>59000</v>
      </c>
      <c r="F515" s="21">
        <f t="shared" si="8"/>
        <v>5422062297.9500017</v>
      </c>
    </row>
    <row r="516" spans="1:6" ht="46.5" customHeight="1" x14ac:dyDescent="0.2">
      <c r="A516" s="37">
        <v>44820</v>
      </c>
      <c r="B516" s="38" t="s">
        <v>656</v>
      </c>
      <c r="C516" s="39" t="s">
        <v>657</v>
      </c>
      <c r="D516" s="210"/>
      <c r="E516" s="41">
        <v>137950</v>
      </c>
      <c r="F516" s="21">
        <f t="shared" si="8"/>
        <v>5421924347.9500017</v>
      </c>
    </row>
    <row r="517" spans="1:6" ht="46.5" customHeight="1" x14ac:dyDescent="0.2">
      <c r="A517" s="37">
        <v>44820</v>
      </c>
      <c r="B517" s="38" t="s">
        <v>658</v>
      </c>
      <c r="C517" s="39" t="s">
        <v>659</v>
      </c>
      <c r="D517" s="210"/>
      <c r="E517" s="41">
        <v>16520</v>
      </c>
      <c r="F517" s="21">
        <f t="shared" si="8"/>
        <v>5421907827.9500017</v>
      </c>
    </row>
    <row r="518" spans="1:6" ht="99" customHeight="1" x14ac:dyDescent="0.2">
      <c r="A518" s="37">
        <v>44820</v>
      </c>
      <c r="B518" s="38" t="s">
        <v>660</v>
      </c>
      <c r="C518" s="39" t="s">
        <v>661</v>
      </c>
      <c r="D518" s="210"/>
      <c r="E518" s="41">
        <v>236000</v>
      </c>
      <c r="F518" s="21">
        <f t="shared" si="8"/>
        <v>5421671827.9500017</v>
      </c>
    </row>
    <row r="519" spans="1:6" ht="50.25" customHeight="1" x14ac:dyDescent="0.2">
      <c r="A519" s="37">
        <v>44820</v>
      </c>
      <c r="B519" s="38" t="s">
        <v>662</v>
      </c>
      <c r="C519" s="39" t="s">
        <v>663</v>
      </c>
      <c r="D519" s="210"/>
      <c r="E519" s="41">
        <v>115700</v>
      </c>
      <c r="F519" s="21">
        <f t="shared" si="8"/>
        <v>5421556127.9500017</v>
      </c>
    </row>
    <row r="520" spans="1:6" ht="45.75" customHeight="1" x14ac:dyDescent="0.2">
      <c r="A520" s="37">
        <v>44820</v>
      </c>
      <c r="B520" s="38" t="s">
        <v>664</v>
      </c>
      <c r="C520" s="39" t="s">
        <v>665</v>
      </c>
      <c r="D520" s="210"/>
      <c r="E520" s="41">
        <v>137950</v>
      </c>
      <c r="F520" s="21">
        <f t="shared" si="8"/>
        <v>5421418177.9500017</v>
      </c>
    </row>
    <row r="521" spans="1:6" ht="55.5" customHeight="1" x14ac:dyDescent="0.2">
      <c r="A521" s="37">
        <v>44820</v>
      </c>
      <c r="B521" s="38" t="s">
        <v>666</v>
      </c>
      <c r="C521" s="39" t="s">
        <v>667</v>
      </c>
      <c r="D521" s="210"/>
      <c r="E521" s="41">
        <v>115700</v>
      </c>
      <c r="F521" s="21">
        <f t="shared" si="8"/>
        <v>5421302477.9500017</v>
      </c>
    </row>
    <row r="522" spans="1:6" ht="53.25" customHeight="1" x14ac:dyDescent="0.2">
      <c r="A522" s="37">
        <v>44820</v>
      </c>
      <c r="B522" s="38" t="s">
        <v>668</v>
      </c>
      <c r="C522" s="39" t="s">
        <v>669</v>
      </c>
      <c r="D522" s="210"/>
      <c r="E522" s="41">
        <v>120150</v>
      </c>
      <c r="F522" s="21">
        <f t="shared" si="8"/>
        <v>5421182327.9500017</v>
      </c>
    </row>
    <row r="523" spans="1:6" ht="50.25" customHeight="1" x14ac:dyDescent="0.2">
      <c r="A523" s="37">
        <v>44820</v>
      </c>
      <c r="B523" s="38" t="s">
        <v>670</v>
      </c>
      <c r="C523" s="39" t="s">
        <v>671</v>
      </c>
      <c r="D523" s="210"/>
      <c r="E523" s="41">
        <v>137950</v>
      </c>
      <c r="F523" s="21">
        <f t="shared" si="8"/>
        <v>5421044377.9500017</v>
      </c>
    </row>
    <row r="524" spans="1:6" ht="68.25" customHeight="1" x14ac:dyDescent="0.2">
      <c r="A524" s="37">
        <v>44824</v>
      </c>
      <c r="B524" s="38" t="s">
        <v>672</v>
      </c>
      <c r="C524" s="39" t="s">
        <v>673</v>
      </c>
      <c r="D524" s="210"/>
      <c r="E524" s="41">
        <v>35400</v>
      </c>
      <c r="F524" s="21">
        <f t="shared" si="8"/>
        <v>5421008977.9500017</v>
      </c>
    </row>
    <row r="525" spans="1:6" ht="63.75" customHeight="1" x14ac:dyDescent="0.2">
      <c r="A525" s="37">
        <v>44824</v>
      </c>
      <c r="B525" s="38" t="s">
        <v>674</v>
      </c>
      <c r="C525" s="39" t="s">
        <v>675</v>
      </c>
      <c r="D525" s="210"/>
      <c r="E525" s="41">
        <v>40500</v>
      </c>
      <c r="F525" s="21">
        <f t="shared" si="8"/>
        <v>5420968477.9500017</v>
      </c>
    </row>
    <row r="526" spans="1:6" ht="63" customHeight="1" x14ac:dyDescent="0.2">
      <c r="A526" s="37">
        <v>44824</v>
      </c>
      <c r="B526" s="38" t="s">
        <v>676</v>
      </c>
      <c r="C526" s="39" t="s">
        <v>677</v>
      </c>
      <c r="D526" s="210"/>
      <c r="E526" s="41">
        <v>35400</v>
      </c>
      <c r="F526" s="21">
        <f t="shared" si="8"/>
        <v>5420933077.9500017</v>
      </c>
    </row>
    <row r="527" spans="1:6" ht="50.25" customHeight="1" x14ac:dyDescent="0.2">
      <c r="A527" s="37">
        <v>44824</v>
      </c>
      <c r="B527" s="38" t="s">
        <v>678</v>
      </c>
      <c r="C527" s="39" t="s">
        <v>679</v>
      </c>
      <c r="D527" s="210"/>
      <c r="E527" s="41">
        <v>731558.64</v>
      </c>
      <c r="F527" s="21">
        <f t="shared" si="8"/>
        <v>5420201519.3100014</v>
      </c>
    </row>
    <row r="528" spans="1:6" ht="30" customHeight="1" x14ac:dyDescent="0.2">
      <c r="A528" s="37">
        <v>44825</v>
      </c>
      <c r="B528" s="38" t="s">
        <v>680</v>
      </c>
      <c r="C528" s="39" t="s">
        <v>681</v>
      </c>
      <c r="D528" s="210"/>
      <c r="E528" s="41">
        <v>51496467.5</v>
      </c>
      <c r="F528" s="21">
        <f t="shared" si="8"/>
        <v>5368705051.8100014</v>
      </c>
    </row>
    <row r="529" spans="1:6" ht="50.25" customHeight="1" x14ac:dyDescent="0.2">
      <c r="A529" s="37">
        <v>44825</v>
      </c>
      <c r="B529" s="38" t="s">
        <v>682</v>
      </c>
      <c r="C529" s="39" t="s">
        <v>683</v>
      </c>
      <c r="D529" s="210"/>
      <c r="E529" s="41">
        <v>258100</v>
      </c>
      <c r="F529" s="21">
        <f t="shared" si="8"/>
        <v>5368446951.8100014</v>
      </c>
    </row>
    <row r="530" spans="1:6" ht="45.75" customHeight="1" x14ac:dyDescent="0.2">
      <c r="A530" s="37">
        <v>44825</v>
      </c>
      <c r="B530" s="38" t="s">
        <v>684</v>
      </c>
      <c r="C530" s="39" t="s">
        <v>685</v>
      </c>
      <c r="D530" s="210"/>
      <c r="E530" s="41">
        <v>120150</v>
      </c>
      <c r="F530" s="21">
        <f t="shared" si="8"/>
        <v>5368326801.8100014</v>
      </c>
    </row>
    <row r="531" spans="1:6" ht="50.25" customHeight="1" x14ac:dyDescent="0.2">
      <c r="A531" s="37">
        <v>44825</v>
      </c>
      <c r="B531" s="38" t="s">
        <v>686</v>
      </c>
      <c r="C531" s="39" t="s">
        <v>687</v>
      </c>
      <c r="D531" s="210"/>
      <c r="E531" s="41">
        <v>6850438.7699999996</v>
      </c>
      <c r="F531" s="21">
        <f t="shared" si="8"/>
        <v>5361476363.0400009</v>
      </c>
    </row>
    <row r="532" spans="1:6" ht="36" customHeight="1" x14ac:dyDescent="0.2">
      <c r="A532" s="37">
        <v>44825</v>
      </c>
      <c r="B532" s="38" t="s">
        <v>688</v>
      </c>
      <c r="C532" s="39" t="s">
        <v>689</v>
      </c>
      <c r="D532" s="210"/>
      <c r="E532" s="41">
        <v>13095393.41</v>
      </c>
      <c r="F532" s="21">
        <f t="shared" si="8"/>
        <v>5348380969.6300011</v>
      </c>
    </row>
    <row r="533" spans="1:6" ht="30.75" customHeight="1" x14ac:dyDescent="0.2">
      <c r="A533" s="37">
        <v>44825</v>
      </c>
      <c r="B533" s="38" t="s">
        <v>690</v>
      </c>
      <c r="C533" s="39" t="s">
        <v>691</v>
      </c>
      <c r="D533" s="210"/>
      <c r="E533" s="41">
        <v>281926.7</v>
      </c>
      <c r="F533" s="21">
        <f t="shared" si="8"/>
        <v>5348099042.9300013</v>
      </c>
    </row>
    <row r="534" spans="1:6" ht="36.75" customHeight="1" x14ac:dyDescent="0.2">
      <c r="A534" s="37">
        <v>44825</v>
      </c>
      <c r="B534" s="38" t="s">
        <v>692</v>
      </c>
      <c r="C534" s="39" t="s">
        <v>693</v>
      </c>
      <c r="D534" s="210"/>
      <c r="E534" s="41">
        <v>15094106.26</v>
      </c>
      <c r="F534" s="21">
        <f t="shared" si="8"/>
        <v>5333004936.670001</v>
      </c>
    </row>
    <row r="535" spans="1:6" ht="34.5" customHeight="1" x14ac:dyDescent="0.2">
      <c r="A535" s="37">
        <v>44825</v>
      </c>
      <c r="B535" s="38" t="s">
        <v>694</v>
      </c>
      <c r="C535" s="39" t="s">
        <v>695</v>
      </c>
      <c r="D535" s="210"/>
      <c r="E535" s="41">
        <v>27147879.309999999</v>
      </c>
      <c r="F535" s="21">
        <f t="shared" si="8"/>
        <v>5305857057.3600006</v>
      </c>
    </row>
    <row r="536" spans="1:6" ht="33.75" customHeight="1" x14ac:dyDescent="0.2">
      <c r="A536" s="37">
        <v>44825</v>
      </c>
      <c r="B536" s="38" t="s">
        <v>696</v>
      </c>
      <c r="C536" s="39" t="s">
        <v>697</v>
      </c>
      <c r="D536" s="210"/>
      <c r="E536" s="41">
        <v>27200901.190000001</v>
      </c>
      <c r="F536" s="21">
        <f t="shared" si="8"/>
        <v>5278656156.170001</v>
      </c>
    </row>
    <row r="537" spans="1:6" ht="33" customHeight="1" x14ac:dyDescent="0.2">
      <c r="A537" s="37">
        <v>44825</v>
      </c>
      <c r="B537" s="38" t="s">
        <v>698</v>
      </c>
      <c r="C537" s="39" t="s">
        <v>699</v>
      </c>
      <c r="D537" s="210"/>
      <c r="E537" s="41">
        <v>11732617.82</v>
      </c>
      <c r="F537" s="21">
        <f t="shared" si="8"/>
        <v>5266923538.3500013</v>
      </c>
    </row>
    <row r="538" spans="1:6" ht="31.5" customHeight="1" x14ac:dyDescent="0.2">
      <c r="A538" s="37">
        <v>44825</v>
      </c>
      <c r="B538" s="38" t="s">
        <v>700</v>
      </c>
      <c r="C538" s="39" t="s">
        <v>701</v>
      </c>
      <c r="D538" s="210"/>
      <c r="E538" s="41">
        <v>43741241.409999996</v>
      </c>
      <c r="F538" s="21">
        <f t="shared" si="8"/>
        <v>5223182296.9400015</v>
      </c>
    </row>
    <row r="539" spans="1:6" ht="32.25" customHeight="1" x14ac:dyDescent="0.2">
      <c r="A539" s="37">
        <v>44825</v>
      </c>
      <c r="B539" s="38" t="s">
        <v>702</v>
      </c>
      <c r="C539" s="39" t="s">
        <v>703</v>
      </c>
      <c r="D539" s="210"/>
      <c r="E539" s="41">
        <v>18847929.199999999</v>
      </c>
      <c r="F539" s="21">
        <f t="shared" si="8"/>
        <v>5204334367.7400017</v>
      </c>
    </row>
    <row r="540" spans="1:6" ht="31.5" customHeight="1" x14ac:dyDescent="0.2">
      <c r="A540" s="37">
        <v>44825</v>
      </c>
      <c r="B540" s="38" t="s">
        <v>704</v>
      </c>
      <c r="C540" s="39" t="s">
        <v>705</v>
      </c>
      <c r="D540" s="210"/>
      <c r="E540" s="41">
        <v>6441742.0099999998</v>
      </c>
      <c r="F540" s="21">
        <f t="shared" si="8"/>
        <v>5197892625.7300014</v>
      </c>
    </row>
    <row r="541" spans="1:6" ht="33.75" customHeight="1" x14ac:dyDescent="0.2">
      <c r="A541" s="37">
        <v>44825</v>
      </c>
      <c r="B541" s="38" t="s">
        <v>706</v>
      </c>
      <c r="C541" s="39" t="s">
        <v>707</v>
      </c>
      <c r="D541" s="210"/>
      <c r="E541" s="41">
        <v>4948497.9000000004</v>
      </c>
      <c r="F541" s="21">
        <f t="shared" si="8"/>
        <v>5192944127.8300018</v>
      </c>
    </row>
    <row r="542" spans="1:6" ht="30.75" customHeight="1" x14ac:dyDescent="0.2">
      <c r="A542" s="37">
        <v>44825</v>
      </c>
      <c r="B542" s="38" t="s">
        <v>708</v>
      </c>
      <c r="C542" s="39" t="s">
        <v>709</v>
      </c>
      <c r="D542" s="210"/>
      <c r="E542" s="41">
        <v>1851636.53</v>
      </c>
      <c r="F542" s="21">
        <f t="shared" si="8"/>
        <v>5191092491.3000021</v>
      </c>
    </row>
    <row r="543" spans="1:6" ht="33" customHeight="1" x14ac:dyDescent="0.2">
      <c r="A543" s="37">
        <v>44825</v>
      </c>
      <c r="B543" s="38" t="s">
        <v>710</v>
      </c>
      <c r="C543" s="39" t="s">
        <v>711</v>
      </c>
      <c r="D543" s="210"/>
      <c r="E543" s="41">
        <v>1101795.7</v>
      </c>
      <c r="F543" s="21">
        <f t="shared" si="8"/>
        <v>5189990695.6000023</v>
      </c>
    </row>
    <row r="544" spans="1:6" ht="54.75" customHeight="1" x14ac:dyDescent="0.2">
      <c r="A544" s="37">
        <v>44825</v>
      </c>
      <c r="B544" s="38" t="s">
        <v>712</v>
      </c>
      <c r="C544" s="39" t="s">
        <v>713</v>
      </c>
      <c r="D544" s="210"/>
      <c r="E544" s="41">
        <v>267000</v>
      </c>
      <c r="F544" s="21">
        <f t="shared" si="8"/>
        <v>5189723695.6000023</v>
      </c>
    </row>
    <row r="545" spans="1:6" ht="33" customHeight="1" x14ac:dyDescent="0.2">
      <c r="A545" s="37">
        <v>44825</v>
      </c>
      <c r="B545" s="38" t="s">
        <v>714</v>
      </c>
      <c r="C545" s="39" t="s">
        <v>715</v>
      </c>
      <c r="D545" s="210"/>
      <c r="E545" s="41">
        <v>25369053.73</v>
      </c>
      <c r="F545" s="21">
        <f t="shared" si="8"/>
        <v>5164354641.8700027</v>
      </c>
    </row>
    <row r="546" spans="1:6" ht="30.75" customHeight="1" x14ac:dyDescent="0.2">
      <c r="A546" s="37">
        <v>44826</v>
      </c>
      <c r="B546" s="38" t="s">
        <v>716</v>
      </c>
      <c r="C546" s="39" t="s">
        <v>717</v>
      </c>
      <c r="D546" s="210"/>
      <c r="E546" s="41">
        <v>570162.9</v>
      </c>
      <c r="F546" s="21">
        <f t="shared" si="8"/>
        <v>5163784478.9700031</v>
      </c>
    </row>
    <row r="547" spans="1:6" ht="50.25" customHeight="1" x14ac:dyDescent="0.2">
      <c r="A547" s="37">
        <v>44826</v>
      </c>
      <c r="B547" s="38" t="s">
        <v>718</v>
      </c>
      <c r="C547" s="39" t="s">
        <v>719</v>
      </c>
      <c r="D547" s="210"/>
      <c r="E547" s="41">
        <v>59000</v>
      </c>
      <c r="F547" s="21">
        <f t="shared" si="8"/>
        <v>5163725478.9700031</v>
      </c>
    </row>
    <row r="548" spans="1:6" ht="38.25" customHeight="1" x14ac:dyDescent="0.2">
      <c r="A548" s="37">
        <v>44826</v>
      </c>
      <c r="B548" s="38" t="s">
        <v>720</v>
      </c>
      <c r="C548" s="39" t="s">
        <v>721</v>
      </c>
      <c r="D548" s="210"/>
      <c r="E548" s="41">
        <v>3231005.2</v>
      </c>
      <c r="F548" s="21">
        <f t="shared" si="8"/>
        <v>5160494473.7700033</v>
      </c>
    </row>
    <row r="549" spans="1:6" ht="40.5" customHeight="1" x14ac:dyDescent="0.2">
      <c r="A549" s="37">
        <v>44826</v>
      </c>
      <c r="B549" s="38" t="s">
        <v>722</v>
      </c>
      <c r="C549" s="39" t="s">
        <v>723</v>
      </c>
      <c r="D549" s="210"/>
      <c r="E549" s="41">
        <v>292816.71000000002</v>
      </c>
      <c r="F549" s="21">
        <f t="shared" si="8"/>
        <v>5160201657.0600033</v>
      </c>
    </row>
    <row r="550" spans="1:6" ht="39.75" customHeight="1" x14ac:dyDescent="0.2">
      <c r="A550" s="37">
        <v>44826</v>
      </c>
      <c r="B550" s="38" t="s">
        <v>724</v>
      </c>
      <c r="C550" s="39" t="s">
        <v>725</v>
      </c>
      <c r="D550" s="210"/>
      <c r="E550" s="41">
        <v>190859.1</v>
      </c>
      <c r="F550" s="21">
        <f t="shared" si="8"/>
        <v>5160010797.9600029</v>
      </c>
    </row>
    <row r="551" spans="1:6" ht="27" customHeight="1" x14ac:dyDescent="0.2">
      <c r="A551" s="37">
        <v>44826</v>
      </c>
      <c r="B551" s="38" t="s">
        <v>726</v>
      </c>
      <c r="C551" s="39" t="s">
        <v>29</v>
      </c>
      <c r="D551" s="210"/>
      <c r="E551" s="41">
        <v>0</v>
      </c>
      <c r="F551" s="21">
        <f t="shared" si="8"/>
        <v>5160010797.9600029</v>
      </c>
    </row>
    <row r="552" spans="1:6" ht="52.5" customHeight="1" x14ac:dyDescent="0.2">
      <c r="A552" s="37">
        <v>44826</v>
      </c>
      <c r="B552" s="38" t="s">
        <v>727</v>
      </c>
      <c r="C552" s="39" t="s">
        <v>728</v>
      </c>
      <c r="D552" s="210"/>
      <c r="E552" s="41">
        <v>262550</v>
      </c>
      <c r="F552" s="21">
        <f t="shared" si="8"/>
        <v>5159748247.9600029</v>
      </c>
    </row>
    <row r="553" spans="1:6" ht="42.75" customHeight="1" x14ac:dyDescent="0.2">
      <c r="A553" s="37">
        <v>44826</v>
      </c>
      <c r="B553" s="38" t="s">
        <v>729</v>
      </c>
      <c r="C553" s="39" t="s">
        <v>730</v>
      </c>
      <c r="D553" s="210"/>
      <c r="E553" s="41">
        <v>236000</v>
      </c>
      <c r="F553" s="21">
        <f t="shared" si="8"/>
        <v>5159512247.9600029</v>
      </c>
    </row>
    <row r="554" spans="1:6" ht="32.25" customHeight="1" x14ac:dyDescent="0.2">
      <c r="A554" s="37">
        <v>44826</v>
      </c>
      <c r="B554" s="38" t="s">
        <v>731</v>
      </c>
      <c r="C554" s="39" t="s">
        <v>732</v>
      </c>
      <c r="D554" s="210"/>
      <c r="E554" s="41">
        <v>4019544</v>
      </c>
      <c r="F554" s="21">
        <f t="shared" si="8"/>
        <v>5155492703.9600029</v>
      </c>
    </row>
    <row r="555" spans="1:6" ht="42.75" customHeight="1" x14ac:dyDescent="0.2">
      <c r="A555" s="37">
        <v>44826</v>
      </c>
      <c r="B555" s="38" t="s">
        <v>733</v>
      </c>
      <c r="C555" s="39" t="s">
        <v>734</v>
      </c>
      <c r="D555" s="210"/>
      <c r="E555" s="41">
        <v>41540.400000000001</v>
      </c>
      <c r="F555" s="21">
        <f t="shared" si="8"/>
        <v>5155451163.5600033</v>
      </c>
    </row>
    <row r="556" spans="1:6" ht="24" customHeight="1" x14ac:dyDescent="0.2">
      <c r="A556" s="37"/>
      <c r="B556" s="38" t="s">
        <v>735</v>
      </c>
      <c r="C556" s="109" t="s">
        <v>29</v>
      </c>
      <c r="D556" s="210"/>
      <c r="E556" s="66">
        <v>0</v>
      </c>
      <c r="F556" s="21">
        <f t="shared" si="8"/>
        <v>5155451163.5600033</v>
      </c>
    </row>
    <row r="557" spans="1:6" ht="56.25" customHeight="1" x14ac:dyDescent="0.2">
      <c r="A557" s="37">
        <v>44827</v>
      </c>
      <c r="B557" s="38" t="s">
        <v>736</v>
      </c>
      <c r="C557" s="39" t="s">
        <v>737</v>
      </c>
      <c r="D557" s="210"/>
      <c r="E557" s="41">
        <v>1685441.59</v>
      </c>
      <c r="F557" s="21">
        <f t="shared" si="8"/>
        <v>5153765721.9700031</v>
      </c>
    </row>
    <row r="558" spans="1:6" ht="42" customHeight="1" x14ac:dyDescent="0.2">
      <c r="A558" s="37">
        <v>44827</v>
      </c>
      <c r="B558" s="38" t="s">
        <v>738</v>
      </c>
      <c r="C558" s="39" t="s">
        <v>739</v>
      </c>
      <c r="D558" s="210"/>
      <c r="E558" s="41">
        <v>2661589.7599999998</v>
      </c>
      <c r="F558" s="21">
        <f t="shared" ref="F558:F604" si="9">F557-E558</f>
        <v>5151104132.2100029</v>
      </c>
    </row>
    <row r="559" spans="1:6" ht="42.75" customHeight="1" x14ac:dyDescent="0.2">
      <c r="A559" s="37">
        <v>44827</v>
      </c>
      <c r="B559" s="38" t="s">
        <v>740</v>
      </c>
      <c r="C559" s="39" t="s">
        <v>739</v>
      </c>
      <c r="D559" s="210"/>
      <c r="E559" s="41">
        <v>115987.93</v>
      </c>
      <c r="F559" s="21">
        <f t="shared" si="9"/>
        <v>5150988144.2800026</v>
      </c>
    </row>
    <row r="560" spans="1:6" ht="50.25" customHeight="1" x14ac:dyDescent="0.2">
      <c r="A560" s="37">
        <v>44827</v>
      </c>
      <c r="B560" s="38" t="s">
        <v>741</v>
      </c>
      <c r="C560" s="39" t="s">
        <v>742</v>
      </c>
      <c r="D560" s="210"/>
      <c r="E560" s="41">
        <v>133500</v>
      </c>
      <c r="F560" s="21">
        <f t="shared" si="9"/>
        <v>5150854644.2800026</v>
      </c>
    </row>
    <row r="561" spans="1:6" ht="62.25" customHeight="1" x14ac:dyDescent="0.2">
      <c r="A561" s="37">
        <v>44827</v>
      </c>
      <c r="B561" s="38" t="s">
        <v>743</v>
      </c>
      <c r="C561" s="39" t="s">
        <v>744</v>
      </c>
      <c r="D561" s="210"/>
      <c r="E561" s="41">
        <v>409400</v>
      </c>
      <c r="F561" s="21">
        <f t="shared" si="9"/>
        <v>5150445244.2800026</v>
      </c>
    </row>
    <row r="562" spans="1:6" ht="50.25" customHeight="1" x14ac:dyDescent="0.2">
      <c r="A562" s="37">
        <v>44827</v>
      </c>
      <c r="B562" s="38" t="s">
        <v>745</v>
      </c>
      <c r="C562" s="39" t="s">
        <v>746</v>
      </c>
      <c r="D562" s="210"/>
      <c r="E562" s="41">
        <v>400500</v>
      </c>
      <c r="F562" s="21">
        <f t="shared" si="9"/>
        <v>5150044744.2800026</v>
      </c>
    </row>
    <row r="563" spans="1:6" ht="54" customHeight="1" x14ac:dyDescent="0.2">
      <c r="A563" s="37">
        <v>44827</v>
      </c>
      <c r="B563" s="38" t="s">
        <v>747</v>
      </c>
      <c r="C563" s="39" t="s">
        <v>748</v>
      </c>
      <c r="D563" s="210"/>
      <c r="E563" s="41">
        <v>360450</v>
      </c>
      <c r="F563" s="21">
        <f t="shared" si="9"/>
        <v>5149684294.2800026</v>
      </c>
    </row>
    <row r="564" spans="1:6" ht="45.75" customHeight="1" x14ac:dyDescent="0.2">
      <c r="A564" s="37">
        <v>44827</v>
      </c>
      <c r="B564" s="38" t="s">
        <v>749</v>
      </c>
      <c r="C564" s="39" t="s">
        <v>750</v>
      </c>
      <c r="D564" s="210"/>
      <c r="E564" s="41">
        <v>796901.36</v>
      </c>
      <c r="F564" s="21">
        <f t="shared" si="9"/>
        <v>5148887392.9200029</v>
      </c>
    </row>
    <row r="565" spans="1:6" ht="57.75" customHeight="1" x14ac:dyDescent="0.2">
      <c r="A565" s="37">
        <v>44827</v>
      </c>
      <c r="B565" s="38" t="s">
        <v>751</v>
      </c>
      <c r="C565" s="39" t="s">
        <v>752</v>
      </c>
      <c r="D565" s="210"/>
      <c r="E565" s="41">
        <v>136000</v>
      </c>
      <c r="F565" s="21">
        <f t="shared" si="9"/>
        <v>5148751392.9200029</v>
      </c>
    </row>
    <row r="566" spans="1:6" ht="84" customHeight="1" x14ac:dyDescent="0.2">
      <c r="A566" s="37">
        <v>44827</v>
      </c>
      <c r="B566" s="38" t="s">
        <v>753</v>
      </c>
      <c r="C566" s="39" t="s">
        <v>754</v>
      </c>
      <c r="D566" s="210"/>
      <c r="E566" s="41">
        <v>35400</v>
      </c>
      <c r="F566" s="21">
        <f t="shared" si="9"/>
        <v>5148715992.9200029</v>
      </c>
    </row>
    <row r="567" spans="1:6" ht="78" customHeight="1" x14ac:dyDescent="0.2">
      <c r="A567" s="37">
        <v>44827</v>
      </c>
      <c r="B567" s="38" t="s">
        <v>755</v>
      </c>
      <c r="C567" s="39" t="s">
        <v>756</v>
      </c>
      <c r="D567" s="210"/>
      <c r="E567" s="41">
        <v>35400</v>
      </c>
      <c r="F567" s="21">
        <f t="shared" si="9"/>
        <v>5148680592.9200029</v>
      </c>
    </row>
    <row r="568" spans="1:6" ht="78.75" customHeight="1" x14ac:dyDescent="0.2">
      <c r="A568" s="37">
        <v>44827</v>
      </c>
      <c r="B568" s="38" t="s">
        <v>757</v>
      </c>
      <c r="C568" s="39" t="s">
        <v>758</v>
      </c>
      <c r="D568" s="210"/>
      <c r="E568" s="41">
        <v>1357241.9</v>
      </c>
      <c r="F568" s="21">
        <f t="shared" si="9"/>
        <v>5147323351.0200033</v>
      </c>
    </row>
    <row r="569" spans="1:6" ht="30" customHeight="1" x14ac:dyDescent="0.2">
      <c r="A569" s="37">
        <v>44827</v>
      </c>
      <c r="B569" s="38" t="s">
        <v>759</v>
      </c>
      <c r="C569" s="39" t="s">
        <v>760</v>
      </c>
      <c r="D569" s="210"/>
      <c r="E569" s="41">
        <v>64593252.350000001</v>
      </c>
      <c r="F569" s="21">
        <f t="shared" si="9"/>
        <v>5082730098.6700029</v>
      </c>
    </row>
    <row r="570" spans="1:6" ht="74.25" customHeight="1" x14ac:dyDescent="0.2">
      <c r="A570" s="37">
        <v>44827</v>
      </c>
      <c r="B570" s="38" t="s">
        <v>761</v>
      </c>
      <c r="C570" s="39" t="s">
        <v>762</v>
      </c>
      <c r="D570" s="210"/>
      <c r="E570" s="41">
        <v>6691830</v>
      </c>
      <c r="F570" s="21">
        <f t="shared" si="9"/>
        <v>5076038268.6700029</v>
      </c>
    </row>
    <row r="571" spans="1:6" ht="55.5" customHeight="1" x14ac:dyDescent="0.2">
      <c r="A571" s="37">
        <v>44830</v>
      </c>
      <c r="B571" s="38" t="s">
        <v>763</v>
      </c>
      <c r="C571" s="39" t="s">
        <v>764</v>
      </c>
      <c r="D571" s="210"/>
      <c r="E571" s="41">
        <v>271450</v>
      </c>
      <c r="F571" s="21">
        <f t="shared" si="9"/>
        <v>5075766818.6700029</v>
      </c>
    </row>
    <row r="572" spans="1:6" ht="55.5" customHeight="1" x14ac:dyDescent="0.2">
      <c r="A572" s="37">
        <v>44830</v>
      </c>
      <c r="B572" s="38" t="s">
        <v>765</v>
      </c>
      <c r="C572" s="39" t="s">
        <v>766</v>
      </c>
      <c r="D572" s="210"/>
      <c r="E572" s="41">
        <v>47200</v>
      </c>
      <c r="F572" s="21">
        <f t="shared" si="9"/>
        <v>5075719618.6700029</v>
      </c>
    </row>
    <row r="573" spans="1:6" ht="45" customHeight="1" x14ac:dyDescent="0.2">
      <c r="A573" s="37">
        <v>44831</v>
      </c>
      <c r="B573" s="38" t="s">
        <v>767</v>
      </c>
      <c r="C573" s="39" t="s">
        <v>768</v>
      </c>
      <c r="D573" s="210"/>
      <c r="E573" s="41">
        <v>69541.66</v>
      </c>
      <c r="F573" s="21">
        <f t="shared" si="9"/>
        <v>5075650077.0100031</v>
      </c>
    </row>
    <row r="574" spans="1:6" ht="34.5" customHeight="1" x14ac:dyDescent="0.2">
      <c r="A574" s="37">
        <v>44831</v>
      </c>
      <c r="B574" s="38" t="s">
        <v>769</v>
      </c>
      <c r="C574" s="39" t="s">
        <v>770</v>
      </c>
      <c r="D574" s="210"/>
      <c r="E574" s="41">
        <v>1100000</v>
      </c>
      <c r="F574" s="21">
        <f t="shared" si="9"/>
        <v>5074550077.0100031</v>
      </c>
    </row>
    <row r="575" spans="1:6" ht="50.25" customHeight="1" x14ac:dyDescent="0.2">
      <c r="A575" s="37">
        <v>44831</v>
      </c>
      <c r="B575" s="38" t="s">
        <v>771</v>
      </c>
      <c r="C575" s="39" t="s">
        <v>772</v>
      </c>
      <c r="D575" s="210"/>
      <c r="E575" s="41">
        <v>133500</v>
      </c>
      <c r="F575" s="21">
        <f t="shared" si="9"/>
        <v>5074416577.0100031</v>
      </c>
    </row>
    <row r="576" spans="1:6" ht="50.25" customHeight="1" x14ac:dyDescent="0.2">
      <c r="A576" s="37">
        <v>44831</v>
      </c>
      <c r="B576" s="38" t="s">
        <v>773</v>
      </c>
      <c r="C576" s="39" t="s">
        <v>774</v>
      </c>
      <c r="D576" s="210"/>
      <c r="E576" s="41">
        <v>137950</v>
      </c>
      <c r="F576" s="21">
        <f t="shared" si="9"/>
        <v>5074278627.0100031</v>
      </c>
    </row>
    <row r="577" spans="1:6" ht="25.5" customHeight="1" x14ac:dyDescent="0.2">
      <c r="A577" s="37">
        <v>44831</v>
      </c>
      <c r="B577" s="38" t="s">
        <v>775</v>
      </c>
      <c r="C577" s="39" t="s">
        <v>29</v>
      </c>
      <c r="D577" s="210"/>
      <c r="E577" s="41">
        <v>0</v>
      </c>
      <c r="F577" s="21">
        <f t="shared" si="9"/>
        <v>5074278627.0100031</v>
      </c>
    </row>
    <row r="578" spans="1:6" ht="63" customHeight="1" x14ac:dyDescent="0.2">
      <c r="A578" s="37">
        <v>44831</v>
      </c>
      <c r="B578" s="38" t="s">
        <v>776</v>
      </c>
      <c r="C578" s="39" t="s">
        <v>777</v>
      </c>
      <c r="D578" s="210"/>
      <c r="E578" s="41">
        <v>35400</v>
      </c>
      <c r="F578" s="21">
        <f t="shared" si="9"/>
        <v>5074243227.0100031</v>
      </c>
    </row>
    <row r="579" spans="1:6" ht="50.25" customHeight="1" x14ac:dyDescent="0.2">
      <c r="A579" s="37">
        <v>44831</v>
      </c>
      <c r="B579" s="38" t="s">
        <v>778</v>
      </c>
      <c r="C579" s="39" t="s">
        <v>779</v>
      </c>
      <c r="D579" s="210"/>
      <c r="E579" s="41">
        <v>225970</v>
      </c>
      <c r="F579" s="21">
        <f t="shared" si="9"/>
        <v>5074017257.0100031</v>
      </c>
    </row>
    <row r="580" spans="1:6" ht="33.75" customHeight="1" x14ac:dyDescent="0.2">
      <c r="A580" s="37">
        <v>44831</v>
      </c>
      <c r="B580" s="38" t="s">
        <v>780</v>
      </c>
      <c r="C580" s="39" t="s">
        <v>781</v>
      </c>
      <c r="D580" s="210"/>
      <c r="E580" s="41">
        <v>5160849.4000000004</v>
      </c>
      <c r="F580" s="21">
        <f t="shared" si="9"/>
        <v>5068856407.6100035</v>
      </c>
    </row>
    <row r="581" spans="1:6" ht="60" customHeight="1" x14ac:dyDescent="0.2">
      <c r="A581" s="37">
        <v>44831</v>
      </c>
      <c r="B581" s="38" t="s">
        <v>782</v>
      </c>
      <c r="C581" s="39" t="s">
        <v>783</v>
      </c>
      <c r="D581" s="210"/>
      <c r="E581" s="41">
        <v>146000</v>
      </c>
      <c r="F581" s="21">
        <f t="shared" si="9"/>
        <v>5068710407.6100035</v>
      </c>
    </row>
    <row r="582" spans="1:6" ht="45" customHeight="1" x14ac:dyDescent="0.2">
      <c r="A582" s="37">
        <v>44831</v>
      </c>
      <c r="B582" s="38" t="s">
        <v>784</v>
      </c>
      <c r="C582" s="39" t="s">
        <v>785</v>
      </c>
      <c r="D582" s="210"/>
      <c r="E582" s="41">
        <v>17235162.32</v>
      </c>
      <c r="F582" s="21">
        <f t="shared" si="9"/>
        <v>5051475245.2900038</v>
      </c>
    </row>
    <row r="583" spans="1:6" ht="27" customHeight="1" x14ac:dyDescent="0.2">
      <c r="A583" s="37">
        <v>44832</v>
      </c>
      <c r="B583" s="38" t="s">
        <v>786</v>
      </c>
      <c r="C583" s="39" t="s">
        <v>29</v>
      </c>
      <c r="D583" s="210"/>
      <c r="E583" s="41">
        <v>0</v>
      </c>
      <c r="F583" s="21">
        <f t="shared" si="9"/>
        <v>5051475245.2900038</v>
      </c>
    </row>
    <row r="584" spans="1:6" ht="65.25" customHeight="1" x14ac:dyDescent="0.2">
      <c r="A584" s="37">
        <v>44832</v>
      </c>
      <c r="B584" s="38" t="s">
        <v>787</v>
      </c>
      <c r="C584" s="39" t="s">
        <v>788</v>
      </c>
      <c r="D584" s="210"/>
      <c r="E584" s="41">
        <v>7385600</v>
      </c>
      <c r="F584" s="21">
        <f t="shared" si="9"/>
        <v>5044089645.2900038</v>
      </c>
    </row>
    <row r="585" spans="1:6" ht="99.75" customHeight="1" x14ac:dyDescent="0.2">
      <c r="A585" s="37">
        <v>44832</v>
      </c>
      <c r="B585" s="38" t="s">
        <v>789</v>
      </c>
      <c r="C585" s="39" t="s">
        <v>790</v>
      </c>
      <c r="D585" s="210"/>
      <c r="E585" s="41">
        <v>354000</v>
      </c>
      <c r="F585" s="21">
        <f t="shared" si="9"/>
        <v>5043735645.2900038</v>
      </c>
    </row>
    <row r="586" spans="1:6" ht="50.25" customHeight="1" x14ac:dyDescent="0.2">
      <c r="A586" s="37">
        <v>44832</v>
      </c>
      <c r="B586" s="38" t="s">
        <v>791</v>
      </c>
      <c r="C586" s="39" t="s">
        <v>792</v>
      </c>
      <c r="D586" s="210"/>
      <c r="E586" s="41">
        <v>121842.08</v>
      </c>
      <c r="F586" s="21">
        <f t="shared" si="9"/>
        <v>5043613803.2100039</v>
      </c>
    </row>
    <row r="587" spans="1:6" ht="41.25" customHeight="1" x14ac:dyDescent="0.2">
      <c r="A587" s="37">
        <v>44832</v>
      </c>
      <c r="B587" s="38" t="s">
        <v>793</v>
      </c>
      <c r="C587" s="39" t="s">
        <v>794</v>
      </c>
      <c r="D587" s="210"/>
      <c r="E587" s="41">
        <v>99402957.879999995</v>
      </c>
      <c r="F587" s="21">
        <f t="shared" si="9"/>
        <v>4944210845.3300037</v>
      </c>
    </row>
    <row r="588" spans="1:6" ht="45" customHeight="1" x14ac:dyDescent="0.2">
      <c r="A588" s="37">
        <v>44832</v>
      </c>
      <c r="B588" s="38" t="s">
        <v>795</v>
      </c>
      <c r="C588" s="39" t="s">
        <v>796</v>
      </c>
      <c r="D588" s="210"/>
      <c r="E588" s="41">
        <v>28477522.52</v>
      </c>
      <c r="F588" s="21">
        <f t="shared" si="9"/>
        <v>4915733322.8100033</v>
      </c>
    </row>
    <row r="589" spans="1:6" ht="42" customHeight="1" x14ac:dyDescent="0.2">
      <c r="A589" s="37">
        <v>44832</v>
      </c>
      <c r="B589" s="38" t="s">
        <v>797</v>
      </c>
      <c r="C589" s="39" t="s">
        <v>798</v>
      </c>
      <c r="D589" s="210"/>
      <c r="E589" s="41">
        <v>1576934.17</v>
      </c>
      <c r="F589" s="21">
        <f t="shared" si="9"/>
        <v>4914156388.6400032</v>
      </c>
    </row>
    <row r="590" spans="1:6" ht="50.25" customHeight="1" x14ac:dyDescent="0.2">
      <c r="A590" s="37">
        <v>44832</v>
      </c>
      <c r="B590" s="38" t="s">
        <v>799</v>
      </c>
      <c r="C590" s="39" t="s">
        <v>800</v>
      </c>
      <c r="D590" s="210"/>
      <c r="E590" s="41">
        <v>2916187.81</v>
      </c>
      <c r="F590" s="21">
        <f t="shared" si="9"/>
        <v>4911240200.8300028</v>
      </c>
    </row>
    <row r="591" spans="1:6" ht="29.25" customHeight="1" x14ac:dyDescent="0.2">
      <c r="A591" s="37">
        <v>44832</v>
      </c>
      <c r="B591" s="38" t="s">
        <v>801</v>
      </c>
      <c r="C591" s="39" t="s">
        <v>802</v>
      </c>
      <c r="D591" s="210"/>
      <c r="E591" s="41">
        <v>1261977.0900000001</v>
      </c>
      <c r="F591" s="21">
        <f t="shared" si="9"/>
        <v>4909978223.7400026</v>
      </c>
    </row>
    <row r="592" spans="1:6" ht="39" customHeight="1" x14ac:dyDescent="0.2">
      <c r="A592" s="37">
        <v>44832</v>
      </c>
      <c r="B592" s="38" t="s">
        <v>803</v>
      </c>
      <c r="C592" s="39" t="s">
        <v>804</v>
      </c>
      <c r="D592" s="210"/>
      <c r="E592" s="41">
        <v>1923378.53</v>
      </c>
      <c r="F592" s="21">
        <f t="shared" si="9"/>
        <v>4908054845.2100029</v>
      </c>
    </row>
    <row r="593" spans="1:6" ht="87.75" customHeight="1" x14ac:dyDescent="0.2">
      <c r="A593" s="37">
        <v>44832</v>
      </c>
      <c r="B593" s="38" t="s">
        <v>805</v>
      </c>
      <c r="C593" s="39" t="s">
        <v>806</v>
      </c>
      <c r="D593" s="210"/>
      <c r="E593" s="41">
        <v>118000</v>
      </c>
      <c r="F593" s="21">
        <f t="shared" si="9"/>
        <v>4907936845.2100029</v>
      </c>
    </row>
    <row r="594" spans="1:6" ht="50.25" customHeight="1" x14ac:dyDescent="0.2">
      <c r="A594" s="37">
        <v>44832</v>
      </c>
      <c r="B594" s="38" t="s">
        <v>807</v>
      </c>
      <c r="C594" s="39" t="s">
        <v>808</v>
      </c>
      <c r="D594" s="210"/>
      <c r="E594" s="41">
        <v>300000</v>
      </c>
      <c r="F594" s="21">
        <f t="shared" si="9"/>
        <v>4907636845.2100029</v>
      </c>
    </row>
    <row r="595" spans="1:6" ht="33" customHeight="1" x14ac:dyDescent="0.2">
      <c r="A595" s="37">
        <v>44832</v>
      </c>
      <c r="B595" s="38" t="s">
        <v>809</v>
      </c>
      <c r="C595" s="39" t="s">
        <v>810</v>
      </c>
      <c r="D595" s="210"/>
      <c r="E595" s="41">
        <v>250000</v>
      </c>
      <c r="F595" s="21">
        <f t="shared" si="9"/>
        <v>4907386845.2100029</v>
      </c>
    </row>
    <row r="596" spans="1:6" ht="30.75" customHeight="1" x14ac:dyDescent="0.2">
      <c r="A596" s="37">
        <v>44832</v>
      </c>
      <c r="B596" s="38" t="s">
        <v>811</v>
      </c>
      <c r="C596" s="39" t="s">
        <v>812</v>
      </c>
      <c r="D596" s="210"/>
      <c r="E596" s="41">
        <v>125000</v>
      </c>
      <c r="F596" s="21">
        <f t="shared" si="9"/>
        <v>4907261845.2100029</v>
      </c>
    </row>
    <row r="597" spans="1:6" ht="31.5" customHeight="1" x14ac:dyDescent="0.2">
      <c r="A597" s="51">
        <v>44832</v>
      </c>
      <c r="B597" s="52" t="s">
        <v>813</v>
      </c>
      <c r="C597" s="53" t="s">
        <v>814</v>
      </c>
      <c r="D597" s="213"/>
      <c r="E597" s="54">
        <v>43620894.640000001</v>
      </c>
      <c r="F597" s="21">
        <f t="shared" si="9"/>
        <v>4863640950.5700026</v>
      </c>
    </row>
    <row r="598" spans="1:6" ht="42.75" customHeight="1" x14ac:dyDescent="0.2">
      <c r="A598" s="37">
        <v>44833</v>
      </c>
      <c r="B598" s="38" t="s">
        <v>815</v>
      </c>
      <c r="C598" s="39" t="s">
        <v>816</v>
      </c>
      <c r="D598" s="210"/>
      <c r="E598" s="41">
        <v>113100</v>
      </c>
      <c r="F598" s="21">
        <f t="shared" si="9"/>
        <v>4863527850.5700026</v>
      </c>
    </row>
    <row r="599" spans="1:6" ht="39.75" customHeight="1" x14ac:dyDescent="0.2">
      <c r="A599" s="37">
        <v>44833</v>
      </c>
      <c r="B599" s="38" t="s">
        <v>817</v>
      </c>
      <c r="C599" s="39" t="s">
        <v>818</v>
      </c>
      <c r="D599" s="210"/>
      <c r="E599" s="41">
        <v>5324.88</v>
      </c>
      <c r="F599" s="21">
        <f t="shared" si="9"/>
        <v>4863522525.6900024</v>
      </c>
    </row>
    <row r="600" spans="1:6" ht="31.5" customHeight="1" x14ac:dyDescent="0.2">
      <c r="A600" s="51">
        <v>44833</v>
      </c>
      <c r="B600" s="52" t="s">
        <v>819</v>
      </c>
      <c r="C600" s="53" t="s">
        <v>820</v>
      </c>
      <c r="D600" s="213"/>
      <c r="E600" s="54">
        <v>457302.77</v>
      </c>
      <c r="F600" s="21">
        <f t="shared" si="9"/>
        <v>4863065222.920002</v>
      </c>
    </row>
    <row r="601" spans="1:6" ht="38.25" customHeight="1" x14ac:dyDescent="0.2">
      <c r="A601" s="37">
        <v>44834</v>
      </c>
      <c r="B601" s="38" t="s">
        <v>821</v>
      </c>
      <c r="C601" s="53" t="s">
        <v>822</v>
      </c>
      <c r="D601" s="210"/>
      <c r="E601" s="41">
        <v>312049.82</v>
      </c>
      <c r="F601" s="21">
        <f t="shared" si="9"/>
        <v>4862753173.1000023</v>
      </c>
    </row>
    <row r="602" spans="1:6" ht="39.75" customHeight="1" x14ac:dyDescent="0.2">
      <c r="A602" s="37">
        <v>44834</v>
      </c>
      <c r="B602" s="214" t="s">
        <v>823</v>
      </c>
      <c r="C602" s="60" t="s">
        <v>824</v>
      </c>
      <c r="D602" s="210"/>
      <c r="E602" s="41">
        <v>18481291.850000001</v>
      </c>
      <c r="F602" s="21">
        <f t="shared" si="9"/>
        <v>4844271881.2500019</v>
      </c>
    </row>
    <row r="603" spans="1:6" ht="42.75" customHeight="1" x14ac:dyDescent="0.2">
      <c r="A603" s="51">
        <v>44834</v>
      </c>
      <c r="B603" s="215" t="s">
        <v>825</v>
      </c>
      <c r="C603" s="216" t="s">
        <v>826</v>
      </c>
      <c r="D603" s="213"/>
      <c r="E603" s="54">
        <v>210366</v>
      </c>
      <c r="F603" s="21">
        <f t="shared" si="9"/>
        <v>4844061515.2500019</v>
      </c>
    </row>
    <row r="604" spans="1:6" ht="57.75" customHeight="1" x14ac:dyDescent="0.2">
      <c r="A604" s="55">
        <v>44834</v>
      </c>
      <c r="B604" s="217" t="s">
        <v>827</v>
      </c>
      <c r="C604" s="216" t="s">
        <v>828</v>
      </c>
      <c r="D604" s="210"/>
      <c r="E604" s="49">
        <v>42500</v>
      </c>
      <c r="F604" s="21">
        <f t="shared" si="9"/>
        <v>4844019015.2500019</v>
      </c>
    </row>
    <row r="605" spans="1:6" ht="31.5" customHeight="1" x14ac:dyDescent="0.2">
      <c r="A605" s="62"/>
      <c r="B605" s="64"/>
      <c r="C605" s="109"/>
      <c r="D605" s="165"/>
      <c r="E605" s="66"/>
      <c r="F605" s="67"/>
    </row>
    <row r="606" spans="1:6" ht="31.5" customHeight="1" x14ac:dyDescent="0.2">
      <c r="A606" s="62"/>
      <c r="B606" s="64"/>
      <c r="C606" s="109"/>
      <c r="D606" s="165"/>
      <c r="E606" s="66"/>
      <c r="F606" s="67"/>
    </row>
    <row r="607" spans="1:6" ht="12" customHeight="1" x14ac:dyDescent="0.2"/>
    <row r="608" spans="1:6" ht="12" customHeight="1" x14ac:dyDescent="0.2"/>
    <row r="609" spans="7:7" ht="12" customHeight="1" x14ac:dyDescent="0.2"/>
    <row r="610" spans="7:7" ht="12" customHeight="1" x14ac:dyDescent="0.2"/>
    <row r="611" spans="7:7" ht="12" customHeight="1" x14ac:dyDescent="0.2"/>
    <row r="613" spans="7:7" x14ac:dyDescent="0.2">
      <c r="G613" s="2" t="s">
        <v>829</v>
      </c>
    </row>
  </sheetData>
  <mergeCells count="42">
    <mergeCell ref="A351:F351"/>
    <mergeCell ref="A352:F352"/>
    <mergeCell ref="A353:F353"/>
    <mergeCell ref="A354:F354"/>
    <mergeCell ref="A357:F357"/>
    <mergeCell ref="A358:E358"/>
    <mergeCell ref="A299:F299"/>
    <mergeCell ref="A300:F300"/>
    <mergeCell ref="A301:F301"/>
    <mergeCell ref="A302:F302"/>
    <mergeCell ref="A304:F304"/>
    <mergeCell ref="A305:E305"/>
    <mergeCell ref="A273:F273"/>
    <mergeCell ref="A274:F274"/>
    <mergeCell ref="A275:F275"/>
    <mergeCell ref="A276:F276"/>
    <mergeCell ref="A278:F278"/>
    <mergeCell ref="A279:E279"/>
    <mergeCell ref="A259:F259"/>
    <mergeCell ref="A260:F260"/>
    <mergeCell ref="A261:F261"/>
    <mergeCell ref="A262:F262"/>
    <mergeCell ref="A264:F264"/>
    <mergeCell ref="A265:E265"/>
    <mergeCell ref="A236:F236"/>
    <mergeCell ref="A237:F237"/>
    <mergeCell ref="A238:F238"/>
    <mergeCell ref="A239:F239"/>
    <mergeCell ref="A241:F241"/>
    <mergeCell ref="A242:E242"/>
    <mergeCell ref="A141:F141"/>
    <mergeCell ref="A142:F142"/>
    <mergeCell ref="A143:F143"/>
    <mergeCell ref="A144:F144"/>
    <mergeCell ref="A146:F147"/>
    <mergeCell ref="A148:E148"/>
    <mergeCell ref="A1:F1"/>
    <mergeCell ref="A2:F2"/>
    <mergeCell ref="A3:F3"/>
    <mergeCell ref="A4:F4"/>
    <mergeCell ref="A6:F6"/>
    <mergeCell ref="A7:E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2022-10-10T15:28:10Z</dcterms:modified>
</cp:coreProperties>
</file>