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Compra y Contrataciones\Divicion de Licitaciones\DOCUMENTOS Y CARPETAS AÑO 2022\COMPARACIONES DE PRECIO OBRAS 2022\CP-2022-0001 REHABILITACION PIMENTEL\PUBLICAR\"/>
    </mc:Choice>
  </mc:AlternateContent>
  <xr:revisionPtr revIDLastSave="0" documentId="8_{A42B9BB6-4E12-4392-A53E-D71AF32540C8}" xr6:coauthVersionLast="47" xr6:coauthVersionMax="47" xr10:uidLastSave="{00000000-0000-0000-0000-000000000000}"/>
  <bookViews>
    <workbookView xWindow="-120" yWindow="-120" windowWidth="29040" windowHeight="15840" xr2:uid="{99AA1A90-33BB-442B-8F1F-202BFA9C7251}"/>
  </bookViews>
  <sheets>
    <sheet name="LISTA DE PA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'[2]CUB-10181-3(Rescision)'!#REF!</definedName>
    <definedName name="\c">#N/A</definedName>
    <definedName name="\d">#N/A</definedName>
    <definedName name="\f" localSheetId="0">#REF!</definedName>
    <definedName name="\f">'[2]CUB-10181-3(Rescision)'!#REF!</definedName>
    <definedName name="\i" localSheetId="0">#REF!</definedName>
    <definedName name="\i">'[2]CUB-10181-3(Rescision)'!#REF!</definedName>
    <definedName name="\m" localSheetId="0">#REF!</definedName>
    <definedName name="\m">'[2]CUB-10181-3(Rescision)'!#REF!</definedName>
    <definedName name="\o" localSheetId="0">'LISTA DE PART'!#REF!</definedName>
    <definedName name="\o">#REF!</definedName>
    <definedName name="\p" localSheetId="0">'LISTA DE PART'!#REF!</definedName>
    <definedName name="\p">#REF!</definedName>
    <definedName name="\q" localSheetId="0">'LISTA DE PART'!#REF!</definedName>
    <definedName name="\q">#REF!</definedName>
    <definedName name="\S" localSheetId="0">#REF!</definedName>
    <definedName name="\S">#REF!</definedName>
    <definedName name="\w" localSheetId="0">'LISTA DE PART'!#REF!</definedName>
    <definedName name="\w">#REF!</definedName>
    <definedName name="\z" localSheetId="0">'LISTA DE PART'!#REF!</definedName>
    <definedName name="\z">#REF!</definedName>
    <definedName name="________________F" localSheetId="0">#REF!</definedName>
    <definedName name="________________F">#REF!</definedName>
    <definedName name="_______________F" localSheetId="0">#REF!</definedName>
    <definedName name="_______________F">#REF!</definedName>
    <definedName name="______________F" localSheetId="0">'[3]Hato Mayor Dic.2010'!#REF!</definedName>
    <definedName name="______________F">'[3]Hato Mayor Dic.2010'!#REF!</definedName>
    <definedName name="_____________F" localSheetId="0">'[3]Hato Mayor Dic.2010'!#REF!</definedName>
    <definedName name="_____________F">'[3]Hato Mayor Dic.2010'!#REF!</definedName>
    <definedName name="____________F" localSheetId="0">'[3]Hato Mayor Dic.2010'!#REF!</definedName>
    <definedName name="____________F">'[3]Hato Mayor Dic.2010'!#REF!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'[3]Hato Mayor Dic.2010'!#REF!</definedName>
    <definedName name="___________F">'[3]Hato Mayor Dic.2010'!#REF!</definedName>
    <definedName name="___________ZC1" localSheetId="0">#REF!</definedName>
    <definedName name="___________ZE1" localSheetId="0">#REF!</definedName>
    <definedName name="___________ZE2" localSheetId="0">#REF!</definedName>
    <definedName name="___________ZE3" localSheetId="0">#REF!</definedName>
    <definedName name="___________ZE4" localSheetId="0">#REF!</definedName>
    <definedName name="___________ZE5" localSheetId="0">#REF!</definedName>
    <definedName name="___________ZE6" localSheetId="0">#REF!</definedName>
    <definedName name="__________F" localSheetId="0">'[3]Hato Mayor Dic.2010'!#REF!</definedName>
    <definedName name="__________F">'[3]Hato Mayor Dic.2010'!#REF!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'[3]Hato Mayor Dic.2010'!#REF!</definedName>
    <definedName name="_________F">'[3]Hato Mayor Dic.2010'!#REF!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'[3]Hato Mayor Dic.2010'!#REF!</definedName>
    <definedName name="________F">'[3]Hato Mayor Dic.2010'!#REF!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'[3]Hato Mayor Dic.2010'!#REF!</definedName>
    <definedName name="_______F">'[3]Hato Mayor Dic.2010'!#REF!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TC110">[4]Ana!$F$1970</definedName>
    <definedName name="___TC220">[4]Ana!$F$1982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'[5]anal term'!$G$1512</definedName>
    <definedName name="__REALIZADO" localSheetId="0">'LISTA DE PART'!#REF!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TC110">[4]Ana!$F$1970</definedName>
    <definedName name="__TC220">[4]Ana!$F$1982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[6]insumo!$D$11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'LISTA DE PART'!$A$43:$F$118</definedName>
    <definedName name="_FIN50" localSheetId="0">#REF!</definedName>
    <definedName name="_FIN50">#REF!</definedName>
    <definedName name="_hor210">'[5]anal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[6]Mezcla!$G$37</definedName>
    <definedName name="_mz125" localSheetId="0">[6]Mezcla!#REF!</definedName>
    <definedName name="_mz125">[6]Mezcla!#REF!</definedName>
    <definedName name="_MZ13" localSheetId="0">[6]Mezcla!#REF!</definedName>
    <definedName name="_MZ13">[6]Mezcla!#REF!</definedName>
    <definedName name="_MZ14" localSheetId="0">[6]Mezcla!#REF!</definedName>
    <definedName name="_MZ14">[6]Mezcla!#REF!</definedName>
    <definedName name="_MZ17" localSheetId="0">[6]Mezcla!#REF!</definedName>
    <definedName name="_MZ17">[6]Mezcla!#REF!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Sort" localSheetId="0" hidden="1">#REF!</definedName>
    <definedName name="_Sort" hidden="1">#REF!</definedName>
    <definedName name="_tax1" localSheetId="0">[7]Factura!#REF!</definedName>
    <definedName name="_tax1">[7]Factura!#REF!</definedName>
    <definedName name="_tax2" localSheetId="0">[7]Factura!#REF!</definedName>
    <definedName name="_tax2">[7]Factura!#REF!</definedName>
    <definedName name="_tax3" localSheetId="0">[7]Factura!#REF!</definedName>
    <definedName name="_tax3">[7]Factura!#REF!</definedName>
    <definedName name="_tax4" localSheetId="0">[7]Factura!#REF!</definedName>
    <definedName name="_tax4">[7]Factura!#REF!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[8]PVC!#REF!</definedName>
    <definedName name="a">#REF!</definedName>
    <definedName name="A.I.US" localSheetId="0">[9]Resumen!#REF!</definedName>
    <definedName name="A.I.US">[9]Resumen!#REF!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'LISTA DE PART'!#REF!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'[10]M.O.'!#REF!</definedName>
    <definedName name="AA">'[10]M.O.'!#REF!</definedName>
    <definedName name="AC">[6]insumo!$D$4</definedName>
    <definedName name="AC38G40">'[11]LISTADO INSUMOS DEL 2000'!$I$29</definedName>
    <definedName name="acarreo" localSheetId="0">'[12]Listado Equipos a utilizar'!#REF!</definedName>
    <definedName name="acarreo">'[12]Listado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cess_Button" hidden="1">"工事単価_工事単価_List"</definedName>
    <definedName name="AccessDatabase" hidden="1">"C:\Data\積算\工事単価.mdb"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'[13]Detalle Acero'!$H$26</definedName>
    <definedName name="Acero.C1.2doN.Villa" localSheetId="0">#REF!</definedName>
    <definedName name="Acero.C1.2doN.Villa">#REF!</definedName>
    <definedName name="Acero.C2.1erN.Villa">'[13]Detalle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'[13]Detalle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'[13]Detalle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'[14]LISTA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[15]MATERIALES!$G$7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[16]INS!#REF!</definedName>
    <definedName name="ACUEDUCTO">[16]INS!#REF!</definedName>
    <definedName name="ACUEDUCTO_8" localSheetId="0">#REF!</definedName>
    <definedName name="ACUEDUCTO_8">#REF!</definedName>
    <definedName name="ADA" localSheetId="0">'[17]CUB-10181-3(Rescision)'!#REF!</definedName>
    <definedName name="ADA">'[17]CUB-10181-3(Rescision)'!#REF!</definedName>
    <definedName name="ADAMIOSIN" localSheetId="0">[6]Mezcla!#REF!</definedName>
    <definedName name="ADAMIOSIN">[6]Mezcla!#REF!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'[18]Resumen Precio Equipos'!$C$28</definedName>
    <definedName name="ADMINISTRATIVOS" localSheetId="0">#REF!</definedName>
    <definedName name="ADMINISTRATIVOS">#REF!</definedName>
    <definedName name="AGREGADOS" localSheetId="0">#REF!</definedName>
    <definedName name="AGREGADOS">#REF!</definedName>
    <definedName name="agricola" localSheetId="0">'[12]Listado Equipos a utilizar'!#REF!</definedName>
    <definedName name="agricola">'[12]Listado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[19]Análisis!$F$1816</definedName>
    <definedName name="Agua.Potable.3er.4toy5toN">[19]Análisis!$F$1956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[6]insumo!#REF!</definedName>
    <definedName name="ALAMBRE">[6]insumo!#REF!</definedName>
    <definedName name="Alambre_galvanizago__18">'[14]LISTA DE PRECIO'!$C$7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[6]insumo!$D$5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ltura" localSheetId="0">[20]presupuesto!#REF!</definedName>
    <definedName name="altura">[20]presupuesto!#REF!</definedName>
    <definedName name="AMORT">[21]INSU!$D$2</definedName>
    <definedName name="ana" localSheetId="0">#REF!</definedName>
    <definedName name="ana">[22]PRESUPUESTO!$C$4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'[23]M.O.'!#REF!</definedName>
    <definedName name="analiis">'[23]M.O.'!#REF!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#N/A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[19]Insumos!$E$155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[6]Mezcla!$G$158</definedName>
    <definedName name="Anf.LosasYvuelos" localSheetId="0">[24]Análisis!#REF!</definedName>
    <definedName name="Anf.LosasYvuelos">[24]Análisis!#REF!</definedName>
    <definedName name="Anfi.Zap.Col" localSheetId="0">[24]Análisis!#REF!</definedName>
    <definedName name="Anfi.Zap.Col">[24]Análisis!#REF!</definedName>
    <definedName name="Anfit.Col.C1" localSheetId="0">[24]Análisis!#REF!</definedName>
    <definedName name="Anfit.Col.C1">[24]Análisis!#REF!</definedName>
    <definedName name="Anfit.Col.CA" localSheetId="0">[24]Análisis!#REF!</definedName>
    <definedName name="Anfit.Col.CA">[24]Análisis!#REF!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[19]Análisis!$D$1212</definedName>
    <definedName name="Antepecho..superior.incluye.losa">[19]Análisis!$D$658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[20]presupuesto!#REF!</definedName>
    <definedName name="area">[20]presupuesto!#REF!</definedName>
    <definedName name="_xlnm.Extract" localSheetId="0">'LISTA DE PART'!#REF!</definedName>
    <definedName name="_xlnm.Extract">#REF!</definedName>
    <definedName name="_xlnm.Print_Area" localSheetId="0">'LISTA DE PART'!$A$1:$F$119</definedName>
    <definedName name="_xlnm.Print_Area">#REF!</definedName>
    <definedName name="ARENA" localSheetId="0">#REF!</definedName>
    <definedName name="ARENA">#REF!</definedName>
    <definedName name="Arena.Horm.Visto">[13]Insumos!$E$16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[6]insumo!#REF!</definedName>
    <definedName name="ARENAF">[6]insumo!#REF!</definedName>
    <definedName name="ARENAFINA">[6]insumo!$D$6</definedName>
    <definedName name="ARENAG" localSheetId="0">[6]insumo!#REF!</definedName>
    <definedName name="ARENAG">[6]insumo!#REF!</definedName>
    <definedName name="ARENAGRUESA">[6]insumo!$D$7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[15]MATERIALES!$G$13</definedName>
    <definedName name="ARENAMINA" localSheetId="0">#REF!</definedName>
    <definedName name="ARENAMINA">#REF!</definedName>
    <definedName name="ArenaOchoa.MA">[25]Insumos!$C$14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'[12]Listado Equipos a utilizar'!#REF!</definedName>
    <definedName name="arranque">'[12]Listado Equipos a utilizar'!#REF!</definedName>
    <definedName name="as" localSheetId="0">'[26]M.O.'!#REF!</definedName>
    <definedName name="as">'[26]M.O.'!#REF!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CARP" localSheetId="0">[16]INS!#REF!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[15]OBRAMANO!$F$67</definedName>
    <definedName name="b" localSheetId="0">[27]ADDENDA!#REF!</definedName>
    <definedName name="b">[27]ADDENDA!#REF!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[28]Insumos!$E$90</definedName>
    <definedName name="Baldosines.GraniMármol">[19]Insumos!$E$71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 localSheetId="0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[19]Análisis!$D$471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ENEFICIOS">'[14]LISTA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[6]insumo!$D$8</definedName>
    <definedName name="BLOCK0.15M">[6]insumo!$D$9</definedName>
    <definedName name="BLOCK0.20M">[6]insumo!$D$10</definedName>
    <definedName name="BLOCK12" localSheetId="0">#REF!</definedName>
    <definedName name="BLOCK12">#REF!</definedName>
    <definedName name="block4" localSheetId="0">[6]insumo!#REF!</definedName>
    <definedName name="block4">[6]insumo!#REF!</definedName>
    <definedName name="BLOCK5" localSheetId="0">#REF!</definedName>
    <definedName name="BLOCK5">#REF!</definedName>
    <definedName name="BLOCK6" localSheetId="0">[6]insumo!#REF!</definedName>
    <definedName name="BLOCK6">[6]insumo!#REF!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[6]insumo!#REF!</definedName>
    <definedName name="block8">[6]insumo!#REF!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[6]insumo!#REF!</definedName>
    <definedName name="BLOCKCA">[6]insumo!#REF!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[19]Análisis!$D$1112</definedName>
    <definedName name="Bloque.4.Barpis" localSheetId="0">[24]Análisis!#REF!</definedName>
    <definedName name="Bloque.4.Barpis">[24]Análisis!#REF!</definedName>
    <definedName name="Bloque.4.MA" localSheetId="0">#REF!</definedName>
    <definedName name="Bloque.4.MA">#REF!</definedName>
    <definedName name="Bloque.4.SNP.Mezc.Antillana" localSheetId="0">[24]Análisis!#REF!</definedName>
    <definedName name="Bloque.4.SNP.Mezc.Antillana">[24]Análisis!#REF!</definedName>
    <definedName name="Bloque.4.SNP.Villas">[19]Análisis!$D$915</definedName>
    <definedName name="Bloque.4BNP.Mezc.Antillana" localSheetId="0">[24]Análisis!#REF!</definedName>
    <definedName name="Bloque.4BNP.Mezc.Antillana">[24]Análisis!#REF!</definedName>
    <definedName name="Bloque.6.BNP.Mezc.Antillana" localSheetId="0">[24]Análisis!#REF!</definedName>
    <definedName name="Bloque.6.BNP.Mezc.Antillana">[24]Análisis!#REF!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[24]Análisis!#REF!</definedName>
    <definedName name="Bloque.6.SNP.Mezc.Antillana">[24]Análisis!#REF!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[19]Insumos!#REF!</definedName>
    <definedName name="Bloque.Med.Luna.8.MA">[19]Insumos!#REF!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[24]Análisis!#REF!</definedName>
    <definedName name="Bloques.8.BNTN.Mezc.Antillana">[24]Análisis!#REF!</definedName>
    <definedName name="Bloques.8.SNP.Mezc.Antillana" localSheetId="0">[24]Análisis!#REF!</definedName>
    <definedName name="Bloques.8.SNP.Mezc.Antillana">[24]Análisis!#REF!</definedName>
    <definedName name="Bloques.8.SNPT">[19]Análisis!$D$306</definedName>
    <definedName name="bloques.calados" localSheetId="0">#REF!</definedName>
    <definedName name="bloques.calados">#REF!</definedName>
    <definedName name="bloques4" localSheetId="0">[15]MATERIALES!#REF!</definedName>
    <definedName name="bloques4">[15]MATERIALES!#REF!</definedName>
    <definedName name="bloques6" localSheetId="0">[15]MATERIALES!#REF!</definedName>
    <definedName name="bloques6">[15]MATERIALES!#REF!</definedName>
    <definedName name="bloques8" localSheetId="0">[15]MATERIALES!#REF!</definedName>
    <definedName name="bloques8">[15]MATERIALES!#REF!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[19]Insumos!$E$142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[29]INSU!$B$42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[19]Insumos!#REF!</definedName>
    <definedName name="Borde.marmol.A">[19]Insumos!#REF!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es" localSheetId="0">[30]GONZALO!#REF!</definedName>
    <definedName name="botes">[30]GONZALO!#REF!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[7]Factura!#REF!</definedName>
    <definedName name="boxes">[7]Factura!#REF!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 localSheetId="0">'[23]M.O.'!$C$9</definedName>
    <definedName name="BRIGADATOPOGRAFICA">#REF!</definedName>
    <definedName name="BRIGADATOPOGRAFICA_6" localSheetId="0">#REF!</definedName>
    <definedName name="BRIGADATOPOGRAFICA_6">#REF!</definedName>
    <definedName name="Brillado.Marmol">[19]Insumos!$E$134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'[31]M.O.'!#REF!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[24]Análisis!#REF!</definedName>
    <definedName name="C.Piscina.C1">[24]Análisis!#REF!</definedName>
    <definedName name="C.Piscina.C2" localSheetId="0">[24]Análisis!#REF!</definedName>
    <definedName name="C.Piscina.C2">[24]Análisis!#REF!</definedName>
    <definedName name="C.Piscina.C3" localSheetId="0">[24]Análisis!#REF!</definedName>
    <definedName name="C.Piscina.C3">[24]Análisis!#REF!</definedName>
    <definedName name="C.Piscina.C4" localSheetId="0">[24]Análisis!#REF!</definedName>
    <definedName name="C.Piscina.C4">[24]Análisis!#REF!</definedName>
    <definedName name="C.Piscina.C5" localSheetId="0">[24]Análisis!#REF!</definedName>
    <definedName name="C.Piscina.C5">[24]Análisis!#REF!</definedName>
    <definedName name="C.Piscina.Cc" localSheetId="0">[24]Análisis!#REF!</definedName>
    <definedName name="C.Piscina.Cc">[24]Análisis!#REF!</definedName>
    <definedName name="C.Piscina.Losa" localSheetId="0">[24]Análisis!#REF!</definedName>
    <definedName name="C.Piscina.Losa">[24]Análisis!#REF!</definedName>
    <definedName name="C.Piscina.V1" localSheetId="0">[24]Análisis!#REF!</definedName>
    <definedName name="C.Piscina.V1">[24]Análisis!#REF!</definedName>
    <definedName name="C.Piscina.V2" localSheetId="0">[24]Análisis!#REF!</definedName>
    <definedName name="C.Piscina.V2">[24]Análisis!#REF!</definedName>
    <definedName name="C.Piscina.V3" localSheetId="0">[24]Análisis!#REF!</definedName>
    <definedName name="C.Piscina.V3">[24]Análisis!#REF!</definedName>
    <definedName name="C.Piscina.V4" localSheetId="0">[24]Análisis!#REF!</definedName>
    <definedName name="C.Piscina.V4">[24]Análisis!#REF!</definedName>
    <definedName name="C.Piscina.V5" localSheetId="0">[24]Análisis!#REF!</definedName>
    <definedName name="C.Piscina.V5">[24]Análisis!#REF!</definedName>
    <definedName name="C.Piscina.V6" localSheetId="0">[24]Análisis!#REF!</definedName>
    <definedName name="C.Piscina.V6">[24]Análisis!#REF!</definedName>
    <definedName name="C.Piscina.ZC1" localSheetId="0">[24]Análisis!#REF!</definedName>
    <definedName name="C.Piscina.ZC1">[24]Análisis!#REF!</definedName>
    <definedName name="C.Piscina.ZC2" localSheetId="0">[24]Análisis!#REF!</definedName>
    <definedName name="C.Piscina.ZC2">[24]Análisis!#REF!</definedName>
    <definedName name="C.Piscina.ZC3" localSheetId="0">[24]Análisis!#REF!</definedName>
    <definedName name="C.Piscina.ZC3">[24]Análisis!#REF!</definedName>
    <definedName name="C.Piscina.ZC4" localSheetId="0">[24]Análisis!#REF!</definedName>
    <definedName name="C.Piscina.ZC4">[24]Análisis!#REF!</definedName>
    <definedName name="C.Piscina.ZC5" localSheetId="0">[24]Análisis!#REF!</definedName>
    <definedName name="C.Piscina.ZC5">[24]Análisis!#REF!</definedName>
    <definedName name="C.Piscina.ZCc" localSheetId="0">[24]Análisis!#REF!</definedName>
    <definedName name="C.Piscina.ZCc">[24]Análisis!#REF!</definedName>
    <definedName name="C.Tennis.C1" localSheetId="0">[24]Análisis!#REF!</definedName>
    <definedName name="C.Tennis.C1">[24]Análisis!#REF!</definedName>
    <definedName name="C.Tennis.C2yC5" localSheetId="0">[24]Análisis!#REF!</definedName>
    <definedName name="C.Tennis.C2yC5">[24]Análisis!#REF!</definedName>
    <definedName name="C.Tennis.C4" localSheetId="0">[24]Análisis!#REF!</definedName>
    <definedName name="C.Tennis.C4">[24]Análisis!#REF!</definedName>
    <definedName name="C.Tennis.V1" localSheetId="0">[24]Análisis!#REF!</definedName>
    <definedName name="C.Tennis.V1">[24]Análisis!#REF!</definedName>
    <definedName name="C.Tennis.V10" localSheetId="0">[24]Análisis!#REF!</definedName>
    <definedName name="C.Tennis.V10">[24]Análisis!#REF!</definedName>
    <definedName name="C.Tennis.V2" localSheetId="0">[24]Análisis!#REF!</definedName>
    <definedName name="C.Tennis.V2">[24]Análisis!#REF!</definedName>
    <definedName name="C.Tennis.V3" localSheetId="0">[24]Análisis!#REF!</definedName>
    <definedName name="C.Tennis.V3">[24]Análisis!#REF!</definedName>
    <definedName name="C.Tennis.V4" localSheetId="0">[24]Análisis!#REF!</definedName>
    <definedName name="C.Tennis.V4">[24]Análisis!#REF!</definedName>
    <definedName name="C.Tennis.V5" localSheetId="0">[24]Análisis!#REF!</definedName>
    <definedName name="C.Tennis.V5">[24]Análisis!#REF!</definedName>
    <definedName name="C.Tennis.V6" localSheetId="0">[24]Análisis!#REF!</definedName>
    <definedName name="C.Tennis.V6">[24]Análisis!#REF!</definedName>
    <definedName name="C.Tennis.V7" localSheetId="0">[24]Análisis!#REF!</definedName>
    <definedName name="C.Tennis.V7">[24]Análisis!#REF!</definedName>
    <definedName name="C.Tennis.V8" localSheetId="0">[24]Análisis!#REF!</definedName>
    <definedName name="C.Tennis.V8">[24]Análisis!#REF!</definedName>
    <definedName name="C.Tennis.V9" localSheetId="0">[24]Análisis!#REF!</definedName>
    <definedName name="C.Tennis.V9">[24]Análisis!#REF!</definedName>
    <definedName name="C.Tennis.ZC1" localSheetId="0">[24]Análisis!#REF!</definedName>
    <definedName name="C.Tennis.ZC1">[24]Análisis!#REF!</definedName>
    <definedName name="C.Tennis.Zc2" localSheetId="0">[24]Análisis!#REF!</definedName>
    <definedName name="C.Tennis.Zc2">[24]Análisis!#REF!</definedName>
    <definedName name="C.Tennis.ZC3" localSheetId="0">[24]Análisis!#REF!</definedName>
    <definedName name="C.Tennis.ZC3">[24]Análisis!#REF!</definedName>
    <definedName name="C.Tennis.ZC4" localSheetId="0">[24]Análisis!#REF!</definedName>
    <definedName name="C.Tennis.ZC4">[24]Análisis!#REF!</definedName>
    <definedName name="C.Tennis.ZC5" localSheetId="0">[24]Análisis!#REF!</definedName>
    <definedName name="C.Tennis.ZC5">[24]Análisis!#REF!</definedName>
    <definedName name="C1.1erN.Villa" localSheetId="0">[19]Análisis!#REF!</definedName>
    <definedName name="C1.1erN.Villa">[19]Análisis!#REF!</definedName>
    <definedName name="C1.2doN.Villas" localSheetId="0">[19]Análisis!#REF!</definedName>
    <definedName name="C1.2doN.Villas">[19]Análisis!#REF!</definedName>
    <definedName name="C2.1erN.Villa" localSheetId="0">[19]Análisis!#REF!</definedName>
    <definedName name="C2.1erN.Villa">[19]Análisis!#REF!</definedName>
    <definedName name="C3.2do.N.Villa" localSheetId="0">[19]Análisis!#REF!</definedName>
    <definedName name="C3.2do.N.Villa">[19]Análisis!#REF!</definedName>
    <definedName name="ca" localSheetId="0" hidden="1">#REF!</definedName>
    <definedName name="ca" hidden="1">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[32]precios!#REF!</definedName>
    <definedName name="caballeteasbecto">[32]precios!#REF!</definedName>
    <definedName name="caballeteasbecto_8" localSheetId="0">#REF!</definedName>
    <definedName name="caballeteasbecto_8">#REF!</definedName>
    <definedName name="caballeteasbeto" localSheetId="0">[32]precios!#REF!</definedName>
    <definedName name="caballeteasbeto">[32]precios!#REF!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'[19]Cabañas Ejecutivas'!$G$109</definedName>
    <definedName name="Cabañas.Presidenciales">'[19]Cabañas Presidenciales '!$G$161</definedName>
    <definedName name="cabañas.simpleI">'[19]Cabañas simple Tipo I'!$G$106</definedName>
    <definedName name="cabañas.simpleII">'[19]Cabañas simple Tipo 2'!$G$106</definedName>
    <definedName name="cabañas.simpleIII">'[19]Cabañas simple Tipo 3'!$G$107</definedName>
    <definedName name="Cabañas.Vice.Presidenciales">'[19]Cabañas Vice Presidenciales'!$G$157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'[18]O.M. y Salarios'!#REF!</definedName>
    <definedName name="cadeneros">'[18]O.M.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[19]Insumos!$E$21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[6]insumo!$D$12</definedName>
    <definedName name="Calles.Acera.ycontenes">'[19]Calles,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'[12]Listado Equipos a utilizar'!#REF!</definedName>
    <definedName name="camioncama">'[12]Listado Equipos a utilizar'!#REF!</definedName>
    <definedName name="camioneta" localSheetId="0">'[12]Listado Equipos a utilizar'!#REF!</definedName>
    <definedName name="camioneta">'[12]Listado Equipos a utilizar'!#REF!</definedName>
    <definedName name="CAMIONVOLTEO">[15]EQUIPOS!$I$19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[24]Análisis!#REF!</definedName>
    <definedName name="Canto.Antillano">[24]Análisis!#REF!</definedName>
    <definedName name="Cantos">[33]Análisis!$N$957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[15]OBRAMANO!$F$81</definedName>
    <definedName name="CARACOL" localSheetId="0">'[23]M.O.'!#REF!</definedName>
    <definedName name="CARACOL">'[23]M.O.'!#REF!</definedName>
    <definedName name="CARANTEPECHO" localSheetId="0">'[23]M.O.'!#REF!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'[23]M.O.'!#REF!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'[23]M.O.'!#REF!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'[23]M.O.'!#REF!</definedName>
    <definedName name="CARCOL51">'[23]M.O.'!#REF!</definedName>
    <definedName name="CARCOLAMARRE" localSheetId="0">'[23]M.O.'!#REF!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[33]Análisis!$N$890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[24]Análisis!#REF!</definedName>
    <definedName name="Careteo.Antillano">[24]Análisis!#REF!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'[12]Listado Equipos a utilizar'!#REF!</definedName>
    <definedName name="cargador">'[12]Listado Equipos a utilizar'!#REF!</definedName>
    <definedName name="CARGADORB">[34]EQUIPOS!$D$13</definedName>
    <definedName name="CARLOSAPLA" localSheetId="0">'[23]M.O.'!#REF!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'[23]M.O.'!#REF!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'[23]M.O.'!#REF!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[28]Insumos!$E$225</definedName>
    <definedName name="Carp.Atc.Vigas.25x50" localSheetId="0">#REF!</definedName>
    <definedName name="Carp.Atc.Vigas.25x50">#REF!</definedName>
    <definedName name="Carp.Col.25x25">[28]Insumos!$E$199</definedName>
    <definedName name="Carp.Col.30x30">[28]Insumos!$E$200</definedName>
    <definedName name="Carp.Col.35x35">[28]Insumos!$E$201</definedName>
    <definedName name="Carp.Col.45x45">[28]Insumos!$E$203</definedName>
    <definedName name="Carp.Col.50x50">[28]Insumos!$E$204</definedName>
    <definedName name="Carp.Col.55x55">[28]Insumos!$E$205</definedName>
    <definedName name="Carp.Col.60x60">[28]Insumos!$E$206</definedName>
    <definedName name="Carp.Col.Ø25cm">[28]Insumos!$E$208</definedName>
    <definedName name="Carp.Col.Ø30">[28]Insumos!$E$209</definedName>
    <definedName name="Carp.Col.Ø35" localSheetId="0">#REF!</definedName>
    <definedName name="Carp.Col.Ø35">#REF!</definedName>
    <definedName name="Carp.Col.Ø40">[28]Insumos!$E$211</definedName>
    <definedName name="Carp.Col.Ø45">[28]Insumos!$E$212</definedName>
    <definedName name="Carp.Col.Ø65" localSheetId="0">#REF!</definedName>
    <definedName name="Carp.Col.Ø65">#REF!</definedName>
    <definedName name="Carp.Col.Ø90">[28]Insumos!$E$217</definedName>
    <definedName name="Carp.col.tapaytapa">[28]Insumos!$E$198</definedName>
    <definedName name="carp.Col40x40">[28]Insumos!$E$202</definedName>
    <definedName name="Carp.Colm.Redonda.30cm" localSheetId="0">[19]Insumos!#REF!</definedName>
    <definedName name="Carp.Colm.Redonda.30cm">[19]Insumos!#REF!</definedName>
    <definedName name="Carp.ColØ60">[28]Insumos!$E$213</definedName>
    <definedName name="Carp.ColØ70">[28]Insumos!$E$215</definedName>
    <definedName name="Carp.ColØ80">[28]Insumos!$E$216</definedName>
    <definedName name="Carp.colum.Redon.60cm" localSheetId="0">[19]Insumos!#REF!</definedName>
    <definedName name="Carp.colum.Redon.60cm">[19]Insumos!#REF!</definedName>
    <definedName name="Carp.Column.atc" localSheetId="0">#REF!</definedName>
    <definedName name="Carp.Column.atc">#REF!</definedName>
    <definedName name="Carp.Dintel">[28]Insumos!$E$235</definedName>
    <definedName name="Carp.Escal.atc" localSheetId="0">#REF!</definedName>
    <definedName name="Carp.Escal.atc">#REF!</definedName>
    <definedName name="Carp.Losa.Aligeradas.atc">[19]Insumos!$E$164</definedName>
    <definedName name="Carp.losa.Horm.Visto">[19]Insumos!$E$162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[19]Insumos!$E$167</definedName>
    <definedName name="Carp.Platea.Zap.atc">[19]Insumos!$E$168</definedName>
    <definedName name="Carp.Viga.20x30">[28]Insumos!$E$218</definedName>
    <definedName name="Carp.Viga.20x40">[28]Insumos!$E$219</definedName>
    <definedName name="Carp.viga.20x50" localSheetId="0">#REF!</definedName>
    <definedName name="Carp.viga.20x50">#REF!</definedName>
    <definedName name="Carp.Viga.25x35">[28]Insumos!$E$222</definedName>
    <definedName name="Carp.Viga.25x40">[28]Insumos!$E$223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[28]Insumos!$E$226</definedName>
    <definedName name="Carp.Viga.25x65">[28]Insumos!$E$227</definedName>
    <definedName name="Carp.Viga.25x70">[28]Insumos!$E$230</definedName>
    <definedName name="Carp.Viga.25x80">[28]Insumos!$E$231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[28]Insumos!$E$229</definedName>
    <definedName name="Carp.viga.amarre" localSheetId="0">#REF!</definedName>
    <definedName name="Carp.viga.amarre">#REF!</definedName>
    <definedName name="Carp.Viga.Curva.20x50">[28]Insumos!$E$232</definedName>
    <definedName name="Carp.Vigas.atc" localSheetId="0">#REF!</definedName>
    <definedName name="Carp.Vigas.atc">#REF!</definedName>
    <definedName name="Carp.Vigas.Curvas.30x70">[28]Insumos!$E$233</definedName>
    <definedName name="CARP1" localSheetId="0">[16]INS!#REF!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[16]INS!#REF!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'[23]M.O.'!#REF!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[19]Insumos!#REF!</definedName>
    <definedName name="Carpin.Colum.redon.40">[19]Insumos!#REF!</definedName>
    <definedName name="Carpint.Columna.Redon.50cm" localSheetId="0">[19]Insumos!#REF!</definedName>
    <definedName name="Carpint.Columna.Redon.50cm">[19]Insumos!#REF!</definedName>
    <definedName name="Carpintería.vigas.20x32">[19]Insumos!$E$172</definedName>
    <definedName name="Carpintería__Puntales_y_M.O.">'[14]LISTA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[19]Insumos!$E$170</definedName>
    <definedName name="Carpintería_de_Vigas_15x40">[19]Insumos!$E$171</definedName>
    <definedName name="Carpintería_de_Vigas_20x130">[19]Insumos!$E$177</definedName>
    <definedName name="Carpintería_de_Vigas_20x20">[19]Insumos!$E$173</definedName>
    <definedName name="Carpintería_de_Vigas_20x30">[19]Insumos!$E$175</definedName>
    <definedName name="Carpintería_de_Vigas_20x40">[19]Insumos!$E$174</definedName>
    <definedName name="Carpintería_de_Vigas_20x60">[19]Insumos!$E$176</definedName>
    <definedName name="Carpintería_de_Vigas_40x40">[19]Insumos!$E$178</definedName>
    <definedName name="Carpintería_de_Vigas_40x50">[19]Insumos!$E$179</definedName>
    <definedName name="Carpintería_de_Vigas_40x70">[19]Insumos!$E$180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'[23]M.O.'!#REF!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'[23]M.O.'!#REF!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'[23]M.O.'!#REF!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'[23]M.O.'!#REF!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'[23]M.O.'!#REF!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'[23]M.O.'!#REF!</definedName>
    <definedName name="CASABE">'[23]M.O.'!#REF!</definedName>
    <definedName name="CASABE_8" localSheetId="0">#REF!</definedName>
    <definedName name="CASABE_8">#REF!</definedName>
    <definedName name="CASBESTO" localSheetId="0">'[23]M.O.'!#REF!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[19]Resumen!$D$26</definedName>
    <definedName name="Caseta.Playa" localSheetId="0">#REF!</definedName>
    <definedName name="Caseta.Playa">#REF!</definedName>
    <definedName name="CASETA_DE_PLANTA_ELECTRICA">'[19]Caseta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[24]Análisis!#REF!</definedName>
    <definedName name="Casino.Col.C">[24]Análisis!#REF!</definedName>
    <definedName name="Casino.Col.C1" localSheetId="0">[24]Análisis!#REF!</definedName>
    <definedName name="Casino.Col.C1">[24]Análisis!#REF!</definedName>
    <definedName name="Casino.Col.C2" localSheetId="0">[24]Análisis!#REF!</definedName>
    <definedName name="Casino.Col.C2">[24]Análisis!#REF!</definedName>
    <definedName name="Casino.Col.C3" localSheetId="0">[24]Análisis!#REF!</definedName>
    <definedName name="Casino.Col.C3">[24]Análisis!#REF!</definedName>
    <definedName name="Casino.Col.C4" localSheetId="0">[24]Análisis!#REF!</definedName>
    <definedName name="Casino.Col.C4">[24]Análisis!#REF!</definedName>
    <definedName name="Casino.Col.C5" localSheetId="0">[24]Análisis!#REF!</definedName>
    <definedName name="Casino.Col.C5">[24]Análisis!#REF!</definedName>
    <definedName name="Casino.Losa" localSheetId="0">[24]Análisis!#REF!</definedName>
    <definedName name="Casino.Losa">[24]Análisis!#REF!</definedName>
    <definedName name="Casino.V1" localSheetId="0">[24]Análisis!#REF!</definedName>
    <definedName name="Casino.V1">[24]Análisis!#REF!</definedName>
    <definedName name="Casino.V2" localSheetId="0">[24]Análisis!#REF!</definedName>
    <definedName name="Casino.V2">[24]Análisis!#REF!</definedName>
    <definedName name="Casino.V3" localSheetId="0">[24]Análisis!#REF!</definedName>
    <definedName name="Casino.V3">[24]Análisis!#REF!</definedName>
    <definedName name="Casino.V4" localSheetId="0">[24]Análisis!#REF!</definedName>
    <definedName name="Casino.V4">[24]Análisis!#REF!</definedName>
    <definedName name="Casino.V5" localSheetId="0">[24]Análisis!#REF!</definedName>
    <definedName name="Casino.V5">[24]Análisis!#REF!</definedName>
    <definedName name="Casino.V6" localSheetId="0">[24]Análisis!#REF!</definedName>
    <definedName name="Casino.V6">[24]Análisis!#REF!</definedName>
    <definedName name="Casino.Vp" localSheetId="0">[24]Análisis!#REF!</definedName>
    <definedName name="Casino.Vp">[24]Análisis!#REF!</definedName>
    <definedName name="Casino.Zap.C2" localSheetId="0">[24]Análisis!#REF!</definedName>
    <definedName name="Casino.Zap.C2">[24]Análisis!#REF!</definedName>
    <definedName name="Casino.Zap.Z3" localSheetId="0">[24]Análisis!#REF!</definedName>
    <definedName name="Casino.Zap.Z3">[24]Análisis!#REF!</definedName>
    <definedName name="Casino.Zap.Z4" localSheetId="0">[24]Análisis!#REF!</definedName>
    <definedName name="Casino.Zap.Z4">[24]Análisis!#REF!</definedName>
    <definedName name="Casino.Zap.Zc1" localSheetId="0">[24]Análisis!#REF!</definedName>
    <definedName name="Casino.Zap.Zc1">[24]Análisis!#REF!</definedName>
    <definedName name="CAT214BFT">[15]EQUIPOS!$I$15</definedName>
    <definedName name="Cat950B">[15]EQUIPOS!$I$14</definedName>
    <definedName name="CAVOSC" localSheetId="0">[6]insumo!#REF!</definedName>
    <definedName name="CAVOSC">[6]insumo!#REF!</definedName>
    <definedName name="CB" localSheetId="0">#REF!</definedName>
    <definedName name="CB">#REF!</definedName>
    <definedName name="CBLOCK10" localSheetId="0">[16]INS!#REF!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'[35]M.O.'!$C$26</definedName>
    <definedName name="cbxc" localSheetId="0">#REF!</definedName>
    <definedName name="cbxc">#REF!</definedName>
    <definedName name="CC">[7]Personalizar!$G$22:$G$25</definedName>
    <definedName name="CCT" localSheetId="0">[7]Factura!#REF!</definedName>
    <definedName name="CCT">[7]Factura!#REF!</definedName>
    <definedName name="CEDRO" localSheetId="0">#REF!</definedName>
    <definedName name="CEDRO">#REF!</definedName>
    <definedName name="cell">'[36]LISTADO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[19]Insumos!$E$25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[19]Insumos!#REF!</definedName>
    <definedName name="Cemento.Granel">[19]Insumos!#REF!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[15]MATERIALES!#REF!</definedName>
    <definedName name="cementoblanco">[15]MATERIALES!#REF!</definedName>
    <definedName name="CEMENTOG" localSheetId="0">[6]insumo!#REF!</definedName>
    <definedName name="CEMENTOG">[6]insumo!#REF!</definedName>
    <definedName name="cementogris">[15]MATERIALES!$G$17</definedName>
    <definedName name="CEMENTOP">[6]insumo!$D$13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[19]Insumos!$E$66</definedName>
    <definedName name="Ceram.Etrusco.30x30">[19]Insumos!$E$63</definedName>
    <definedName name="Ceram.Gres.piso">[28]Insumos!$E$78</definedName>
    <definedName name="ceram.imp.pared" localSheetId="0">#REF!</definedName>
    <definedName name="ceram.imp.pared">#REF!</definedName>
    <definedName name="Ceram.Imperial.45x45">[19]Insumos!$E$60</definedName>
    <definedName name="Ceram.Import." localSheetId="0">#REF!</definedName>
    <definedName name="Ceram.Import.">#REF!</definedName>
    <definedName name="Ceram.Ines.Gris30x30">[19]Insumos!$E$61</definedName>
    <definedName name="Ceram.Nevada.33x33">[19]Insumos!$E$64</definedName>
    <definedName name="Ceram.Ultra.Blanco.33x33">[19]Insumos!$E$62</definedName>
    <definedName name="ceramcr33" localSheetId="0">[15]MATERIALES!#REF!</definedName>
    <definedName name="ceramcr33">[15]MATERIALES!#REF!</definedName>
    <definedName name="ceramcriolla" localSheetId="0">[15]MATERIALES!#REF!</definedName>
    <definedName name="ceramcriolla">[15]MATERIALES!#REF!</definedName>
    <definedName name="CERAMICA" localSheetId="0">#REF!</definedName>
    <definedName name="CERAMICA">#REF!</definedName>
    <definedName name="Cerámica.para.Piso">[28]Insumos!$E$79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[15]MATERIALES!#REF!</definedName>
    <definedName name="ceramicaitalia">[15]MATERIALES!#REF!</definedName>
    <definedName name="ceramicaitaliapared" localSheetId="0">[15]MATERIALES!#REF!</definedName>
    <definedName name="ceramicaitaliapared">[15]MATERIALES!#REF!</definedName>
    <definedName name="ceramicaitalipared" localSheetId="0">[15]MATERIALES!#REF!</definedName>
    <definedName name="ceramicaitalipared">[15]MATERIALES!#REF!</definedName>
    <definedName name="CERAMICAPAREDP">[6]insumo!$D$16</definedName>
    <definedName name="CERAMICAPAREDS">[6]insumo!$D$17</definedName>
    <definedName name="CERAMICAPISOP">[6]insumo!$D$14</definedName>
    <definedName name="CERAMICAPISOS">[6]insumo!$D$15</definedName>
    <definedName name="ceramicapp" localSheetId="0">[6]insumo!#REF!</definedName>
    <definedName name="ceramicapp">[6]insumo!#REF!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'[35]M.O.'!$C$126</definedName>
    <definedName name="cfrontal">'[18]Resumen Precio Equipos'!$I$16</definedName>
    <definedName name="CG" localSheetId="0">#REF!</definedName>
    <definedName name="CG">#REF!</definedName>
    <definedName name="CHAZO">[29]INSU!$B$104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[15]OBRAMANO!$F$79</definedName>
    <definedName name="cinta.sheetrock">[37]Insumos!$L$41</definedName>
    <definedName name="CINTAPELIGRO" localSheetId="0">#REF!</definedName>
    <definedName name="CINTAPELIGRO">#REF!</definedName>
    <definedName name="cisterna">'[12]Listado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[37]Insumos!$L$36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[6]insumo!#REF!</definedName>
    <definedName name="CLAVOSAC">[6]insumo!#REF!</definedName>
    <definedName name="CLAVOSACERO">[6]insumo!$D$18</definedName>
    <definedName name="CLAVOSCORRIENTES">[6]insumo!$D$19</definedName>
    <definedName name="CLAVOZINC">[38]INS!$D$767</definedName>
    <definedName name="Clear">[19]Insumos!$E$70</definedName>
    <definedName name="Cloro" localSheetId="0">[19]Insumos!#REF!</definedName>
    <definedName name="Cloro">[19]Insumos!#REF!</definedName>
    <definedName name="Clu.Ejec.Viga.V6T" localSheetId="0">[24]Análisis!#REF!</definedName>
    <definedName name="Clu.Ejec.Viga.V6T">[24]Análisis!#REF!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[24]Análisis!#REF!</definedName>
    <definedName name="Club.Ejec.Col.C">[24]Análisis!#REF!</definedName>
    <definedName name="Club.Ejec.Col.Cc1" localSheetId="0">[24]Análisis!#REF!</definedName>
    <definedName name="Club.Ejec.Col.Cc1">[24]Análisis!#REF!</definedName>
    <definedName name="Club.Ejec.Losa.2do.Entrepiso" localSheetId="0">[24]Análisis!#REF!</definedName>
    <definedName name="Club.Ejec.Losa.2do.Entrepiso">[24]Análisis!#REF!</definedName>
    <definedName name="Club.Ejec.V10E" localSheetId="0">[24]Análisis!#REF!</definedName>
    <definedName name="Club.Ejec.V10E">[24]Análisis!#REF!</definedName>
    <definedName name="Club.Ejec.V12E" localSheetId="0">[24]Análisis!#REF!</definedName>
    <definedName name="Club.Ejec.V12E">[24]Análisis!#REF!</definedName>
    <definedName name="Club.Ejec.V13E" localSheetId="0">[24]Análisis!#REF!</definedName>
    <definedName name="Club.Ejec.V13E">[24]Análisis!#REF!</definedName>
    <definedName name="Club.Ejec.V1E" localSheetId="0">[24]Análisis!#REF!</definedName>
    <definedName name="Club.Ejec.V1E">[24]Análisis!#REF!</definedName>
    <definedName name="Club.Ejec.V2E" localSheetId="0">[24]Análisis!#REF!</definedName>
    <definedName name="Club.Ejec.V2E">[24]Análisis!#REF!</definedName>
    <definedName name="Club.Ejec.V3E" localSheetId="0">[24]Análisis!#REF!</definedName>
    <definedName name="Club.Ejec.V3E">[24]Análisis!#REF!</definedName>
    <definedName name="Club.Ejec.V3T" localSheetId="0">[24]Análisis!#REF!</definedName>
    <definedName name="Club.Ejec.V3T">[24]Análisis!#REF!</definedName>
    <definedName name="Club.Ejec.V4E" localSheetId="0">[24]Análisis!#REF!</definedName>
    <definedName name="Club.Ejec.V4E">[24]Análisis!#REF!</definedName>
    <definedName name="Club.Ejec.V6E" localSheetId="0">[24]Análisis!#REF!</definedName>
    <definedName name="Club.Ejec.V6E">[24]Análisis!#REF!</definedName>
    <definedName name="Club.Ejec.V7E" localSheetId="0">[24]Análisis!#REF!</definedName>
    <definedName name="Club.Ejec.V7E">[24]Análisis!#REF!</definedName>
    <definedName name="Club.Ejec.V9E" localSheetId="0">[24]Análisis!#REF!</definedName>
    <definedName name="Club.Ejec.V9E">[24]Análisis!#REF!</definedName>
    <definedName name="Club.Ejec.Viga.V10T" localSheetId="0">[24]Análisis!#REF!</definedName>
    <definedName name="Club.Ejec.Viga.V10T">[24]Análisis!#REF!</definedName>
    <definedName name="Club.Ejec.Viga.V11T" localSheetId="0">[24]Análisis!#REF!</definedName>
    <definedName name="Club.Ejec.Viga.V11T">[24]Análisis!#REF!</definedName>
    <definedName name="Club.Ejec.Viga.V1T" localSheetId="0">[24]Análisis!#REF!</definedName>
    <definedName name="Club.Ejec.Viga.V1T">[24]Análisis!#REF!</definedName>
    <definedName name="Club.Ejec.Viga.V2T" localSheetId="0">[24]Análisis!#REF!</definedName>
    <definedName name="Club.Ejec.Viga.V2T">[24]Análisis!#REF!</definedName>
    <definedName name="Club.Ejec.Viga.V4T" localSheetId="0">[24]Análisis!#REF!</definedName>
    <definedName name="Club.Ejec.Viga.V4T">[24]Análisis!#REF!</definedName>
    <definedName name="Club.Ejec.Viga.V5T" localSheetId="0">[24]Análisis!#REF!</definedName>
    <definedName name="Club.Ejec.Viga.V5T">[24]Análisis!#REF!</definedName>
    <definedName name="Club.Ejec.Viga.V7T" localSheetId="0">[24]Análisis!#REF!</definedName>
    <definedName name="Club.Ejec.Viga.V7T">[24]Análisis!#REF!</definedName>
    <definedName name="Club.Ejec.Viga.V8T" localSheetId="0">[24]Análisis!#REF!</definedName>
    <definedName name="Club.Ejec.Viga.V8T">[24]Análisis!#REF!</definedName>
    <definedName name="Club.Ejec.Viga.V9T" localSheetId="0">[24]Análisis!#REF!</definedName>
    <definedName name="Club.Ejec.Viga.V9T">[24]Análisis!#REF!</definedName>
    <definedName name="Club.Ejec.Zc." localSheetId="0">[24]Análisis!#REF!</definedName>
    <definedName name="Club.Ejec.Zc.">[24]Análisis!#REF!</definedName>
    <definedName name="Club.Ejec.Zcc" localSheetId="0">[24]Análisis!#REF!</definedName>
    <definedName name="Club.Ejec.Zcc">[24]Análisis!#REF!</definedName>
    <definedName name="Club.Ejec.ZCc1" localSheetId="0">[24]Análisis!#REF!</definedName>
    <definedName name="Club.Ejec.ZCc1">[24]Análisis!#REF!</definedName>
    <definedName name="CLUB.EJECUTIVO" localSheetId="0">#REF!</definedName>
    <definedName name="CLUB.EJECUTIVO">#REF!</definedName>
    <definedName name="Club.Ejecutivo.Losa.1er.entrepiso" localSheetId="0">[24]Análisis!#REF!</definedName>
    <definedName name="Club.Ejecutivo.Losa.1er.entrepiso">[24]Análisis!#REF!</definedName>
    <definedName name="CLUB.PISCINA" localSheetId="0">#REF!</definedName>
    <definedName name="CLUB.PISCINA">#REF!</definedName>
    <definedName name="Club.pla.Zap.ZC" localSheetId="0">[24]Análisis!#REF!</definedName>
    <definedName name="Club.pla.Zap.ZC">[24]Análisis!#REF!</definedName>
    <definedName name="Club.play.Col.C1" localSheetId="0">[24]Análisis!#REF!</definedName>
    <definedName name="Club.play.Col.C1">[24]Análisis!#REF!</definedName>
    <definedName name="Club.playa.Col.C2" localSheetId="0">[24]Análisis!#REF!</definedName>
    <definedName name="Club.playa.Col.C2">[24]Análisis!#REF!</definedName>
    <definedName name="Club.playa.Col.C3" localSheetId="0">[24]Análisis!#REF!</definedName>
    <definedName name="Club.playa.Col.C3">[24]Análisis!#REF!</definedName>
    <definedName name="Club.playa.Viga.VH" localSheetId="0">[24]Análisis!#REF!</definedName>
    <definedName name="Club.playa.Viga.VH">[24]Análisis!#REF!</definedName>
    <definedName name="Club.playa.Viga.Vh2" localSheetId="0">[24]Análisis!#REF!</definedName>
    <definedName name="Club.playa.Viga.Vh2">[24]Análisis!#REF!</definedName>
    <definedName name="Club.playa.Zap.ZC3" localSheetId="0">[24]Análisis!#REF!</definedName>
    <definedName name="Club.playa.Zap.ZC3">[24]Análisis!#REF!</definedName>
    <definedName name="ClubPla.zap.Zc1" localSheetId="0">[24]Análisis!#REF!</definedName>
    <definedName name="ClubPla.zap.Zc1">[24]Análisis!#REF!</definedName>
    <definedName name="Clubplaya.Col.C" localSheetId="0">[24]Análisis!#REF!</definedName>
    <definedName name="Clubplaya.Col.C">[24]Análisis!#REF!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[39]Análisis!$D$261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[40]Análisis!$D$324</definedName>
    <definedName name="col.30x30.lobby" localSheetId="0">#REF!</definedName>
    <definedName name="col.30x30.lobby">#REF!</definedName>
    <definedName name="col.50cm">[40]Análisis!$D$345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[19]Análisis!$D$775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[19]Análisis!#REF!</definedName>
    <definedName name="Col.C4.1erN.Villas">[19]Análisis!#REF!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[19]Análisis!$D$765</definedName>
    <definedName name="Col.Camarre.4toN.Mod.II" localSheetId="0">#REF!</definedName>
    <definedName name="Col.Camarre.4toN.Mod.II">#REF!</definedName>
    <definedName name="col.GFRC.red.25">[40]Insumos!$C$65</definedName>
    <definedName name="col.red.30cm" localSheetId="0">#REF!</definedName>
    <definedName name="col.red.30cm">#REF!</definedName>
    <definedName name="Col.Redon.30cm.BNP.Administración" localSheetId="0">[19]Análisis!#REF!</definedName>
    <definedName name="Col.Redon.30cm.BNP.Administración">[19]Análisis!#REF!</definedName>
    <definedName name="Col.Redon.30cmSNP.Administración" localSheetId="0">[19]Análisis!#REF!</definedName>
    <definedName name="Col.Redon.30cmSNP.Administración">[19]Análisis!#REF!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[19]Insumos!$E$84</definedName>
    <definedName name="Colc.Hormigón.Grua">[19]Análisis!$D$49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[19]Insumos!$E$69</definedName>
    <definedName name="Colum.60cm.Espectaculos">[19]Análisis!$D$1004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[19]Análisis!$D$755</definedName>
    <definedName name="Colum.Horm.Convenc.Espectaculos">[19]Análisis!$D$1018</definedName>
    <definedName name="Colum.Ø45.Edif.Oficina">[19]Análisis!$D$785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[19]Análisis!#REF!</definedName>
    <definedName name="Colum.redon.40.Area.Novle">[19]Análisis!#REF!</definedName>
    <definedName name="Colum.redonda.40.Comedor" localSheetId="0">[19]Análisis!#REF!</definedName>
    <definedName name="Colum.redonda.40.Comedor">[19]Análisis!#REF!</definedName>
    <definedName name="Column.horm.Administracion" localSheetId="0">[19]Análisis!#REF!</definedName>
    <definedName name="Column.horm.Administracion">[19]Análisis!#REF!</definedName>
    <definedName name="Columna.C1.15x20">[19]Análisis!$D$148</definedName>
    <definedName name="Columna.Cc.20x20">[19]Análisis!$D$156</definedName>
    <definedName name="Columna.Cocina" localSheetId="0">[19]Análisis!#REF!</definedName>
    <definedName name="Columna.Cocina">[19]Análisis!#REF!</definedName>
    <definedName name="Columna.Convenc.Villas" localSheetId="0">#REF!</definedName>
    <definedName name="Columna.Convenc.Villas">#REF!</definedName>
    <definedName name="Columna.Cr">[19]Análisis!$D$182</definedName>
    <definedName name="Columna.Horm.Area.Noble" localSheetId="0">[19]Análisis!#REF!</definedName>
    <definedName name="Columna.Horm.Area.Noble">[19]Análisis!#REF!</definedName>
    <definedName name="Columna.Lavanderia">[19]Análisis!$D$933</definedName>
    <definedName name="columna.pergolado">[41]Análisis!$D$1625</definedName>
    <definedName name="Columna.Redon.50.Area.Noble" localSheetId="0">[19]Análisis!#REF!</definedName>
    <definedName name="Columna.Redon.50.Area.Noble">[19]Análisis!#REF!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[19]Análisis!$D$164</definedName>
    <definedName name="Columnas.Redonda.30cm">[19]Análisis!$D$173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[15]EQUIPOS!$I$28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[24]Análisis!#REF!</definedName>
    <definedName name="Con.Zap.ZC5">[24]Análisis!#REF!</definedName>
    <definedName name="concreto.nivelacion">[40]Análisis!$D$207</definedName>
    <definedName name="concreto.pobre" localSheetId="0">#REF!</definedName>
    <definedName name="concreto.pobre">#REF!</definedName>
    <definedName name="Concreto.pobre.bajo.zapata" localSheetId="0">[19]Análisis!#REF!</definedName>
    <definedName name="Concreto.pobre.bajo.zapata">[19]Análisis!#REF!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[24]Análisis!#REF!</definedName>
    <definedName name="Conv.Col.C1">[24]Análisis!#REF!</definedName>
    <definedName name="Conv.Col.C5" localSheetId="0">[24]Análisis!#REF!</definedName>
    <definedName name="Conv.Col.C5">[24]Análisis!#REF!</definedName>
    <definedName name="Conv.Col.C6" localSheetId="0">[24]Análisis!#REF!</definedName>
    <definedName name="Conv.Col.C6">[24]Análisis!#REF!</definedName>
    <definedName name="Conv.Col.C7" localSheetId="0">[24]Análisis!#REF!</definedName>
    <definedName name="Conv.Col.C7">[24]Análisis!#REF!</definedName>
    <definedName name="Conv.Col.C8" localSheetId="0">[24]Análisis!#REF!</definedName>
    <definedName name="Conv.Col.C8">[24]Análisis!#REF!</definedName>
    <definedName name="Conv.Losa" localSheetId="0">[24]Análisis!#REF!</definedName>
    <definedName name="Conv.Losa">[24]Análisis!#REF!</definedName>
    <definedName name="Conv.V2" localSheetId="0">[24]Análisis!#REF!</definedName>
    <definedName name="Conv.V2">[24]Análisis!#REF!</definedName>
    <definedName name="Conv.V3" localSheetId="0">[24]Análisis!#REF!</definedName>
    <definedName name="Conv.V3">[24]Análisis!#REF!</definedName>
    <definedName name="Conv.V4" localSheetId="0">[24]Análisis!#REF!</definedName>
    <definedName name="Conv.V4">[24]Análisis!#REF!</definedName>
    <definedName name="Conv.V5" localSheetId="0">[24]Análisis!#REF!</definedName>
    <definedName name="Conv.V5">[24]Análisis!#REF!</definedName>
    <definedName name="Conv.V7" localSheetId="0">[24]Análisis!#REF!</definedName>
    <definedName name="Conv.V7">[24]Análisis!#REF!</definedName>
    <definedName name="Conv.V8" localSheetId="0">[24]Análisis!#REF!</definedName>
    <definedName name="Conv.V8">[24]Análisis!#REF!</definedName>
    <definedName name="Conv.Viga.V1" localSheetId="0">[24]Análisis!#REF!</definedName>
    <definedName name="Conv.Viga.V1">[24]Análisis!#REF!</definedName>
    <definedName name="Conv.Zap.ZC1" localSheetId="0">[24]Análisis!#REF!</definedName>
    <definedName name="Conv.Zap.ZC1">[24]Análisis!#REF!</definedName>
    <definedName name="Conv.Zap.ZC2" localSheetId="0">[24]Análisis!#REF!</definedName>
    <definedName name="Conv.Zap.ZC2">[24]Análisis!#REF!</definedName>
    <definedName name="Conv.Zap.Zc3" localSheetId="0">[24]Análisis!#REF!</definedName>
    <definedName name="Conv.Zap.Zc3">[24]Análisis!#REF!</definedName>
    <definedName name="Conv.Zap.Zc4" localSheetId="0">[24]Análisis!#REF!</definedName>
    <definedName name="Conv.Zap.Zc4">[24]Análisis!#REF!</definedName>
    <definedName name="Conv.Zap.ZC6" localSheetId="0">[24]Análisis!#REF!</definedName>
    <definedName name="Conv.Zap.ZC6">[24]Análisis!#REF!</definedName>
    <definedName name="Conv.Zap.ZC7" localSheetId="0">[24]Análisis!#REF!</definedName>
    <definedName name="Conv.Zap.ZC7">[24]Análisis!#REF!</definedName>
    <definedName name="Conv.Zap.ZC8" localSheetId="0">[24]Análisis!#REF!</definedName>
    <definedName name="Conv.Zap.ZC8">[24]Análisis!#REF!</definedName>
    <definedName name="COPIA" localSheetId="0">[16]INS!#REF!</definedName>
    <definedName name="COPIA">[16]INS!#REF!</definedName>
    <definedName name="COPIA_8" localSheetId="0">#REF!</definedName>
    <definedName name="COPIA_8">#REF!</definedName>
    <definedName name="corniza.2.62pies">'[42]Cornisa de 2.62 pie'!$E$60</definedName>
    <definedName name="corniza.2pies">'[42]Cornisa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[34]EQUIPOS!$D$27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[19]Insumos!$E$136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[27]ADDENDA!#REF!</definedName>
    <definedName name="cuadro">[27]ADDENDA!#REF!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[19]Insumos!$E$137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'[23]M.O.'!#REF!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[15]EQUIPOS!$I$9</definedName>
    <definedName name="D8K">[15]EQUIPOS!$I$8</definedName>
    <definedName name="d8r" localSheetId="0">'[12]Listado Equipos a utilizar'!#REF!</definedName>
    <definedName name="d8r">'[12]Listado Equipos a utilizar'!#REF!</definedName>
    <definedName name="D8T">'[18]Resumen Precio Equipos'!$I$13</definedName>
    <definedName name="data14" localSheetId="0">[7]Factura!#REF!</definedName>
    <definedName name="data14">[7]Factura!#REF!</definedName>
    <definedName name="data15" localSheetId="0">[7]Factura!#REF!</definedName>
    <definedName name="data15">[7]Factura!#REF!</definedName>
    <definedName name="data16" localSheetId="0">[7]Factura!#REF!</definedName>
    <definedName name="data16">[7]Factura!#REF!</definedName>
    <definedName name="data17" localSheetId="0">[7]Factura!#REF!</definedName>
    <definedName name="data17">[7]Factura!#REF!</definedName>
    <definedName name="data18" localSheetId="0">[7]Factura!#REF!</definedName>
    <definedName name="data18">[7]Factura!#REF!</definedName>
    <definedName name="data19" localSheetId="0">[7]Factura!#REF!</definedName>
    <definedName name="data19">[7]Factura!#REF!</definedName>
    <definedName name="data20" localSheetId="0">[7]Factura!#REF!</definedName>
    <definedName name="data20">[7]Factura!#REF!</definedName>
    <definedName name="data21" localSheetId="0">[7]Factura!#REF!</definedName>
    <definedName name="data21">[7]Factura!#REF!</definedName>
    <definedName name="data22" localSheetId="0">[7]Factura!#REF!</definedName>
    <definedName name="data22">[7]Factura!#REF!</definedName>
    <definedName name="data23" localSheetId="0">[7]Factura!#REF!</definedName>
    <definedName name="data23">[7]Factura!#REF!</definedName>
    <definedName name="data24" localSheetId="0">[7]Factura!#REF!</definedName>
    <definedName name="data24">[7]Factura!#REF!</definedName>
    <definedName name="data25" localSheetId="0">[7]Factura!#REF!</definedName>
    <definedName name="data25">[7]Factura!#REF!</definedName>
    <definedName name="data26" localSheetId="0">[7]Factura!#REF!</definedName>
    <definedName name="data26">[7]Factura!#REF!</definedName>
    <definedName name="data27" localSheetId="0">[7]Factura!#REF!</definedName>
    <definedName name="data27">[7]Factura!#REF!</definedName>
    <definedName name="data28" localSheetId="0">[7]Factura!#REF!</definedName>
    <definedName name="data28">[7]Factura!#REF!</definedName>
    <definedName name="data29" localSheetId="0">[7]Factura!#REF!</definedName>
    <definedName name="data29">[7]Factura!#REF!</definedName>
    <definedName name="data30" localSheetId="0">[7]Factura!#REF!</definedName>
    <definedName name="data30">[7]Factura!#REF!</definedName>
    <definedName name="data31" localSheetId="0">[7]Factura!#REF!</definedName>
    <definedName name="data31">[7]Factura!#REF!</definedName>
    <definedName name="data32" localSheetId="0">[7]Factura!#REF!</definedName>
    <definedName name="data32">[7]Factura!#REF!</definedName>
    <definedName name="data33" localSheetId="0">[7]Factura!#REF!</definedName>
    <definedName name="data33">[7]Factura!#REF!</definedName>
    <definedName name="data34" localSheetId="0">[7]Factura!#REF!</definedName>
    <definedName name="data34">[7]Factura!#REF!</definedName>
    <definedName name="data35" localSheetId="0">[7]Factura!#REF!</definedName>
    <definedName name="data35">[7]Factura!#REF!</definedName>
    <definedName name="data36" localSheetId="0">[7]Factura!#REF!</definedName>
    <definedName name="data36">[7]Factura!#REF!</definedName>
    <definedName name="data37" localSheetId="0">[7]Factura!#REF!</definedName>
    <definedName name="data37">[7]Factura!#REF!</definedName>
    <definedName name="data38" localSheetId="0">[7]Factura!#REF!</definedName>
    <definedName name="data38">[7]Factura!#REF!</definedName>
    <definedName name="data39" localSheetId="0">[7]Factura!#REF!</definedName>
    <definedName name="data39">[7]Factura!#REF!</definedName>
    <definedName name="data40" localSheetId="0">[7]Factura!#REF!</definedName>
    <definedName name="data40">[7]Factura!#REF!</definedName>
    <definedName name="data41" localSheetId="0">[7]Factura!#REF!</definedName>
    <definedName name="data41">[7]Factura!#REF!</definedName>
    <definedName name="data42" localSheetId="0">[7]Factura!#REF!</definedName>
    <definedName name="data42">[7]Factura!#REF!</definedName>
    <definedName name="data43" localSheetId="0">[7]Factura!#REF!</definedName>
    <definedName name="data43">[7]Factura!#REF!</definedName>
    <definedName name="data44" localSheetId="0">[7]Factura!#REF!</definedName>
    <definedName name="data44">[7]Factura!#REF!</definedName>
    <definedName name="data45" localSheetId="0">[7]Factura!#REF!</definedName>
    <definedName name="data45">[7]Factura!#REF!</definedName>
    <definedName name="data46" localSheetId="0">[7]Factura!#REF!</definedName>
    <definedName name="data46">[7]Factura!#REF!</definedName>
    <definedName name="data48" localSheetId="0">[7]Factura!#REF!</definedName>
    <definedName name="data48">[7]Factura!#REF!</definedName>
    <definedName name="data50" localSheetId="0">[7]Factura!#REF!</definedName>
    <definedName name="data50">[7]Factura!#REF!</definedName>
    <definedName name="data51" localSheetId="0">[7]Factura!#REF!</definedName>
    <definedName name="data51">[7]Factura!#REF!</definedName>
    <definedName name="data52" localSheetId="0">[7]Factura!#REF!</definedName>
    <definedName name="data52">[7]Factura!#REF!</definedName>
    <definedName name="data62" localSheetId="0">[7]Factura!#REF!</definedName>
    <definedName name="data62">[7]Factura!#REF!</definedName>
    <definedName name="data63" localSheetId="0">[7]Factura!#REF!</definedName>
    <definedName name="data63">[7]Factura!#REF!</definedName>
    <definedName name="data64" localSheetId="0">[7]Factura!#REF!</definedName>
    <definedName name="data64">[7]Factura!#REF!</definedName>
    <definedName name="data65" localSheetId="0">[7]Factura!#REF!</definedName>
    <definedName name="data65">[7]Factura!#REF!</definedName>
    <definedName name="data66" localSheetId="0">[7]Factura!#REF!</definedName>
    <definedName name="data66">[7]Factura!#REF!</definedName>
    <definedName name="data67" localSheetId="0">[7]Factura!#REF!</definedName>
    <definedName name="data67">[7]Factura!#REF!</definedName>
    <definedName name="data68" localSheetId="0">[7]Factura!#REF!</definedName>
    <definedName name="data68">[7]Factura!#REF!</definedName>
    <definedName name="data69" localSheetId="0">[7]Factura!#REF!</definedName>
    <definedName name="data69">[7]Factura!#REF!</definedName>
    <definedName name="data70" localSheetId="0">[7]Factura!#REF!</definedName>
    <definedName name="data70">[7]Factura!#REF!</definedName>
    <definedName name="DD" localSheetId="0">#REF!</definedName>
    <definedName name="DD">#REF!</definedName>
    <definedName name="dddd" localSheetId="0">'[43]Villa Hermosa'!#REF!</definedName>
    <definedName name="dddd">'[43]Villa Hermosa'!#REF!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'[26]M.O.'!#REF!</definedName>
    <definedName name="derop">'[26]M.O.'!#REF!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[6]insumo!#REF!</definedName>
    <definedName name="DERRCEMBLANCO">[6]insumo!#REF!</definedName>
    <definedName name="DERRCEMGRIS" localSheetId="0">[6]insumo!#REF!</definedName>
    <definedName name="DERRCEMGRIS">[6]insumo!#REF!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[6]insumo!$D$20</definedName>
    <definedName name="derretidocrema" localSheetId="0">[6]insumo!#REF!</definedName>
    <definedName name="derretidocrema">[6]insumo!#REF!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glose" localSheetId="0">'[43]Villa Hermosa'!#REF!</definedName>
    <definedName name="desglose">'[43]Villa Hermosa'!#REF!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[19]Análisis!#REF!</definedName>
    <definedName name="Dintel.Cocina">[19]Análisis!#REF!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[24]Análisis!#REF!</definedName>
    <definedName name="Dintel.D1.15x40">[24]Análisis!#REF!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[24]Análisis!#REF!</definedName>
    <definedName name="Dintel.D120x40">[24]Análisis!#REF!</definedName>
    <definedName name="Dintel.D2.15x40" localSheetId="0">[24]Análisis!#REF!</definedName>
    <definedName name="Dintel.D2.15x40">[24]Análisis!#REF!</definedName>
    <definedName name="Dintel.D2.1erN" localSheetId="0">#REF!</definedName>
    <definedName name="Dintel.D2.1erN">#REF!</definedName>
    <definedName name="Dintel.D2.20x40" localSheetId="0">[24]Análisis!#REF!</definedName>
    <definedName name="Dintel.D2.20x40">[24]Análisis!#REF!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[24]Análisis!#REF!</definedName>
    <definedName name="Dintel.DN">[24]Análisis!#REF!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[40]Análisis!$D$557</definedName>
    <definedName name="Dintel20x40">[19]Análisis!$D$230</definedName>
    <definedName name="DIOS" localSheetId="0">#REF!</definedName>
    <definedName name="DIOS">#REF!</definedName>
    <definedName name="Disc.Co.Cc2" localSheetId="0">[24]Análisis!#REF!</definedName>
    <definedName name="Disc.Co.Cc2">[24]Análisis!#REF!</definedName>
    <definedName name="Disc.Col.C" localSheetId="0">[24]Análisis!#REF!</definedName>
    <definedName name="Disc.Col.C">[24]Análisis!#REF!</definedName>
    <definedName name="Disc.Col.C1" localSheetId="0">[24]Análisis!#REF!</definedName>
    <definedName name="Disc.Col.C1">[24]Análisis!#REF!</definedName>
    <definedName name="Disc.Col.C2.45x45" localSheetId="0">[24]Análisis!#REF!</definedName>
    <definedName name="Disc.Col.C2.45x45">[24]Análisis!#REF!</definedName>
    <definedName name="Disc.Col.CA" localSheetId="0">[24]Análisis!#REF!</definedName>
    <definedName name="Disc.Col.CA">[24]Análisis!#REF!</definedName>
    <definedName name="Disc.Col.Cc1" localSheetId="0">[24]Análisis!#REF!</definedName>
    <definedName name="Disc.Col.Cc1">[24]Análisis!#REF!</definedName>
    <definedName name="Disc.Losa.techo" localSheetId="0">[24]Análisis!#REF!</definedName>
    <definedName name="Disc.Losa.techo">[24]Análisis!#REF!</definedName>
    <definedName name="Disc.Muro.MH" localSheetId="0">[24]Análisis!#REF!</definedName>
    <definedName name="Disc.Muro.MH">[24]Análisis!#REF!</definedName>
    <definedName name="Disc.V3" localSheetId="0">[24]Análisis!#REF!</definedName>
    <definedName name="Disc.V3">[24]Análisis!#REF!</definedName>
    <definedName name="Disc.Viga.Curva.30x70" localSheetId="0">[24]Análisis!#REF!</definedName>
    <definedName name="Disc.Viga.Curva.30x70">[24]Análisis!#REF!</definedName>
    <definedName name="Disc.Viga.Curva.Vcc1" localSheetId="0">[24]Análisis!#REF!</definedName>
    <definedName name="Disc.Viga.Curva.Vcc1">[24]Análisis!#REF!</definedName>
    <definedName name="Disc.Viga.V1" localSheetId="0">[24]Análisis!#REF!</definedName>
    <definedName name="Disc.Viga.V1">[24]Análisis!#REF!</definedName>
    <definedName name="Disc.Viga.V10" localSheetId="0">[24]Análisis!#REF!</definedName>
    <definedName name="Disc.Viga.V10">[24]Análisis!#REF!</definedName>
    <definedName name="Disc.Viga.V2" localSheetId="0">[24]Análisis!#REF!</definedName>
    <definedName name="Disc.Viga.V2">[24]Análisis!#REF!</definedName>
    <definedName name="Disc.Viga.V4" localSheetId="0">[24]Análisis!#REF!</definedName>
    <definedName name="Disc.Viga.V4">[24]Análisis!#REF!</definedName>
    <definedName name="Disc.Viga.V5" localSheetId="0">[24]Análisis!#REF!</definedName>
    <definedName name="Disc.Viga.V5">[24]Análisis!#REF!</definedName>
    <definedName name="Disc.Viga.V6" localSheetId="0">[24]Análisis!#REF!</definedName>
    <definedName name="Disc.Viga.V6">[24]Análisis!#REF!</definedName>
    <definedName name="Disc.Viga.V7" localSheetId="0">[24]Análisis!#REF!</definedName>
    <definedName name="Disc.Viga.V7">[24]Análisis!#REF!</definedName>
    <definedName name="Disc.Viga.V7B" localSheetId="0">[24]Análisis!#REF!</definedName>
    <definedName name="Disc.Viga.V7B">[24]Análisis!#REF!</definedName>
    <definedName name="Disc.Viga.V8" localSheetId="0">[24]Análisis!#REF!</definedName>
    <definedName name="Disc.Viga.V8">[24]Análisis!#REF!</definedName>
    <definedName name="Disc.Viga.V9" localSheetId="0">[24]Análisis!#REF!</definedName>
    <definedName name="Disc.Viga.V9">[24]Análisis!#REF!</definedName>
    <definedName name="Disc.Zap.Muro.HA" localSheetId="0">[24]Análisis!#REF!</definedName>
    <definedName name="Disc.Zap.Muro.HA">[24]Análisis!#REF!</definedName>
    <definedName name="Disc.Zap.ZC" localSheetId="0">[24]Análisis!#REF!</definedName>
    <definedName name="Disc.Zap.ZC">[24]Análisis!#REF!</definedName>
    <definedName name="Disc.ZC1" localSheetId="0">[24]Análisis!#REF!</definedName>
    <definedName name="Disc.ZC1">[24]Análisis!#REF!</definedName>
    <definedName name="Disc.ZC2" localSheetId="0">[24]Análisis!#REF!</definedName>
    <definedName name="Disc.ZC2">[24]Análisis!#REF!</definedName>
    <definedName name="Disc.ZCA" localSheetId="0">[24]Análisis!#REF!</definedName>
    <definedName name="Disc.ZCA">[24]Análisis!#REF!</definedName>
    <definedName name="Disc.ZCc1" localSheetId="0">[24]Análisis!#REF!</definedName>
    <definedName name="Disc.ZCc1">[24]Análisis!#REF!</definedName>
    <definedName name="Disc.ZCc2" localSheetId="0">[24]Análisis!#REF!</definedName>
    <definedName name="Disc.ZCc2">[24]Análisis!#REF!</definedName>
    <definedName name="Disco.Col.Cc" localSheetId="0">[24]Análisis!#REF!</definedName>
    <definedName name="Disco.Col.Cc">[24]Análisis!#REF!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'[12]Listado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[44]INS!#REF!</definedName>
    <definedName name="donatelo">[44]INS!#REF!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'[18]Resumen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[15]EQUIPOS!$I$13</definedName>
    <definedName name="e" localSheetId="0">#REF!</definedName>
    <definedName name="e">#REF!</definedName>
    <definedName name="e214bft" localSheetId="0">'[12]Listado Equipos a utilizar'!#REF!</definedName>
    <definedName name="e214bft">'[12]Listado Equipos a utilizar'!#REF!</definedName>
    <definedName name="e320b" localSheetId="0">'[12]Listado Equipos a utilizar'!#REF!</definedName>
    <definedName name="e320b">'[12]Listado Equipos a utilizar'!#REF!</definedName>
    <definedName name="EBANISTERIA" localSheetId="0">#REF!</definedName>
    <definedName name="EBANISTERIA">#REF!</definedName>
    <definedName name="Edi.Hab.Viga.V6" localSheetId="0">[24]Análisis!#REF!</definedName>
    <definedName name="Edi.Hab.Viga.V6">[24]Análisis!#REF!</definedName>
    <definedName name="Edif.Direc." localSheetId="0">#REF!</definedName>
    <definedName name="Edif.Direc.">#REF!</definedName>
    <definedName name="Edif.Ejec.Losa.Techo" localSheetId="0">[24]Análisis!#REF!</definedName>
    <definedName name="Edif.Ejec.Losa.Techo">[24]Análisis!#REF!</definedName>
    <definedName name="Edif.Hab.Col.C1" localSheetId="0">[24]Análisis!#REF!</definedName>
    <definedName name="Edif.Hab.Col.C1">[24]Análisis!#REF!</definedName>
    <definedName name="Edif.Hab.Col.C1.2doN" localSheetId="0">[24]Análisis!#REF!</definedName>
    <definedName name="Edif.Hab.Col.C1.2doN">[24]Análisis!#REF!</definedName>
    <definedName name="Edif.Hab.Col.C1.3erN" localSheetId="0">[24]Análisis!#REF!</definedName>
    <definedName name="Edif.Hab.Col.C1.3erN">[24]Análisis!#REF!</definedName>
    <definedName name="Edif.Hab.Col.C2" localSheetId="0">[24]Análisis!#REF!</definedName>
    <definedName name="Edif.Hab.Col.C2">[24]Análisis!#REF!</definedName>
    <definedName name="Edif.Hab.Col.C2.2doN" localSheetId="0">[24]Análisis!#REF!</definedName>
    <definedName name="Edif.Hab.Col.C2.2doN">[24]Análisis!#REF!</definedName>
    <definedName name="Edif.Hab.Col.C2.3erN" localSheetId="0">[24]Análisis!#REF!</definedName>
    <definedName name="Edif.Hab.Col.C2.3erN">[24]Análisis!#REF!</definedName>
    <definedName name="Edif.Hab.Col.C3.1erN" localSheetId="0">[24]Análisis!#REF!</definedName>
    <definedName name="Edif.Hab.Col.C3.1erN">[24]Análisis!#REF!</definedName>
    <definedName name="Edif.Hab.Col.C3.2doN" localSheetId="0">[24]Análisis!#REF!</definedName>
    <definedName name="Edif.Hab.Col.C3.2doN">[24]Análisis!#REF!</definedName>
    <definedName name="Edif.Hab.Col.C4.2doN" localSheetId="0">[24]Análisis!#REF!</definedName>
    <definedName name="Edif.Hab.Col.C4.2doN">[24]Análisis!#REF!</definedName>
    <definedName name="Edif.Hab.Col.CF" localSheetId="0">[24]Análisis!#REF!</definedName>
    <definedName name="Edif.Hab.Col.CF">[24]Análisis!#REF!</definedName>
    <definedName name="Edif.Hab.Col4.1eN" localSheetId="0">[24]Análisis!#REF!</definedName>
    <definedName name="Edif.Hab.Col4.1eN">[24]Análisis!#REF!</definedName>
    <definedName name="Edif.Hab.Losa.Entrepiso" localSheetId="0">[24]Análisis!#REF!</definedName>
    <definedName name="Edif.Hab.Losa.Entrepiso">[24]Análisis!#REF!</definedName>
    <definedName name="Edif.Hab.Losa.Techo" localSheetId="0">[24]Análisis!#REF!</definedName>
    <definedName name="Edif.Hab.Losa.Techo">[24]Análisis!#REF!</definedName>
    <definedName name="Edif.Hab.Platea" localSheetId="0">[24]Análisis!#REF!</definedName>
    <definedName name="Edif.Hab.Platea">[24]Análisis!#REF!</definedName>
    <definedName name="Edif.Hab.Viga.V1" localSheetId="0">[24]Análisis!#REF!</definedName>
    <definedName name="Edif.Hab.Viga.V1">[24]Análisis!#REF!</definedName>
    <definedName name="Edif.Hab.Viga.V10" localSheetId="0">[24]Análisis!#REF!</definedName>
    <definedName name="Edif.Hab.Viga.V10">[24]Análisis!#REF!</definedName>
    <definedName name="Edif.Hab.Viga.V3" localSheetId="0">[24]Análisis!#REF!</definedName>
    <definedName name="Edif.Hab.Viga.V3">[24]Análisis!#REF!</definedName>
    <definedName name="Edif.Hab.Viga.V4" localSheetId="0">[24]Análisis!#REF!</definedName>
    <definedName name="Edif.Hab.Viga.V4">[24]Análisis!#REF!</definedName>
    <definedName name="Edif.Hab.Viga.V5" localSheetId="0">[24]Análisis!#REF!</definedName>
    <definedName name="Edif.Hab.Viga.V5">[24]Análisis!#REF!</definedName>
    <definedName name="Edif.Hab.Viga.V5b" localSheetId="0">[24]Análisis!#REF!</definedName>
    <definedName name="Edif.Hab.Viga.V5b">[24]Análisis!#REF!</definedName>
    <definedName name="Edif.Hab.Viga.V8" localSheetId="0">[24]Análisis!#REF!</definedName>
    <definedName name="Edif.Hab.Viga.V8">[24]Análisis!#REF!</definedName>
    <definedName name="Edif.Hab.VigaV2" localSheetId="0">[24]Análisis!#REF!</definedName>
    <definedName name="Edif.Hab.VigaV2">[24]Análisis!#REF!</definedName>
    <definedName name="Edif.Hab.VigaV9" localSheetId="0">[24]Análisis!#REF!</definedName>
    <definedName name="Edif.Hab.VigaV9">[24]Análisis!#REF!</definedName>
    <definedName name="Edif.Hab.Zap.Col.CF" localSheetId="0">[24]Análisis!#REF!</definedName>
    <definedName name="Edif.Hab.Zap.Col.CF">[24]Análisis!#REF!</definedName>
    <definedName name="Edif.Hab.Zap.Escalera" localSheetId="0">[24]Análisis!#REF!</definedName>
    <definedName name="Edif.Hab.Zap.Escalera">[24]Análisis!#REF!</definedName>
    <definedName name="Edif.Hab.Zap.Zc3" localSheetId="0">[24]Análisis!#REF!</definedName>
    <definedName name="Edif.Hab.Zap.Zc3">[24]Análisis!#REF!</definedName>
    <definedName name="Edif.Hab.Zap.Zc4" localSheetId="0">[24]Análisis!#REF!</definedName>
    <definedName name="Edif.Hab.Zap.Zc4">[24]Análisis!#REF!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[24]Análisis!#REF!</definedName>
    <definedName name="Edif.Serv.Col.C">[24]Análisis!#REF!</definedName>
    <definedName name="Edif.Serv.Col.C1" localSheetId="0">[24]Análisis!#REF!</definedName>
    <definedName name="Edif.Serv.Col.C1">[24]Análisis!#REF!</definedName>
    <definedName name="Edif.Serv.Losa.Entrepiso" localSheetId="0">[24]Análisis!#REF!</definedName>
    <definedName name="Edif.Serv.Losa.Entrepiso">[24]Análisis!#REF!</definedName>
    <definedName name="Edif.Serv.Losa.Techo" localSheetId="0">[24]Análisis!#REF!</definedName>
    <definedName name="Edif.Serv.Losa.Techo">[24]Análisis!#REF!</definedName>
    <definedName name="Edif.Serv.V1" localSheetId="0">[24]Análisis!#REF!</definedName>
    <definedName name="Edif.Serv.V1">[24]Análisis!#REF!</definedName>
    <definedName name="Edif.Serv.V10" localSheetId="0">[24]Análisis!#REF!</definedName>
    <definedName name="Edif.Serv.V10">[24]Análisis!#REF!</definedName>
    <definedName name="Edif.Serv.V11" localSheetId="0">[24]Análisis!#REF!</definedName>
    <definedName name="Edif.Serv.V11">[24]Análisis!#REF!</definedName>
    <definedName name="Edif.Serv.V12" localSheetId="0">[24]Análisis!#REF!</definedName>
    <definedName name="Edif.Serv.V12">[24]Análisis!#REF!</definedName>
    <definedName name="Edif.Serv.V13" localSheetId="0">[24]Análisis!#REF!</definedName>
    <definedName name="Edif.Serv.V13">[24]Análisis!#REF!</definedName>
    <definedName name="Edif.Serv.V14" localSheetId="0">[24]Análisis!#REF!</definedName>
    <definedName name="Edif.Serv.V14">[24]Análisis!#REF!</definedName>
    <definedName name="Edif.Serv.V15" localSheetId="0">[24]Análisis!#REF!</definedName>
    <definedName name="Edif.Serv.V15">[24]Análisis!#REF!</definedName>
    <definedName name="Edif.Serv.V2" localSheetId="0">[24]Análisis!#REF!</definedName>
    <definedName name="Edif.Serv.V2">[24]Análisis!#REF!</definedName>
    <definedName name="Edif.Serv.V3" localSheetId="0">[24]Análisis!#REF!</definedName>
    <definedName name="Edif.Serv.V3">[24]Análisis!#REF!</definedName>
    <definedName name="Edif.Serv.V4" localSheetId="0">[24]Análisis!#REF!</definedName>
    <definedName name="Edif.Serv.V4">[24]Análisis!#REF!</definedName>
    <definedName name="Edif.Serv.V5" localSheetId="0">[24]Análisis!#REF!</definedName>
    <definedName name="Edif.Serv.V5">[24]Análisis!#REF!</definedName>
    <definedName name="Edif.Serv.V6" localSheetId="0">[24]Análisis!#REF!</definedName>
    <definedName name="Edif.Serv.V6">[24]Análisis!#REF!</definedName>
    <definedName name="Edif.Serv.V7" localSheetId="0">[24]Análisis!#REF!</definedName>
    <definedName name="Edif.Serv.V7">[24]Análisis!#REF!</definedName>
    <definedName name="Edif.Serv.V8" localSheetId="0">[24]Análisis!#REF!</definedName>
    <definedName name="Edif.Serv.V8">[24]Análisis!#REF!</definedName>
    <definedName name="Edif.Serv.V9" localSheetId="0">[24]Análisis!#REF!</definedName>
    <definedName name="Edif.Serv.V9">[24]Análisis!#REF!</definedName>
    <definedName name="Edif.Serv.VA" localSheetId="0">[24]Análisis!#REF!</definedName>
    <definedName name="Edif.Serv.VA">[24]Análisis!#REF!</definedName>
    <definedName name="Edif.Serv.Zap.ZC" localSheetId="0">[24]Análisis!#REF!</definedName>
    <definedName name="Edif.Serv.Zap.ZC">[24]Análisis!#REF!</definedName>
    <definedName name="Edif.Serv.Zap.ZC1" localSheetId="0">[24]Análisis!#REF!</definedName>
    <definedName name="Edif.Serv.Zap.ZC1">[24]Análisis!#REF!</definedName>
    <definedName name="Edificio.Administracion">'[19]Edificio Administracion'!$G$112</definedName>
    <definedName name="Edificio.de.Entrada">'[19]Edificio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'[12]Listado Equipos a utilizar'!#REF!</definedName>
    <definedName name="eqacero">'[12]Listado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[41]Análisis!$D$1354</definedName>
    <definedName name="escalon.de1.2">[41]Análisis!$D$1344</definedName>
    <definedName name="escalon.de1.6">[41]Análisis!$D$1334</definedName>
    <definedName name="escalon.de1.8">[41]Análisis!$D$1324</definedName>
    <definedName name="escalon.de2.0">[41]Análisis!$D$1314</definedName>
    <definedName name="escalon.de30">[41]Análisis!$D$1293</definedName>
    <definedName name="escalon.de60">[41]Análisis!$D$1304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[41]Análisis!$D$1278</definedName>
    <definedName name="escalones.ceramica">[40]Análisis!$D$1340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ficacion" localSheetId="0">[45]GONZALO!#REF!</definedName>
    <definedName name="escarificacion">[45]GONZALO!#REF!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'[12]Listado Equipos a utilizar'!#REF!</definedName>
    <definedName name="escobillones">'[12]Listado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[37]Insumos!$L$43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URO" localSheetId="0">#REF!</definedName>
    <definedName name="EURO">#REF!</definedName>
    <definedName name="ex320b" localSheetId="0">'[12]Listado Equipos a utilizar'!#REF!</definedName>
    <definedName name="ex320b">'[12]Listado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'[12]Listado Equipos a utilizar'!#REF!</definedName>
    <definedName name="excavadora">'[12]Listado Equipos a utilizar'!#REF!</definedName>
    <definedName name="excavadora235">[15]EQUIPOS!$I$16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[37]Insumos!$L$35</definedName>
    <definedName name="expl" localSheetId="0">[27]ADDENDA!#REF!</definedName>
    <definedName name="expl">[27]ADDENDA!#REF!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[19]Resumen!$F$32</definedName>
    <definedName name="Extracción_IM" localSheetId="0">'LISTA DE PART'!#REF!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'[46]med.mov.de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ino">[19]Insumos!$E$108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[19]Análisis!$D$1202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[40]Análisis!$D$1042</definedName>
    <definedName name="frefg" localSheetId="0">[30]GONZALO!#REF!</definedName>
    <definedName name="frefg">[30]GONZALO!#REF!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[6]insumo!#REF!</definedName>
    <definedName name="FREGDOBLE">[6]insumo!#REF!</definedName>
    <definedName name="FREGRADERODOBLE">[6]insumo!$D$21</definedName>
    <definedName name="Fridel" localSheetId="0">#REF!</definedName>
    <definedName name="Fridel">#REF!</definedName>
    <definedName name="FSDFS" localSheetId="0">#REF!</definedName>
    <definedName name="FSDFS">#N/A</definedName>
    <definedName name="FSDFS_6" localSheetId="0">#REF!</definedName>
    <definedName name="FSDFS_6">#REF!</definedName>
    <definedName name="fuente.entrada">[19]Resumen!$D$21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[47]INSUMOS!$F$303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[6]insumo!#REF!</definedName>
    <definedName name="GASOI">[6]insumo!#REF!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[15]EQUIPOS!$I$11</definedName>
    <definedName name="graderm" localSheetId="0">'[12]Listado Equipos a utilizar'!#REF!</definedName>
    <definedName name="graderm">'[12]Listado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[6]insumo!$D$22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#REF!</definedName>
    <definedName name="H">'[10]M.O.'!#REF!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[48]Mezcla!$G$81</definedName>
    <definedName name="HGON140">[48]Mezcla!$G$106</definedName>
    <definedName name="HGON180">[48]Mezcla!$G$131</definedName>
    <definedName name="HGON210">[48]Mezcla!$G$156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[6]insumo!$D$33</definedName>
    <definedName name="HINDUSTRIAL210">[6]insumo!$D$36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[6]insumo!#REF!</definedName>
    <definedName name="horind100">[6]insumo!#REF!</definedName>
    <definedName name="horind140" localSheetId="0">[6]insumo!#REF!</definedName>
    <definedName name="horind140">[6]insumo!#REF!</definedName>
    <definedName name="horind180" localSheetId="0">[6]insumo!#REF!</definedName>
    <definedName name="horind180">[6]insumo!#REF!</definedName>
    <definedName name="horind210" localSheetId="0">[6]insumo!#REF!</definedName>
    <definedName name="horind210">[6]insumo!#REF!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[19]Insumos!$E$35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[19]Insumos!$E$37</definedName>
    <definedName name="Horm.Ind.210" localSheetId="0">#REF!</definedName>
    <definedName name="Horm.Ind.210">#REF!</definedName>
    <definedName name="Horm.Ind.210.Sin.Bomba">[19]Insumos!$E$39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'[38]HORM.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[49]Ana!#REF!</definedName>
    <definedName name="HORM315">[49]Ana!#REF!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'[14]LISTA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[15]MATERIALES!#REF!</definedName>
    <definedName name="Hormigon240i">[15]MATERIALES!#REF!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[16]INS!#REF!</definedName>
    <definedName name="i">[16]INS!#REF!</definedName>
    <definedName name="ilma" localSheetId="0">'[23]M.O.'!#REF!</definedName>
    <definedName name="ilma">'[23]M.O.'!#REF!</definedName>
    <definedName name="imocolocjuntas">[47]INSUMOS!$F$261</definedName>
    <definedName name="Impermeabilizante">[19]Insumos!$E$48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[50]Directos!#REF!</definedName>
    <definedName name="impresion_2">[51]Directos!#REF!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[22]PRESUPUESTO!$A$1763:$L$1796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'[26]M.O.'!$C$10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[6]insumo!#REF!</definedName>
    <definedName name="inodorosimplex">[6]insumo!#REF!</definedName>
    <definedName name="INS_HORMIGON_124">[52]HORM_MOR!$A$7:$D$7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[19]Resumen!$D$23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2">[21]INSU!$D$2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[53]Insumos!$G$2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[41]Análisis!$D$1570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'[23]M.O.'!#REF!</definedName>
    <definedName name="k">'[23]M.O.'!#REF!</definedName>
    <definedName name="kerosene" localSheetId="0">#REF!</definedName>
    <definedName name="kerosene">#REF!</definedName>
    <definedName name="Kilometro">[15]EQUIPOS!$I$25</definedName>
    <definedName name="komatsu" localSheetId="0">'[12]Listado Equipos a utilizar'!#REF!</definedName>
    <definedName name="komatsu">'[12]Listado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[19]Insumos!$E$112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[29]INSU!$B$41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[6]insumo!#REF!</definedName>
    <definedName name="LAVADEROSENCILLO">[6]insumo!#REF!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hormigon" localSheetId="0">[15]OBRAMANO!#REF!</definedName>
    <definedName name="ligadohormigon">[15]OBRAMANO!#REF!</definedName>
    <definedName name="ligadora" localSheetId="0">'[12]Listado Equipos a utilizar'!#REF!</definedName>
    <definedName name="ligadora">'[12]Listado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[19]Resumen!$D$29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[6]insumo!#REF!</definedName>
    <definedName name="LMEMBAJADOR">[6]insumo!#REF!</definedName>
    <definedName name="LOBBY" localSheetId="0">#REF!</definedName>
    <definedName name="LOBBY">#REF!</definedName>
    <definedName name="Lobby.Col.C1" localSheetId="0">[24]Análisis!#REF!</definedName>
    <definedName name="Lobby.Col.C1">[24]Análisis!#REF!</definedName>
    <definedName name="Lobby.Col.C2" localSheetId="0">[24]Análisis!#REF!</definedName>
    <definedName name="Lobby.Col.C2">[24]Análisis!#REF!</definedName>
    <definedName name="Lobby.Col.C3" localSheetId="0">[24]Análisis!#REF!</definedName>
    <definedName name="Lobby.Col.C3">[24]Análisis!#REF!</definedName>
    <definedName name="Lobby.Col.C4" localSheetId="0">[24]Análisis!#REF!</definedName>
    <definedName name="Lobby.Col.C4">[24]Análisis!#REF!</definedName>
    <definedName name="Lobby.losa.estrepiso" localSheetId="0">[24]Análisis!#REF!</definedName>
    <definedName name="Lobby.losa.estrepiso">[24]Análisis!#REF!</definedName>
    <definedName name="Lobby.Viga.V1" localSheetId="0">[24]Análisis!#REF!</definedName>
    <definedName name="Lobby.Viga.V1">[24]Análisis!#REF!</definedName>
    <definedName name="Lobby.Viga.V10" localSheetId="0">[24]Análisis!#REF!</definedName>
    <definedName name="Lobby.Viga.V10">[24]Análisis!#REF!</definedName>
    <definedName name="Lobby.Viga.V11" localSheetId="0">[24]Análisis!#REF!</definedName>
    <definedName name="Lobby.Viga.V11">[24]Análisis!#REF!</definedName>
    <definedName name="Lobby.Viga.V1A" localSheetId="0">[24]Análisis!#REF!</definedName>
    <definedName name="Lobby.Viga.V1A">[24]Análisis!#REF!</definedName>
    <definedName name="Lobby.Viga.V2." localSheetId="0">[24]Análisis!#REF!</definedName>
    <definedName name="Lobby.Viga.V2.">[24]Análisis!#REF!</definedName>
    <definedName name="Lobby.Viga.V3" localSheetId="0">[24]Análisis!#REF!</definedName>
    <definedName name="Lobby.Viga.V3">[24]Análisis!#REF!</definedName>
    <definedName name="Lobby.viga.V4" localSheetId="0">[24]Análisis!#REF!</definedName>
    <definedName name="Lobby.viga.V4">[24]Análisis!#REF!</definedName>
    <definedName name="Lobby.Viga.V4A" localSheetId="0">[24]Análisis!#REF!</definedName>
    <definedName name="Lobby.Viga.V4A">[24]Análisis!#REF!</definedName>
    <definedName name="Lobby.Viga.V6" localSheetId="0">[24]Análisis!#REF!</definedName>
    <definedName name="Lobby.Viga.V6">[24]Análisis!#REF!</definedName>
    <definedName name="Lobby.Viga.V7" localSheetId="0">[24]Análisis!#REF!</definedName>
    <definedName name="Lobby.Viga.V7">[24]Análisis!#REF!</definedName>
    <definedName name="Lobby.Viga.V8" localSheetId="0">[24]Análisis!#REF!</definedName>
    <definedName name="Lobby.Viga.V8">[24]Análisis!#REF!</definedName>
    <definedName name="Lobby.Viga.V9" localSheetId="0">[24]Análisis!#REF!</definedName>
    <definedName name="Lobby.Viga.V9">[24]Análisis!#REF!</definedName>
    <definedName name="Lobby.Viga.V9A" localSheetId="0">[24]Análisis!#REF!</definedName>
    <definedName name="Lobby.Viga.V9A">[24]Análisis!#REF!</definedName>
    <definedName name="Lobby.Zap.Zc1" localSheetId="0">[24]Análisis!#REF!</definedName>
    <definedName name="Lobby.Zap.Zc1">[24]Análisis!#REF!</definedName>
    <definedName name="Lobby.Zap.Zc2" localSheetId="0">[24]Análisis!#REF!</definedName>
    <definedName name="Lobby.Zap.Zc2">[24]Análisis!#REF!</definedName>
    <definedName name="Lobby.Zap.Zc3" localSheetId="0">[24]Análisis!#REF!</definedName>
    <definedName name="Lobby.Zap.Zc3">[24]Análisis!#REF!</definedName>
    <definedName name="Lobby.Zap.Zc4" localSheetId="0">[24]Análisis!#REF!</definedName>
    <definedName name="Lobby.Zap.Zc4">[24]Análisis!#REF!</definedName>
    <definedName name="Lobby.Zap.Zc9" localSheetId="0">[24]Análisis!#REF!</definedName>
    <definedName name="Lobby.Zap.Zc9">[24]Análisis!#REF!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[40]Análisis!$D$242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[19]Análisis!$D$241</definedName>
    <definedName name="losa.fundacion.15cm" localSheetId="0">#REF!</definedName>
    <definedName name="losa.fundacion.15cm">#REF!</definedName>
    <definedName name="losa.fundacion.20cm">[40]Análisis!$D$503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[19]Análisis!$D$274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[33]Análisis!$N$439</definedName>
    <definedName name="Losa.plana.12cm" localSheetId="0">[24]Análisis!#REF!</definedName>
    <definedName name="Losa.plana.12cm">[24]Análisis!#REF!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[19]Análisis!$D$256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[54]Materiales!$K$15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'[14]LISTA DE PRECIO'!$C$12</definedName>
    <definedName name="M.O._acero_malla">'[14]LISTA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'[14]LISTA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[19]Insumos!$E$91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[6]insumo!#REF!</definedName>
    <definedName name="MADERA">[6]insumo!#REF!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[6]insumo!$D$28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[16]INS!#REF!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'[14]LISTA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'[12]Listado Equipos a utilizar'!#REF!</definedName>
    <definedName name="maquito">'[12]Listado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[6]insumo!#REF!</definedName>
    <definedName name="marmolpiso">[6]insumo!#REF!</definedName>
    <definedName name="martillo" localSheetId="0">#REF!</definedName>
    <definedName name="martillo">#REF!</definedName>
    <definedName name="masilla.sheetrock">[37]Insumos!$L$40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[28]Insumos!$E$30</definedName>
    <definedName name="Mez.Antillana.Pañete">[28]Insumos!$E$31</definedName>
    <definedName name="Mez.Antillana.Pisos">[28]Insumos!$E$32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[6]Mezcla!$G$45</definedName>
    <definedName name="MEZCLA13">[6]Mezcla!$G$10</definedName>
    <definedName name="MEZCLA14">[6]Mezcla!$G$17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[6]Mezcla!$G$29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'[35]M.O.'!$C$203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[24]Análisis!#REF!</definedName>
    <definedName name="Mocheta.Mezcla.Antillana">[24]Análisis!#REF!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'[35]M.O.'!$C$216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[16]INS!#REF!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[6]insumo!#REF!</definedName>
    <definedName name="mosbotichinorojo">[6]insumo!#REF!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ilización" localSheetId="0">#REF!</definedName>
    <definedName name="Movilización">#REF!</definedName>
    <definedName name="movtierra" localSheetId="0">#REF!</definedName>
    <definedName name="movtierra">#REF!</definedName>
    <definedName name="mozaicoFG" localSheetId="0">[6]insumo!#REF!</definedName>
    <definedName name="mozaicoFG">[6]insumo!#REF!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[33]Análisis!$N$845</definedName>
    <definedName name="Muro.Bloque.6cm.BNP">[33]Análisis!$N$821</definedName>
    <definedName name="Muro.Bloque.6cm.SNPT">[33]Análisis!$N$808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[41]Análisis!$D$729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[19]Análisis!$D$286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'[42]Muros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'[42]MurosInt.h=2.8 m Plycem 2 lados'!$E$64</definedName>
    <definedName name="muros.una.cshee.plycem">'[42]MurosInt.h=2.8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[55]Insumos!#REF!</definedName>
    <definedName name="NADA">[55]Insumos!#REF!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[55]Insumos!#REF!</definedName>
    <definedName name="NINGUNA">[55]Insumos!#REF!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'[12]Listado Equipos a utilizar'!#REF!</definedName>
    <definedName name="nissan">'[12]Listado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[16]INS!#REF!</definedName>
    <definedName name="o">[16]INS!#REF!</definedName>
    <definedName name="o0" localSheetId="0">#REF!</definedName>
    <definedName name="o0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LE_LINK1" localSheetId="0">'LISTA DE PART'!#REF!</definedName>
    <definedName name="omencofrado" localSheetId="0">'[18]O.M. y Salarios'!#REF!</definedName>
    <definedName name="omencofrado">'[18]O.M. y Salarios'!#REF!</definedName>
    <definedName name="opala">[54]Salarios!$D$16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[15]OBRAMANO!$F$74</definedName>
    <definedName name="operadorpala">[15]OBRAMANO!$F$72</definedName>
    <definedName name="operadorretro">[15]OBRAMANO!$F$77</definedName>
    <definedName name="operadorrodillo">[15]OBRAMANO!$F$75</definedName>
    <definedName name="operadortractor">[15]OBRAMANO!$F$76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[38]SALARIOS!$C$10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[6]insumo!#REF!</definedName>
    <definedName name="ORINALSENCILLO">[6]insumo!#REF!</definedName>
    <definedName name="ORIPEQBCO" localSheetId="0">#REF!</definedName>
    <definedName name="ORIPEQBCO">#REF!</definedName>
    <definedName name="otractor">[54]Salarios!$D$14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[56]peso!#REF!</definedName>
    <definedName name="p">[56]peso!#REF!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'[14]LISTA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[24]Análisis!#REF!</definedName>
    <definedName name="Pañete.Exterior.Antillano">[24]Análisis!#REF!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[24]Análisis!#REF!</definedName>
    <definedName name="Pañete.Interior.Antillano">[24]Análisis!#REF!</definedName>
    <definedName name="Pañete.Paredes">[33]Análisis!$N$906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[24]Análisis!#REF!</definedName>
    <definedName name="Pañete.Techo.Horiz.Mezcla.Antillana">[24]Análisis!#REF!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[29]MO!$B$11</definedName>
    <definedName name="PEONCARP" localSheetId="0">[16]INS!#REF!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[29]INSU!$B$91</definedName>
    <definedName name="Pergolado.9pies" localSheetId="0">[24]Análisis!#REF!</definedName>
    <definedName name="Pergolado.9pies">[24]Análisis!#REF!</definedName>
    <definedName name="pergolado.area.piscina">[41]Análisis!$D$1633</definedName>
    <definedName name="Pergolado.Madera" localSheetId="0">[24]Análisis!#REF!</definedName>
    <definedName name="Pergolado.Madera">[24]Análisis!#REF!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[38]INS!$D$770</definedName>
    <definedName name="Pino.Americano" localSheetId="0">#REF!</definedName>
    <definedName name="Pino.Americano">#REF!</definedName>
    <definedName name="pino.tratado">[57]Insumos!$C$35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[15]MATERIALES!$G$33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[41]Análisis!$D$1562</definedName>
    <definedName name="Pintura.Epoxica.Popular.MA" localSheetId="0">#REF!</definedName>
    <definedName name="Pintura.Epoxica.Popular.MA">#REF!</definedName>
    <definedName name="pintura.man.puertas">[40]Análisis!$D$1549</definedName>
    <definedName name="pintura.mant.puertas">[39]Análisis!$D$1164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[40]Análisis!$D$1556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[24]Análisis!#REF!</definedName>
    <definedName name="Piscina.Crhist">[24]Análisis!#REF!</definedName>
    <definedName name="Piscina.Losa.Fondo" localSheetId="0">[24]Análisis!#REF!</definedName>
    <definedName name="Piscina.Losa.Fondo">[24]Análisis!#REF!</definedName>
    <definedName name="Piscina.Muro" localSheetId="0">[24]Análisis!#REF!</definedName>
    <definedName name="Piscina.Muro">[24]Análisis!#REF!</definedName>
    <definedName name="PiscinaKurt" localSheetId="0">[24]Análisis!#REF!</definedName>
    <definedName name="PiscinaKurt">[24]Análisis!#REF!</definedName>
    <definedName name="Pisntura.Piscina" localSheetId="0">[24]Análisis!#REF!</definedName>
    <definedName name="Pisntura.Piscina">[24]Análisis!#REF!</definedName>
    <definedName name="Piso.Baldosin30x60" localSheetId="0">[24]Análisis!#REF!</definedName>
    <definedName name="Piso.Baldosin30x60">[24]Análisis!#REF!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[58]Análisis!#REF!</definedName>
    <definedName name="Piso.Ceram.Boston">[58]Análisis!#REF!</definedName>
    <definedName name="Piso.Ceram.Etrusco.30x30" localSheetId="0">#REF!</definedName>
    <definedName name="Piso.Ceram.Etrusco.30x30">#REF!</definedName>
    <definedName name="Piso.Ceram.Gres.Piso.Mezc.Antillana" localSheetId="0">[24]Análisis!#REF!</definedName>
    <definedName name="Piso.Ceram.Gres.Piso.Mezc.Antillana">[24]Análisis!#REF!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[19]Análisis!$D$580</definedName>
    <definedName name="Piso.Ceram.Ultra.Bco." localSheetId="0">#REF!</definedName>
    <definedName name="Piso.Ceram.Ultra.Bco.">#REF!</definedName>
    <definedName name="Piso.Cerámica" localSheetId="0">[24]Análisis!#REF!</definedName>
    <definedName name="Piso.Cerámica">[24]Análisis!#REF!</definedName>
    <definedName name="Piso.Ceramica.A">[19]Análisis!$D$522</definedName>
    <definedName name="piso.ceramica.antideslizante" localSheetId="0">#REF!</definedName>
    <definedName name="piso.ceramica.antideslizante">#REF!</definedName>
    <definedName name="Piso.Ceramica.B">[19]Análisis!$D$541</definedName>
    <definedName name="Piso.Ceramica.C">[19]Análisis!$D$560</definedName>
    <definedName name="Piso.Cerámica.Importada" localSheetId="0">#REF!</definedName>
    <definedName name="Piso.Cerámica.Importada">#REF!</definedName>
    <definedName name="Piso.Cerámica.Mezc.Antillana" localSheetId="0">[24]Análisis!#REF!</definedName>
    <definedName name="Piso.Cerámica.Mezc.Antillana">[24]Análisis!#REF!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[19]Análisis!$D$415</definedName>
    <definedName name="piso.granito.ext.rosado">[19]Análisis!$D$427</definedName>
    <definedName name="piso.granito.ext.rozado">[19]Análisis!$D$427</definedName>
    <definedName name="Piso.granito.fondo.blanco">[19]Análisis!$D$449</definedName>
    <definedName name="Piso.granito.fondo.gris">[19]Análisis!$D$460</definedName>
    <definedName name="piso.granito.p.exterior.rojo">[19]Análisis!$D$438</definedName>
    <definedName name="piso.granito.p.exterior.rosado">[19]Análisis!$D$438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[24]Análisis!#REF!</definedName>
    <definedName name="Piso.Mármol.crema">[24]Análisis!#REF!</definedName>
    <definedName name="Piso.marmol.Tipo.B" localSheetId="0">#REF!</definedName>
    <definedName name="Piso.marmol.Tipo.B">#REF!</definedName>
    <definedName name="piso.mosaico.25x25">[40]Análisis!$D$1256</definedName>
    <definedName name="piso.porcelanato.40x40">[19]Análisis!$D$491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[29]INSU!$B$103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[6]insumo!#REF!</definedName>
    <definedName name="PITACRILLICA">[6]insumo!#REF!</definedName>
    <definedName name="PITECONOMICA" localSheetId="0">[6]insumo!#REF!</definedName>
    <definedName name="PITECONOMICA">[6]insumo!#REF!</definedName>
    <definedName name="pitesmalte" localSheetId="0">[6]insumo!#REF!</definedName>
    <definedName name="pitesmalte">[6]insumo!#REF!</definedName>
    <definedName name="PITMANTENIMIENTO" localSheetId="0">[6]insumo!#REF!</definedName>
    <definedName name="PITMANTENIMIENTO">[6]insumo!#REF!</definedName>
    <definedName name="pitoxidoverde" localSheetId="0">[6]insumo!#REF!</definedName>
    <definedName name="pitoxidoverde">[6]insumo!#REF!</definedName>
    <definedName name="PITSATINADA" localSheetId="0">[6]insumo!#REF!</definedName>
    <definedName name="PITSATINADA">[6]insumo!#REF!</definedName>
    <definedName name="pitsemiglos" localSheetId="0">[6]insumo!#REF!</definedName>
    <definedName name="pitsemiglos">[6]insumo!#REF!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'[42]Plafond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[19]Resumen!$D$25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[29]INSU!$B$90</definedName>
    <definedName name="Platea.Fundación.Villa" localSheetId="0">#REF!</definedName>
    <definedName name="Platea.Fundación.Villa">#REF!</definedName>
    <definedName name="platea.piscina">[41]Análisis!$D$200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[16]INS!$D$563</definedName>
    <definedName name="PLIGADORA2">#REF!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[16]INS!#REF!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[16]INS!#REF!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[16]INS!#REF!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[6]insumo!#REF!</definedName>
    <definedName name="PLYWOOD">[6]insumo!#REF!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[32]precios!#REF!</definedName>
    <definedName name="pmadera2162">[32]precios!#REF!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[59]PRESUPUESTO!$O$9:$O$236</definedName>
    <definedName name="Poblado.Columnas" localSheetId="0">[24]Análisis!#REF!</definedName>
    <definedName name="Poblado.Columnas">[24]Análisis!#REF!</definedName>
    <definedName name="Poblado.Comercial" localSheetId="0">#REF!</definedName>
    <definedName name="Poblado.Comercial">#REF!</definedName>
    <definedName name="Poblado.Zap.Columna" localSheetId="0">[24]Análisis!#REF!</definedName>
    <definedName name="Poblado.Zap.Columna">[24]Análisis!#REF!</definedName>
    <definedName name="Porcelanato30x60">[19]Análisis!$D$512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'[60]med.mov.de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[61]Precios!$A$4:$F$1576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[24]Análisis!#REF!</definedName>
    <definedName name="Puerta.Apanelada.Pino">[24]Análisis!#REF!</definedName>
    <definedName name="Puerta.Caoba.Vidrio" localSheetId="0">[24]Análisis!#REF!</definedName>
    <definedName name="Puerta.Caoba.Vidrio">[24]Análisis!#REF!</definedName>
    <definedName name="Puerta.Closet" localSheetId="0">[24]Análisis!#REF!</definedName>
    <definedName name="Puerta.Closet">[24]Análisis!#REF!</definedName>
    <definedName name="Puerta.closet.caoba" localSheetId="0">#REF!</definedName>
    <definedName name="Puerta.closet.caoba">#REF!</definedName>
    <definedName name="puerta.enrollable.p.moteles">[19]Insumos!$E$42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[24]Análisis!#REF!</definedName>
    <definedName name="Puerta.Pino.Vidrio">[24]Análisis!#REF!</definedName>
    <definedName name="Puerta.Plywood" localSheetId="0">[24]Análisis!#REF!</definedName>
    <definedName name="Puerta.Plywood">[24]Análisis!#REF!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'[35]M.O.'!$C$970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 localSheetId="0">[16]INS!$D$568</definedName>
    <definedName name="PWINCHE2000K">#REF!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'LISTA DE PART'!#REF!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[62]INS!#REF!</definedName>
    <definedName name="QQ">[62]INS!#REF!</definedName>
    <definedName name="QQQ" localSheetId="0">'[10]M.O.'!#REF!</definedName>
    <definedName name="QQQ">'[10]M.O.'!#REF!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[49]Ana!#REF!</definedName>
    <definedName name="QUICIOGRABOTI40COL">[49]Ana!#REF!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[59]PRESUPUESTO!$M$10:$AH$731</definedName>
    <definedName name="qwe" localSheetId="0">[63]INSU!$D$133</definedName>
    <definedName name="qwe">[22]PRESUPUESTO!$D$133</definedName>
    <definedName name="qwe_6" localSheetId="0">#REF!</definedName>
    <definedName name="qwe_6">#REF!</definedName>
    <definedName name="R_" localSheetId="0">'[3]Hato Mayor Dic.2010'!#REF!</definedName>
    <definedName name="R_">'[3]Hato Mayor Dic.2010'!#REF!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'[12]Listado Equipos a utilizar'!#REF!</definedName>
    <definedName name="rastra">'[12]Listado Equipos a utilizar'!#REF!</definedName>
    <definedName name="rastrapuas" localSheetId="0">'[12]Listado Equipos a utilizar'!#REF!</definedName>
    <definedName name="rastrapuas">'[12]Listado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'[19]Hoja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[64]COF!$G$733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[24]Análisis!#REF!</definedName>
    <definedName name="Rest.Coc.C">[24]Análisis!#REF!</definedName>
    <definedName name="Rest.Coc.C1.3.5" localSheetId="0">[24]Análisis!#REF!</definedName>
    <definedName name="Rest.Coc.C1.3.5">[24]Análisis!#REF!</definedName>
    <definedName name="Rest.Coc.C2" localSheetId="0">[24]Análisis!#REF!</definedName>
    <definedName name="Rest.Coc.C2">[24]Análisis!#REF!</definedName>
    <definedName name="Rest.Coc.C4" localSheetId="0">[24]Análisis!#REF!</definedName>
    <definedName name="Rest.Coc.C4">[24]Análisis!#REF!</definedName>
    <definedName name="Rest.Coc.C6" localSheetId="0">[24]Análisis!#REF!</definedName>
    <definedName name="Rest.Coc.C6">[24]Análisis!#REF!</definedName>
    <definedName name="Rest.Coc.C7" localSheetId="0">[24]Análisis!#REF!</definedName>
    <definedName name="Rest.Coc.C7">[24]Análisis!#REF!</definedName>
    <definedName name="Rest.Coc.CA" localSheetId="0">[24]Análisis!#REF!</definedName>
    <definedName name="Rest.Coc.CA">[24]Análisis!#REF!</definedName>
    <definedName name="Rest.Coc.Techo.Cocina" localSheetId="0">[24]Análisis!#REF!</definedName>
    <definedName name="Rest.Coc.Techo.Cocina">[24]Análisis!#REF!</definedName>
    <definedName name="Rest.Coc.V1" localSheetId="0">[24]Análisis!#REF!</definedName>
    <definedName name="Rest.Coc.V1">[24]Análisis!#REF!</definedName>
    <definedName name="Rest.Coc.V12" localSheetId="0">[24]Análisis!#REF!</definedName>
    <definedName name="Rest.Coc.V12">[24]Análisis!#REF!</definedName>
    <definedName name="Rest.Coc.V13" localSheetId="0">[24]Análisis!#REF!</definedName>
    <definedName name="Rest.Coc.V13">[24]Análisis!#REF!</definedName>
    <definedName name="Rest.Coc.V14" localSheetId="0">[24]Análisis!#REF!</definedName>
    <definedName name="Rest.Coc.V14">[24]Análisis!#REF!</definedName>
    <definedName name="Rest.Coc.V2" localSheetId="0">[24]Análisis!#REF!</definedName>
    <definedName name="Rest.Coc.V2">[24]Análisis!#REF!</definedName>
    <definedName name="Rest.Coc.V3" localSheetId="0">[24]Análisis!#REF!</definedName>
    <definedName name="Rest.Coc.V3">[24]Análisis!#REF!</definedName>
    <definedName name="Rest.Coc.V4" localSheetId="0">[24]Análisis!#REF!</definedName>
    <definedName name="Rest.Coc.V4">[24]Análisis!#REF!</definedName>
    <definedName name="Rest.Coc.V5" localSheetId="0">[24]Análisis!#REF!</definedName>
    <definedName name="Rest.Coc.V5">[24]Análisis!#REF!</definedName>
    <definedName name="Rest.Coc.V6" localSheetId="0">[24]Análisis!#REF!</definedName>
    <definedName name="Rest.Coc.V6">[24]Análisis!#REF!</definedName>
    <definedName name="Rest.Coc.V7" localSheetId="0">[24]Análisis!#REF!</definedName>
    <definedName name="Rest.Coc.V7">[24]Análisis!#REF!</definedName>
    <definedName name="Rest.Coc.Zc" localSheetId="0">[24]Análisis!#REF!</definedName>
    <definedName name="Rest.Coc.Zc">[24]Análisis!#REF!</definedName>
    <definedName name="Rest.Coc.Zc1" localSheetId="0">[24]Análisis!#REF!</definedName>
    <definedName name="Rest.Coc.Zc1">[24]Análisis!#REF!</definedName>
    <definedName name="Rest.Coc.Zc2" localSheetId="0">[24]Análisis!#REF!</definedName>
    <definedName name="Rest.Coc.Zc2">[24]Análisis!#REF!</definedName>
    <definedName name="Rest.Coc.Zc3" localSheetId="0">[24]Análisis!#REF!</definedName>
    <definedName name="Rest.Coc.Zc3">[24]Análisis!#REF!</definedName>
    <definedName name="Rest.Coc.Zc4" localSheetId="0">[24]Análisis!#REF!</definedName>
    <definedName name="Rest.Coc.Zc4">[24]Análisis!#REF!</definedName>
    <definedName name="Rest.Coc.Zc5" localSheetId="0">[24]Análisis!#REF!</definedName>
    <definedName name="Rest.Coc.Zc5">[24]Análisis!#REF!</definedName>
    <definedName name="Rest.Coc.Zc6" localSheetId="0">[24]Análisis!#REF!</definedName>
    <definedName name="Rest.Coc.Zc6">[24]Análisis!#REF!</definedName>
    <definedName name="Rest.Coc.Zc7" localSheetId="0">[24]Análisis!#REF!</definedName>
    <definedName name="Rest.Coc.Zc7">[24]Análisis!#REF!</definedName>
    <definedName name="Rest.Esp.Col.C1" localSheetId="0">[24]Análisis!#REF!</definedName>
    <definedName name="Rest.Esp.Col.C1">[24]Análisis!#REF!</definedName>
    <definedName name="Rest.Esp.Col.C2" localSheetId="0">[24]Análisis!#REF!</definedName>
    <definedName name="Rest.Esp.Col.C2">[24]Análisis!#REF!</definedName>
    <definedName name="Rest.Esp.Col.C3" localSheetId="0">[24]Análisis!#REF!</definedName>
    <definedName name="Rest.Esp.Col.C3">[24]Análisis!#REF!</definedName>
    <definedName name="Rest.Esp.Col.C4" localSheetId="0">[24]Análisis!#REF!</definedName>
    <definedName name="Rest.Esp.Col.C4">[24]Análisis!#REF!</definedName>
    <definedName name="Rest.Esp.Col.Cc" localSheetId="0">[24]Análisis!#REF!</definedName>
    <definedName name="Rest.Esp.Col.Cc">[24]Análisis!#REF!</definedName>
    <definedName name="Rest.Esp.Losa.Techo" localSheetId="0">[24]Análisis!#REF!</definedName>
    <definedName name="Rest.Esp.Losa.Techo">[24]Análisis!#REF!</definedName>
    <definedName name="Rest.Esp.Viga.V1" localSheetId="0">[24]Análisis!#REF!</definedName>
    <definedName name="Rest.Esp.Viga.V1">[24]Análisis!#REF!</definedName>
    <definedName name="Rest.Esp.Viga.V2" localSheetId="0">[24]Análisis!#REF!</definedName>
    <definedName name="Rest.Esp.Viga.V2">[24]Análisis!#REF!</definedName>
    <definedName name="Rest.Esp.Viga.V3" localSheetId="0">[24]Análisis!#REF!</definedName>
    <definedName name="Rest.Esp.Viga.V3">[24]Análisis!#REF!</definedName>
    <definedName name="Rest.Esp.Viga.V4R" localSheetId="0">[24]Análisis!#REF!</definedName>
    <definedName name="Rest.Esp.Viga.V4R">[24]Análisis!#REF!</definedName>
    <definedName name="Rest.Esp.Viga.V5" localSheetId="0">[24]Análisis!#REF!</definedName>
    <definedName name="Rest.Esp.Viga.V5">[24]Análisis!#REF!</definedName>
    <definedName name="Rest.Esp.Viga.V6R" localSheetId="0">[24]Análisis!#REF!</definedName>
    <definedName name="Rest.Esp.Viga.V6R">[24]Análisis!#REF!</definedName>
    <definedName name="Rest.Esp.Viga.V7R" localSheetId="0">[24]Análisis!#REF!</definedName>
    <definedName name="Rest.Esp.Viga.V7R">[24]Análisis!#REF!</definedName>
    <definedName name="Rest.Esp.Viga.V8R" localSheetId="0">[24]Análisis!#REF!</definedName>
    <definedName name="Rest.Esp.Viga.V8R">[24]Análisis!#REF!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[19]Análisis!$D$620</definedName>
    <definedName name="Rev.ceram.cocina.bano">[19]Análisis!$D$601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[24]Análisis!#REF!</definedName>
    <definedName name="Rev.Marmol.Antillano">[24]Análisis!#REF!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[19]Análisis!$D$629</definedName>
    <definedName name="reves.marmol" localSheetId="0">#REF!</definedName>
    <definedName name="reves.marmol">#REF!</definedName>
    <definedName name="Reves.Piedra.caliza">[19]Análisis!$D$645</definedName>
    <definedName name="Revest.Ceram.Importada" localSheetId="0">#REF!</definedName>
    <definedName name="Revest.Ceram.Importada">#REF!</definedName>
    <definedName name="Revest.Cerám.Mezc.Antillana" localSheetId="0">[24]Análisis!#REF!</definedName>
    <definedName name="Revest.Cerám.Mezc.Antillana">[24]Análisis!#REF!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[19]Análisis!$D$638</definedName>
    <definedName name="Revest.Loseta.cem.Pulido" localSheetId="0">#REF!</definedName>
    <definedName name="Revest.Loseta.cem.Pulido">#REF!</definedName>
    <definedName name="Revest.marmol">[19]Análisis!$D$591</definedName>
    <definedName name="Revest.Mármol.Tipo.B.30x60" localSheetId="0">#REF!</definedName>
    <definedName name="Revest.Mármol.Tipo.B.30x60">#REF!</definedName>
    <definedName name="Revest.Porcelanato30x60">[19]Análisis!$D$610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'[12]Listado Equipos a utilizar'!#REF!</definedName>
    <definedName name="rodillo">'[12]Listado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'[12]Listado Equipos a utilizar'!#REF!</definedName>
    <definedName name="rodneu">'[12]Listado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#N/A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[37]Insumos!$L$38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[19]Resumen!$D$24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'[23]M.O.'!$C$12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[37]Insumos!$L$30</definedName>
    <definedName name="SUB" localSheetId="0">[65]presupuesto!#REF!</definedName>
    <definedName name="SUB">[65]presupuesto!#REF!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'[66]Laurel(OBINSA)'!$H$107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[53]Insumos!$H$2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[33]Análisis!$N$1024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[19]Análisis!$D$365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'LISTA DE PART'!$1:$10</definedName>
    <definedName name="_xlnm.Print_Titles">#N/A</definedName>
    <definedName name="Títulos_a_imprimir_IM" localSheetId="0">'LISTA DE PART'!#REF!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[40]Insumos!$C$207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[7]Factura!#REF!</definedName>
    <definedName name="TOT">[7]Factura!#REF!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[37]Insumos!$L$31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[34]EQUIPOS!$D$14</definedName>
    <definedName name="tractorm" localSheetId="0">'[12]Listado Equipos a utilizar'!#REF!</definedName>
    <definedName name="tractorm">'[12]Listado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[35]Ins!$E$660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'[12]Listado Equipos a utilizar'!#REF!</definedName>
    <definedName name="transpasf">'[12]Listado Equipos a utilizar'!#REF!</definedName>
    <definedName name="transporte">'[18]Resumen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[18]Materiales!#REF!</definedName>
    <definedName name="truct">[18]Materiales!#REF!</definedName>
    <definedName name="Tub.Telf.TV" localSheetId="0">#REF!</definedName>
    <definedName name="Tub.Telf.TV">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 localSheetId="0">[63]MO!$B$11</definedName>
    <definedName name="u">[67]MO!$B$11</definedName>
    <definedName name="ud">[6]exteriores!$D$66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[68]Cubicación!#REF!</definedName>
    <definedName name="v.c.fs.villa.1">[68]Cubicación!#REF!</definedName>
    <definedName name="v.c.fs.villa.10" localSheetId="0">[68]Cubicación!#REF!</definedName>
    <definedName name="v.c.fs.villa.10">[68]Cubicación!#REF!</definedName>
    <definedName name="v.c.fs.villa.11" localSheetId="0">[68]Cubicación!#REF!</definedName>
    <definedName name="v.c.fs.villa.11">[68]Cubicación!#REF!</definedName>
    <definedName name="v.c.fs.villa.12" localSheetId="0">[68]Cubicación!#REF!</definedName>
    <definedName name="v.c.fs.villa.12">[68]Cubicación!#REF!</definedName>
    <definedName name="v.c.fs.villa.13" localSheetId="0">[68]Cubicación!#REF!</definedName>
    <definedName name="v.c.fs.villa.13">[68]Cubicación!#REF!</definedName>
    <definedName name="v.c.fs.villa.14" localSheetId="0">[68]Cubicación!#REF!</definedName>
    <definedName name="v.c.fs.villa.14">[68]Cubicación!#REF!</definedName>
    <definedName name="v.c.fs.villa.15" localSheetId="0">[68]Cubicación!#REF!</definedName>
    <definedName name="v.c.fs.villa.15">[68]Cubicación!#REF!</definedName>
    <definedName name="v.c.fs.villa.16" localSheetId="0">[68]Cubicación!#REF!</definedName>
    <definedName name="v.c.fs.villa.16">[68]Cubicación!#REF!</definedName>
    <definedName name="v.c.fs.villa.17" localSheetId="0">[68]Cubicación!#REF!</definedName>
    <definedName name="v.c.fs.villa.17">[68]Cubicación!#REF!</definedName>
    <definedName name="v.c.fs.villa.18" localSheetId="0">[68]Cubicación!#REF!</definedName>
    <definedName name="v.c.fs.villa.18">[68]Cubicación!#REF!</definedName>
    <definedName name="v.c.fs.villa.2" localSheetId="0">[68]Cubicación!#REF!</definedName>
    <definedName name="v.c.fs.villa.2">[68]Cubicación!#REF!</definedName>
    <definedName name="v.c.fs.villa.3" localSheetId="0">[68]Cubicación!#REF!</definedName>
    <definedName name="v.c.fs.villa.3">[68]Cubicación!#REF!</definedName>
    <definedName name="v.c.fs.villa.4" localSheetId="0">[68]Cubicación!#REF!</definedName>
    <definedName name="v.c.fs.villa.4">[68]Cubicación!#REF!</definedName>
    <definedName name="v.c.fs.villa.5" localSheetId="0">[68]Cubicación!#REF!</definedName>
    <definedName name="v.c.fs.villa.5">[68]Cubicación!#REF!</definedName>
    <definedName name="v.c.fs.villa.6" localSheetId="0">[68]Cubicación!#REF!</definedName>
    <definedName name="v.c.fs.villa.6">[68]Cubicación!#REF!</definedName>
    <definedName name="v.c.fs.villa.7" localSheetId="0">[68]Cubicación!#REF!</definedName>
    <definedName name="v.c.fs.villa.7">[68]Cubicación!#REF!</definedName>
    <definedName name="v.c.fs.villa.8" localSheetId="0">[68]Cubicación!#REF!</definedName>
    <definedName name="v.c.fs.villa.8">[68]Cubicación!#REF!</definedName>
    <definedName name="v.c.fs.villa.9" localSheetId="0">[68]Cubicación!#REF!</definedName>
    <definedName name="v.c.fs.villa.9">[68]Cubicación!#REF!</definedName>
    <definedName name="v.c.n1y2.villa1">[68]Cubicación!$P$2150</definedName>
    <definedName name="v.c.n1y2.villa10">[68]Cubicación!$P$1690</definedName>
    <definedName name="v.c.n1y2.villa11">[68]Cubicación!$P$998</definedName>
    <definedName name="v.c.n1y2.villa12">[68]Cubicación!$P$401</definedName>
    <definedName name="v.c.n1y2.villa13">[68]Cubicación!$P$535</definedName>
    <definedName name="v.c.n1y2.villa14">[68]Cubicación!$P$1461</definedName>
    <definedName name="v.c.n1y2.villa15">[68]Cubicación!$P$1576</definedName>
    <definedName name="v.c.n1y2.villa16">[68]Cubicación!$P$1805</definedName>
    <definedName name="v.c.n1y2.villa17">[68]Cubicación!$P$1920</definedName>
    <definedName name="v.c.n1y2.villa18">[68]Cubicación!$P$1113</definedName>
    <definedName name="v.c.n1y2.villa2">[68]Cubicación!$P$2037</definedName>
    <definedName name="v.c.n1y2.villa3">[68]Cubicación!$P$883</definedName>
    <definedName name="v.c.n1y2.villa4">[68]Cubicación!$P$768</definedName>
    <definedName name="v.c.n1y2.villa5">[68]Cubicación!$P$653</definedName>
    <definedName name="v.c.n1y2.villa6">[68]Cubicación!$P$138</definedName>
    <definedName name="v.c.n1y2.villa7">[68]Cubicación!$P$269</definedName>
    <definedName name="v.c.n1y2.villa8">[68]Cubicación!$P$1231</definedName>
    <definedName name="v.c.n1y2.villa9">[68]Cubicación!$P$1346</definedName>
    <definedName name="v.p.fs.villa.1" localSheetId="0">[68]Cubicación!#REF!</definedName>
    <definedName name="v.p.fs.villa.1">[68]Cubicación!#REF!</definedName>
    <definedName name="v.p.fs.villa.10" localSheetId="0">[68]Cubicación!#REF!</definedName>
    <definedName name="v.p.fs.villa.10">[68]Cubicación!#REF!</definedName>
    <definedName name="v.p.fs.villa.11" localSheetId="0">[68]Cubicación!#REF!</definedName>
    <definedName name="v.p.fs.villa.11">[68]Cubicación!#REF!</definedName>
    <definedName name="v.p.fs.villa.12" localSheetId="0">[68]Cubicación!#REF!</definedName>
    <definedName name="v.p.fs.villa.12">[68]Cubicación!#REF!</definedName>
    <definedName name="v.p.fs.villa.13" localSheetId="0">[68]Cubicación!#REF!</definedName>
    <definedName name="v.p.fs.villa.13">[68]Cubicación!#REF!</definedName>
    <definedName name="v.p.fs.villa.14" localSheetId="0">[68]Cubicación!#REF!</definedName>
    <definedName name="v.p.fs.villa.14">[68]Cubicación!#REF!</definedName>
    <definedName name="v.p.fs.villa.15" localSheetId="0">[68]Cubicación!#REF!</definedName>
    <definedName name="v.p.fs.villa.15">[68]Cubicación!#REF!</definedName>
    <definedName name="v.p.fs.villa.16" localSheetId="0">[68]Cubicación!#REF!</definedName>
    <definedName name="v.p.fs.villa.16">[68]Cubicación!#REF!</definedName>
    <definedName name="v.p.fs.villa.17" localSheetId="0">[68]Cubicación!#REF!</definedName>
    <definedName name="v.p.fs.villa.17">[68]Cubicación!#REF!</definedName>
    <definedName name="v.p.fs.villa.18" localSheetId="0">[68]Cubicación!#REF!</definedName>
    <definedName name="v.p.fs.villa.18">[68]Cubicación!#REF!</definedName>
    <definedName name="v.p.fs.villa.2" localSheetId="0">[68]Cubicación!#REF!</definedName>
    <definedName name="v.p.fs.villa.2">[68]Cubicación!#REF!</definedName>
    <definedName name="v.p.fs.villa.3" localSheetId="0">[68]Cubicación!#REF!</definedName>
    <definedName name="v.p.fs.villa.3">[68]Cubicación!#REF!</definedName>
    <definedName name="v.p.fs.villa.4" localSheetId="0">[68]Cubicación!#REF!</definedName>
    <definedName name="v.p.fs.villa.4">[68]Cubicación!#REF!</definedName>
    <definedName name="v.p.fs.villa.5" localSheetId="0">[68]Cubicación!#REF!</definedName>
    <definedName name="v.p.fs.villa.5">[68]Cubicación!#REF!</definedName>
    <definedName name="v.p.fs.villa.6" localSheetId="0">[68]Cubicación!#REF!</definedName>
    <definedName name="v.p.fs.villa.6">[68]Cubicación!#REF!</definedName>
    <definedName name="v.p.fs.villa.7" localSheetId="0">[68]Cubicación!#REF!</definedName>
    <definedName name="v.p.fs.villa.7">[68]Cubicación!#REF!</definedName>
    <definedName name="v.p.fs.villa.8" localSheetId="0">[68]Cubicación!#REF!</definedName>
    <definedName name="v.p.fs.villa.8">[68]Cubicación!#REF!</definedName>
    <definedName name="v.p.fs.villa.9" localSheetId="0">[68]Cubicación!#REF!</definedName>
    <definedName name="v.p.fs.villa.9">[68]Cubicación!#REF!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[24]Análisis!#REF!</definedName>
    <definedName name="ventana.Francesa">[24]Análisis!#REF!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[24]Análisis!#REF!</definedName>
    <definedName name="Viga">[24]Análisis!#REF!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[40]Análisis!$D$624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[39]Análisis!$D$525</definedName>
    <definedName name="Viga.Amarre.20x30" localSheetId="0">#REF!</definedName>
    <definedName name="Viga.Amarre.20x30">#REF!</definedName>
    <definedName name="Viga.amarre.2do.N">[40]Análisis!$D$653</definedName>
    <definedName name="Viga.Amarre.Comedor" localSheetId="0">#REF!</definedName>
    <definedName name="Viga.Amarre.Comedor">#REF!</definedName>
    <definedName name="Viga.Amarre.Dintel" localSheetId="0">[24]Análisis!#REF!</definedName>
    <definedName name="Viga.Amarre.Dintel">[24]Análisis!#REF!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[19]Análisis!$D$138</definedName>
    <definedName name="Viga.Amarre.Piso.Casino" localSheetId="0">[24]Análisis!#REF!</definedName>
    <definedName name="Viga.Amarre.Piso.Casino">[24]Análisis!#REF!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[24]Análisis!#REF!</definedName>
    <definedName name="Viga.Amarre20x28">[24]Análisis!#REF!</definedName>
    <definedName name="Viga.Amarre2doN" localSheetId="0">#REF!</definedName>
    <definedName name="Viga.Amarre2doN">#REF!</definedName>
    <definedName name="Viga.Antep.Discoteca" localSheetId="0">[24]Análisis!#REF!</definedName>
    <definedName name="Viga.Antep.Discoteca">[24]Análisis!#REF!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[24]Análisis!#REF!</definedName>
    <definedName name="Viga.Horm.Visto.Discoteca">[24]Análisis!#REF!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[19]Análisis!$D$200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[41]Análisis!#REF!</definedName>
    <definedName name="viga25x40.palapa">[41]Análisis!#REF!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[19]Análisis!$D$209</definedName>
    <definedName name="VigaV2.4toN.Mod.I" localSheetId="0">#REF!</definedName>
    <definedName name="VigaV2.4toN.Mod.I">#REF!</definedName>
    <definedName name="VigaV2.5.7.Presidenciales">[19]Análisis!$D$218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'[12]Listado Equipos a utilizar'!#REF!</definedName>
    <definedName name="volteobote">'[12]Listado Equipos a utilizar'!#REF!</definedName>
    <definedName name="volteobotela" localSheetId="0">'[12]Listado Equipos a utilizar'!#REF!</definedName>
    <definedName name="volteobotela">'[12]Listado Equipos a utilizar'!#REF!</definedName>
    <definedName name="volteobotelargo" localSheetId="0">'[12]Listado Equipos a utilizar'!#REF!</definedName>
    <definedName name="volteobotelargo">'[12]Listado Equipos a utilizar'!#REF!</definedName>
    <definedName name="VP" localSheetId="0">[46]analisis1!#REF!</definedName>
    <definedName name="VP">[46]analisis1!#REF!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[62]INS!$D$561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baleta">[33]Análisis!$N$988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[24]Análisis!#REF!</definedName>
    <definedName name="Zap.Col.Discot.">[24]Análisis!#REF!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[24]Análisis!#REF!</definedName>
    <definedName name="Zap.Columna">[24]Análisis!#REF!</definedName>
    <definedName name="Zap.Columna.Area.Noble" localSheetId="0">#REF!</definedName>
    <definedName name="Zap.Columna.Area.Noble">#REF!</definedName>
    <definedName name="Zap.columna.Casino" localSheetId="0">[24]Análisis!#REF!</definedName>
    <definedName name="Zap.columna.Casino">[24]Análisis!#REF!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[19]Análisis!$D$105</definedName>
    <definedName name="Zap.Escalera" localSheetId="0">#REF!</definedName>
    <definedName name="Zap.Escalera">#REF!</definedName>
    <definedName name="zap.M.ha.40cm.esp">[41]Análisis!$D$192</definedName>
    <definedName name="Zap.mur.H.A.">[40]Análisis!$D$163</definedName>
    <definedName name="Zap.muro.10.30x20.General" localSheetId="0">[24]Análisis!#REF!</definedName>
    <definedName name="Zap.muro.10.30x20.General">[24]Análisis!#REF!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[24]Análisis!#REF!</definedName>
    <definedName name="Zap.Muro.45x25.General">[24]Análisis!#REF!</definedName>
    <definedName name="Zap.muro.55x25.General" localSheetId="0">[24]Análisis!#REF!</definedName>
    <definedName name="Zap.muro.55x25.General">[24]Análisis!#REF!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[24]Análisis!#REF!</definedName>
    <definedName name="Zap.muro20General">[24]Análisis!#REF!</definedName>
    <definedName name="Zap.Muros.Cacino" localSheetId="0">[24]Análisis!#REF!</definedName>
    <definedName name="Zap.Muros.Cacino">[24]Análisis!#REF!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[19]Análisis!$D$120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[28]Insumos!$E$91</definedName>
    <definedName name="Zoc.Marmol.Mezc.Antillana" localSheetId="0">[24]Análisis!#REF!</definedName>
    <definedName name="Zoc.Marmol.Mezc.Antillana">[24]Análisis!#REF!</definedName>
    <definedName name="Zoc.vibrazo.Blanco" localSheetId="0">#REF!</definedName>
    <definedName name="Zoc.vibrazo.Blanco">#REF!</definedName>
    <definedName name="Zocalo.Baldosin" localSheetId="0">[24]Análisis!#REF!</definedName>
    <definedName name="Zocalo.Baldosin">[24]Análisis!#REF!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[24]Análisis!#REF!</definedName>
    <definedName name="Zocalo.Ceram.Mezc.Antillana">[24]Análisis!#REF!</definedName>
    <definedName name="zocalo.ceramica" localSheetId="0">#REF!</definedName>
    <definedName name="zocalo.ceramica">#REF!</definedName>
    <definedName name="Zócalo.Ceramica">[69]Insumos!$E$80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[19]Análisis!$D$532</definedName>
    <definedName name="Zocalo.de.ceramica.B">[19]Análisis!$D$551</definedName>
    <definedName name="Zocalo.de.ceramica.C">[19]Análisis!$D$570</definedName>
    <definedName name="zocalo.de.mosaico">[40]Análisis!$D$1266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[19]Análisis!$D$501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[6]insumo!#REF!</definedName>
    <definedName name="zocalobotichinorojo">[6]insumo!#REF!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" i="1" l="1"/>
  <c r="F99" i="1" s="1"/>
  <c r="F97" i="1"/>
  <c r="F96" i="1"/>
  <c r="F95" i="1"/>
  <c r="F94" i="1"/>
  <c r="F93" i="1"/>
  <c r="F92" i="1"/>
  <c r="F91" i="1"/>
  <c r="F90" i="1"/>
  <c r="F89" i="1"/>
  <c r="A89" i="1"/>
  <c r="A90" i="1" s="1"/>
  <c r="A91" i="1" s="1"/>
  <c r="A92" i="1" s="1"/>
  <c r="A93" i="1" s="1"/>
  <c r="A94" i="1" s="1"/>
  <c r="A95" i="1" s="1"/>
  <c r="A96" i="1" s="1"/>
  <c r="A97" i="1" s="1"/>
  <c r="F82" i="1"/>
  <c r="F81" i="1"/>
  <c r="F78" i="1"/>
  <c r="C77" i="1"/>
  <c r="F76" i="1"/>
  <c r="F75" i="1"/>
  <c r="A75" i="1"/>
  <c r="A76" i="1" s="1"/>
  <c r="A77" i="1" s="1"/>
  <c r="A78" i="1" s="1"/>
  <c r="A79" i="1" s="1"/>
  <c r="A80" i="1" s="1"/>
  <c r="A81" i="1" s="1"/>
  <c r="A82" i="1" s="1"/>
  <c r="F74" i="1"/>
  <c r="F73" i="1"/>
  <c r="F72" i="1"/>
  <c r="F71" i="1"/>
  <c r="F70" i="1"/>
  <c r="F69" i="1"/>
  <c r="F68" i="1"/>
  <c r="F67" i="1"/>
  <c r="F66" i="1"/>
  <c r="F65" i="1"/>
  <c r="F64" i="1"/>
  <c r="A64" i="1"/>
  <c r="A65" i="1" s="1"/>
  <c r="A66" i="1" s="1"/>
  <c r="A67" i="1" s="1"/>
  <c r="A68" i="1" s="1"/>
  <c r="A69" i="1" s="1"/>
  <c r="A70" i="1" s="1"/>
  <c r="A71" i="1" s="1"/>
  <c r="A72" i="1" s="1"/>
  <c r="F60" i="1"/>
  <c r="F59" i="1"/>
  <c r="F58" i="1"/>
  <c r="C57" i="1"/>
  <c r="F57" i="1" s="1"/>
  <c r="C56" i="1"/>
  <c r="F55" i="1"/>
  <c r="F54" i="1"/>
  <c r="A54" i="1"/>
  <c r="A55" i="1" s="1"/>
  <c r="A56" i="1" s="1"/>
  <c r="A57" i="1" s="1"/>
  <c r="A58" i="1" s="1"/>
  <c r="A59" i="1" s="1"/>
  <c r="A60" i="1" s="1"/>
  <c r="F51" i="1"/>
  <c r="F50" i="1"/>
  <c r="F49" i="1"/>
  <c r="F47" i="1"/>
  <c r="C47" i="1"/>
  <c r="F46" i="1"/>
  <c r="A46" i="1"/>
  <c r="A47" i="1" s="1"/>
  <c r="A48" i="1" s="1"/>
  <c r="A49" i="1" s="1"/>
  <c r="A50" i="1" s="1"/>
  <c r="A51" i="1" s="1"/>
  <c r="F43" i="1"/>
  <c r="A43" i="1"/>
  <c r="F42" i="1"/>
  <c r="F41" i="1"/>
  <c r="F40" i="1"/>
  <c r="F39" i="1"/>
  <c r="F38" i="1"/>
  <c r="F37" i="1"/>
  <c r="F36" i="1"/>
  <c r="F35" i="1"/>
  <c r="F34" i="1"/>
  <c r="F33" i="1"/>
  <c r="A33" i="1"/>
  <c r="A34" i="1" s="1"/>
  <c r="A35" i="1" s="1"/>
  <c r="A36" i="1" s="1"/>
  <c r="A37" i="1" s="1"/>
  <c r="A38" i="1" s="1"/>
  <c r="A39" i="1" s="1"/>
  <c r="A40" i="1" s="1"/>
  <c r="A41" i="1" s="1"/>
  <c r="F30" i="1"/>
  <c r="F29" i="1"/>
  <c r="F28" i="1"/>
  <c r="A28" i="1"/>
  <c r="A29" i="1" s="1"/>
  <c r="A30" i="1" s="1"/>
  <c r="F27" i="1"/>
  <c r="A27" i="1"/>
  <c r="F24" i="1"/>
  <c r="F23" i="1"/>
  <c r="F22" i="1"/>
  <c r="F21" i="1"/>
  <c r="A21" i="1"/>
  <c r="A22" i="1" s="1"/>
  <c r="A23" i="1" s="1"/>
  <c r="A24" i="1" s="1"/>
  <c r="C18" i="1"/>
  <c r="F17" i="1"/>
  <c r="F16" i="1"/>
  <c r="F15" i="1"/>
  <c r="A15" i="1"/>
  <c r="A16" i="1" s="1"/>
  <c r="A17" i="1" s="1"/>
  <c r="A18" i="1" s="1"/>
  <c r="C48" i="1" l="1"/>
  <c r="F77" i="1"/>
  <c r="C79" i="1"/>
  <c r="F18" i="1"/>
  <c r="F56" i="1"/>
  <c r="F48" i="1" l="1"/>
  <c r="F79" i="1"/>
  <c r="C80" i="1"/>
  <c r="F80" i="1" l="1"/>
  <c r="F84" i="1" l="1"/>
  <c r="F101" i="1" s="1"/>
  <c r="F116" i="1" l="1"/>
  <c r="F102" i="1"/>
  <c r="F107" i="1" l="1"/>
  <c r="F115" i="1"/>
  <c r="F111" i="1"/>
  <c r="F109" i="1"/>
  <c r="F114" i="1"/>
  <c r="F108" i="1"/>
  <c r="F105" i="1"/>
  <c r="F110" i="1"/>
  <c r="F113" i="1"/>
  <c r="F106" i="1"/>
  <c r="F112" i="1" l="1"/>
  <c r="F117" i="1" l="1"/>
  <c r="F119" i="1" s="1"/>
</calcChain>
</file>

<file path=xl/sharedStrings.xml><?xml version="1.0" encoding="utf-8"?>
<sst xmlns="http://schemas.openxmlformats.org/spreadsheetml/2006/main" count="175" uniqueCount="124">
  <si>
    <t>INSTITUTO NACIONAL DE AGUAS POTABLES Y ALCANTARILLADOS</t>
  </si>
  <si>
    <t>***INAPA***</t>
  </si>
  <si>
    <t>DIRECCIÓN DE INGENIERÍA</t>
  </si>
  <si>
    <t>DEPARTAMENTO DE COSTOS Y PRESUPUESTOS</t>
  </si>
  <si>
    <t>Obra: REHABILITACIÓN DEPÓSITO METÁLICO ACUEDUCTO PIMENTEL</t>
  </si>
  <si>
    <t>Ubicación : PROVINCIA DUARTE</t>
  </si>
  <si>
    <t xml:space="preserve">  Zona :III</t>
  </si>
  <si>
    <t>Partida</t>
  </si>
  <si>
    <t>Descripción</t>
  </si>
  <si>
    <t>Cantidad</t>
  </si>
  <si>
    <t>Und</t>
  </si>
  <si>
    <t>P.U. (RD$)</t>
  </si>
  <si>
    <t>Valor (RD$)</t>
  </si>
  <si>
    <t>A</t>
  </si>
  <si>
    <t>REHABILITACIÓN DEPÓSITO METÁLICO  LOS RANCHOS</t>
  </si>
  <si>
    <t>PRELIMINARES</t>
  </si>
  <si>
    <t xml:space="preserve">Limpieza general del área y organización   </t>
  </si>
  <si>
    <t>Ud</t>
  </si>
  <si>
    <t xml:space="preserve">Desyerbo y desbroce a mano del área  </t>
  </si>
  <si>
    <t xml:space="preserve">Desinstalación de verja en malla ciclónica existente </t>
  </si>
  <si>
    <t>M</t>
  </si>
  <si>
    <t xml:space="preserve">Demolición de muros en bloques  </t>
  </si>
  <si>
    <t xml:space="preserve">M² </t>
  </si>
  <si>
    <t xml:space="preserve">MOVIMIENTO DE TIERRA </t>
  </si>
  <si>
    <t xml:space="preserve">Excavación a mano de material inservible en área de tanque  e=0.60 m </t>
  </si>
  <si>
    <t>M³N</t>
  </si>
  <si>
    <t xml:space="preserve">Bote producto de la excavación, incluye carguío  </t>
  </si>
  <si>
    <t>M³E</t>
  </si>
  <si>
    <t xml:space="preserve">Suministro, regado y compactación de material base clasificado en el área del tanque  </t>
  </si>
  <si>
    <t>M³C</t>
  </si>
  <si>
    <t xml:space="preserve">Grava terminación de área no construida </t>
  </si>
  <si>
    <t>CONSTRUCCIÓN CAMINO DE ACCESO</t>
  </si>
  <si>
    <t xml:space="preserve">Doble riego de imprimación con gravilla de 1/4" </t>
  </si>
  <si>
    <t xml:space="preserve">Barrido con equipo de vía de acceso  </t>
  </si>
  <si>
    <t>Suministro, colación y compactación de hormigón asfáltico caliente  a un espesor de 2"  (incluido riego de adherencia)</t>
  </si>
  <si>
    <t>Señalización horizontal y vertical del camino de acceso</t>
  </si>
  <si>
    <t>P.A.</t>
  </si>
  <si>
    <t>MANTENIMIENTO DE TANQUE METÁLICO</t>
  </si>
  <si>
    <t>Limpieza  de superficie  externo  con Sandblasting SP5 (debe cubrirse con andamios y lonas para evitar contaminacion por polución)</t>
  </si>
  <si>
    <t>M²</t>
  </si>
  <si>
    <t xml:space="preserve">Limpieza  de superficie  interna  con Sandblasting SP5 </t>
  </si>
  <si>
    <t xml:space="preserve">Apertura  y cierre de hueco provisional para ventilación  en techo  </t>
  </si>
  <si>
    <t>Día</t>
  </si>
  <si>
    <t xml:space="preserve">Desinstalación de escalera metálica deteriorada </t>
  </si>
  <si>
    <t>PA</t>
  </si>
  <si>
    <t xml:space="preserve">Confección e instalación de escalera para tanque (según detalle) </t>
  </si>
  <si>
    <t xml:space="preserve">Aplicación de primer área exterior  de tanque, pintura base antioxidante Mastecoat 480P o similar  </t>
  </si>
  <si>
    <t xml:space="preserve">Aplicación pintura   epóxica poliamida industial de la marca popular  epoxiguard o similar para exterior del tanque  </t>
  </si>
  <si>
    <r>
      <t>Suministro y aplicación Polyurea a un espesor de 2 mm/m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para interior de tanque  </t>
    </r>
  </si>
  <si>
    <t xml:space="preserve">Aplicación de primer área exterior  e interior del tanque, pintura base antioxidante Mastecoat 480P o similar  </t>
  </si>
  <si>
    <t xml:space="preserve">Aplicación de terminación   área exterior  de tanque, pintura base antioxidante Mastecoat 500 o similar  </t>
  </si>
  <si>
    <t xml:space="preserve">Reposición retalle externo piso tanque  </t>
  </si>
  <si>
    <t>RECONSTRUCCIÓN REGISTROS</t>
  </si>
  <si>
    <t xml:space="preserve">Demolición registro existente  </t>
  </si>
  <si>
    <t xml:space="preserve">Sobre excavación  </t>
  </si>
  <si>
    <t>M³</t>
  </si>
  <si>
    <t xml:space="preserve">Bote producto de demolición y excavación  </t>
  </si>
  <si>
    <t xml:space="preserve">Construcción de muro perimetral de 6¨ </t>
  </si>
  <si>
    <t xml:space="preserve">Terminación de muros  </t>
  </si>
  <si>
    <t xml:space="preserve">Grava en fondo de registro </t>
  </si>
  <si>
    <t>TUBERÍAS Y PIEZAS ESPECIALES</t>
  </si>
  <si>
    <t xml:space="preserve">Desmonte tubería interna de rebose </t>
  </si>
  <si>
    <t xml:space="preserve">Cierre de tubería entrada y rebose en inferior del tanque  </t>
  </si>
  <si>
    <t>Lbs</t>
  </si>
  <si>
    <t xml:space="preserve">Suministro y colocación de tubería de¨ø12¨ de acero para nueva entrada  </t>
  </si>
  <si>
    <t xml:space="preserve">Suministro y colocación de tubería de ø12¨ de acero para rebose </t>
  </si>
  <si>
    <t xml:space="preserve">Suministro y colocación codo 90º para tubería de ø12 de acero  </t>
  </si>
  <si>
    <t xml:space="preserve">Pintura en tubería (incluye Sandblasting) </t>
  </si>
  <si>
    <r>
      <t>Anclaje en hormigon armado. (f'c=210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>)</t>
    </r>
  </si>
  <si>
    <t>VERJA EN BLOQUES DE 6" VIOLINADOS</t>
  </si>
  <si>
    <t xml:space="preserve">Verja perimetral  </t>
  </si>
  <si>
    <t xml:space="preserve">Replanteo para verja </t>
  </si>
  <si>
    <t xml:space="preserve">Excavación a mano de material inservible </t>
  </si>
  <si>
    <t xml:space="preserve">Relleno compactado de reposición </t>
  </si>
  <si>
    <t xml:space="preserve">Bote producto de la excavación  </t>
  </si>
  <si>
    <t>Zapata muro de block de 6¨ (0.45 X 0.25)MTS  - 0.87 QQ/M3, F᾽c=180 KG/CM²</t>
  </si>
  <si>
    <t>Zapata columna   (0.60 X 0.60 X 0.25)MTS - 2.08QQ/M3 F᾽C=180 KG/CM²</t>
  </si>
  <si>
    <t xml:space="preserve">Block en muro  de 6" BNP </t>
  </si>
  <si>
    <t xml:space="preserve">Block en muro violinado de 6" SNP </t>
  </si>
  <si>
    <t xml:space="preserve">Columna (0.20*0.20) m 4ø 1/2" est. Ø ⅜" @0.15 m </t>
  </si>
  <si>
    <t>Viga de amarre  (0.20*0.15) m 4ø ½" est.ø ⅜" @0.20 m (BNP)</t>
  </si>
  <si>
    <t>Viga de amarre (0.20*0.15) m 4ø ½" est.ø ⅜" @0.20 m. (SNP)</t>
  </si>
  <si>
    <t xml:space="preserve">Viga de amarre apoyo riel </t>
  </si>
  <si>
    <t xml:space="preserve">Pañete en vigas y columnas </t>
  </si>
  <si>
    <t>Fraguache</t>
  </si>
  <si>
    <t>Canto</t>
  </si>
  <si>
    <t>Base o primer Fresh Cement blanca en vigas y columnas</t>
  </si>
  <si>
    <t>Acrílica calidad superior en vigas y columnas (no incluye andamio)</t>
  </si>
  <si>
    <t>Suministro y colocación de alambre galvanizado tipo trinchera</t>
  </si>
  <si>
    <t xml:space="preserve">Puerta corrediza long=4.0 mts </t>
  </si>
  <si>
    <t>SUB-TOTAL FASE A</t>
  </si>
  <si>
    <t>B</t>
  </si>
  <si>
    <t xml:space="preserve">MISCELÁNEOS </t>
  </si>
  <si>
    <t xml:space="preserve">Campamento (incluye alquiler de casa o solar, furgón oficina, almacén y alquiler baños móviles)
</t>
  </si>
  <si>
    <t>Mes</t>
  </si>
  <si>
    <t xml:space="preserve">Letrero (valla anunciando obra 4'x 8' impresión full color conteniendo logo de INAPA, nombre del proyecto y contratista, estructura en tubos galvanizados 1 1/2" x 1" y soportes en tubo cuadrado 4" x 4") </t>
  </si>
  <si>
    <t xml:space="preserve">Alquiler de andamio  para realizar trabajos internos y externos  </t>
  </si>
  <si>
    <t>Meses</t>
  </si>
  <si>
    <t xml:space="preserve">Alquiler de grúa  </t>
  </si>
  <si>
    <t xml:space="preserve">Equipo EPP  y medio de seguridad </t>
  </si>
  <si>
    <t xml:space="preserve">Seguridad permanente </t>
  </si>
  <si>
    <t xml:space="preserve">Bordillo perimetral en tanque  </t>
  </si>
  <si>
    <t xml:space="preserve">Filtrantes por percusi 80’ de 10” encamisado para rebose y desagüe (incluye misceláneos) </t>
  </si>
  <si>
    <t xml:space="preserve">Embellecimiento con gravilla y  acondicionamiento de área exterior  </t>
  </si>
  <si>
    <t>m2</t>
  </si>
  <si>
    <t>Limpieza continua y final del área (incluye bote)</t>
  </si>
  <si>
    <t>SUB-TOTAL FASE B</t>
  </si>
  <si>
    <t>SUB-TOTAL GENERAL</t>
  </si>
  <si>
    <t>GASTOS INDIRECTOS</t>
  </si>
  <si>
    <t xml:space="preserve">Honorarios profesionales </t>
  </si>
  <si>
    <t xml:space="preserve"> Gastos administrativos </t>
  </si>
  <si>
    <t xml:space="preserve"> Seguros, pólizas y fianzas </t>
  </si>
  <si>
    <t xml:space="preserve"> Supervisión de la obra </t>
  </si>
  <si>
    <t xml:space="preserve"> Diseño y confección de planos </t>
  </si>
  <si>
    <t xml:space="preserve"> Gastos de transporte </t>
  </si>
  <si>
    <t xml:space="preserve"> Ley 6-86 </t>
  </si>
  <si>
    <t xml:space="preserve"> ITBIS a Honorarios Profesionales (Ley 07-2007)</t>
  </si>
  <si>
    <t xml:space="preserve">  CODIA (según memo no. 0972/2018 dj) </t>
  </si>
  <si>
    <t>Medida de Compensación Ambiental</t>
  </si>
  <si>
    <t>LI TRO</t>
  </si>
  <si>
    <t xml:space="preserve"> Imprevistos </t>
  </si>
  <si>
    <t>Mantenimiento y operación sistema INAPA</t>
  </si>
  <si>
    <t>TOTAL GASTOS INDIRECTOS</t>
  </si>
  <si>
    <t>SUB - TOTAL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</si>
</sst>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0_ ;\-#,##0.00\ "/>
    <numFmt numFmtId="167" formatCode="_-* #,##0.00\ _€_-;\-* #,##0.00\ _€_-;_-* &quot;-&quot;??\ _€_-;_-@_-"/>
    <numFmt numFmtId="168" formatCode="0.0%"/>
    <numFmt numFmtId="169" formatCode="0.0"/>
    <numFmt numFmtId="170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</cellStyleXfs>
  <cellXfs count="135">
    <xf numFmtId="0" fontId="0" fillId="0" borderId="0" xfId="0"/>
    <xf numFmtId="43" fontId="2" fillId="2" borderId="6" xfId="1" applyFont="1" applyFill="1" applyBorder="1" applyAlignment="1" applyProtection="1">
      <alignment horizontal="center" vertical="top"/>
    </xf>
    <xf numFmtId="43" fontId="2" fillId="2" borderId="5" xfId="1" applyFont="1" applyFill="1" applyBorder="1" applyAlignment="1" applyProtection="1">
      <alignment horizontal="center" vertical="top"/>
      <protection locked="0"/>
    </xf>
    <xf numFmtId="43" fontId="2" fillId="2" borderId="0" xfId="1" applyFont="1" applyFill="1" applyAlignment="1" applyProtection="1">
      <alignment horizontal="center" vertical="top"/>
    </xf>
    <xf numFmtId="43" fontId="2" fillId="2" borderId="0" xfId="1" applyFont="1" applyFill="1" applyAlignment="1" applyProtection="1">
      <alignment horizontal="left" vertical="top" wrapText="1"/>
    </xf>
    <xf numFmtId="43" fontId="2" fillId="2" borderId="0" xfId="1" applyFont="1" applyFill="1" applyBorder="1" applyAlignment="1" applyProtection="1">
      <alignment horizontal="center" vertical="top"/>
    </xf>
    <xf numFmtId="43" fontId="2" fillId="2" borderId="0" xfId="1" applyFont="1" applyFill="1" applyBorder="1" applyAlignment="1" applyProtection="1">
      <alignment horizontal="left" vertical="top"/>
    </xf>
    <xf numFmtId="43" fontId="2" fillId="2" borderId="0" xfId="1" applyFont="1" applyFill="1" applyBorder="1" applyAlignment="1" applyProtection="1">
      <alignment horizontal="left" vertical="top" wrapText="1"/>
    </xf>
    <xf numFmtId="43" fontId="2" fillId="2" borderId="0" xfId="1" applyFont="1" applyFill="1" applyBorder="1" applyAlignment="1" applyProtection="1">
      <alignment vertical="top"/>
    </xf>
    <xf numFmtId="43" fontId="3" fillId="2" borderId="0" xfId="1" applyFont="1" applyFill="1" applyBorder="1" applyAlignment="1" applyProtection="1">
      <alignment vertical="top"/>
    </xf>
    <xf numFmtId="43" fontId="3" fillId="2" borderId="0" xfId="1" applyFont="1" applyFill="1" applyBorder="1" applyAlignment="1" applyProtection="1">
      <alignment horizontal="left" vertical="top"/>
    </xf>
    <xf numFmtId="43" fontId="3" fillId="2" borderId="0" xfId="1" applyFont="1" applyFill="1" applyBorder="1" applyAlignment="1" applyProtection="1">
      <alignment horizontal="center" vertical="top"/>
    </xf>
    <xf numFmtId="43" fontId="3" fillId="3" borderId="1" xfId="1" applyFont="1" applyFill="1" applyBorder="1" applyAlignment="1" applyProtection="1">
      <alignment horizontal="center" vertical="top" wrapText="1"/>
    </xf>
    <xf numFmtId="43" fontId="3" fillId="3" borderId="2" xfId="1" applyFont="1" applyFill="1" applyBorder="1" applyAlignment="1" applyProtection="1">
      <alignment horizontal="center" vertical="top" wrapText="1"/>
    </xf>
    <xf numFmtId="43" fontId="3" fillId="3" borderId="2" xfId="1" applyFont="1" applyFill="1" applyBorder="1" applyAlignment="1" applyProtection="1">
      <alignment horizontal="center" vertical="top"/>
    </xf>
    <xf numFmtId="43" fontId="3" fillId="3" borderId="3" xfId="1" applyFont="1" applyFill="1" applyBorder="1" applyAlignment="1" applyProtection="1">
      <alignment horizontal="center" vertical="top"/>
    </xf>
    <xf numFmtId="43" fontId="2" fillId="0" borderId="0" xfId="1" applyFont="1" applyFill="1" applyBorder="1" applyAlignment="1" applyProtection="1">
      <alignment horizontal="left" vertical="top"/>
    </xf>
    <xf numFmtId="43" fontId="3" fillId="2" borderId="4" xfId="1" applyFont="1" applyFill="1" applyBorder="1" applyAlignment="1" applyProtection="1">
      <alignment horizontal="center" vertical="top"/>
    </xf>
    <xf numFmtId="43" fontId="3" fillId="2" borderId="5" xfId="1" applyFont="1" applyFill="1" applyBorder="1" applyAlignment="1" applyProtection="1">
      <alignment horizontal="left" vertical="top" wrapText="1"/>
    </xf>
    <xf numFmtId="43" fontId="3" fillId="0" borderId="5" xfId="1" applyFont="1" applyFill="1" applyBorder="1" applyAlignment="1" applyProtection="1">
      <alignment horizontal="center" vertical="top"/>
    </xf>
    <xf numFmtId="43" fontId="3" fillId="0" borderId="5" xfId="1" applyFont="1" applyFill="1" applyBorder="1" applyAlignment="1" applyProtection="1">
      <alignment horizontal="center" vertical="top" wrapText="1"/>
    </xf>
    <xf numFmtId="43" fontId="3" fillId="0" borderId="6" xfId="1" applyFont="1" applyFill="1" applyBorder="1" applyAlignment="1" applyProtection="1">
      <alignment horizontal="center" vertical="top"/>
    </xf>
    <xf numFmtId="164" fontId="3" fillId="0" borderId="4" xfId="1" applyNumberFormat="1" applyFont="1" applyFill="1" applyBorder="1" applyAlignment="1" applyProtection="1">
      <alignment horizontal="center" vertical="top" wrapText="1"/>
    </xf>
    <xf numFmtId="43" fontId="2" fillId="0" borderId="5" xfId="1" applyFont="1" applyFill="1" applyBorder="1" applyAlignment="1" applyProtection="1">
      <alignment horizontal="center" vertical="top"/>
    </xf>
    <xf numFmtId="43" fontId="2" fillId="0" borderId="5" xfId="1" applyFont="1" applyFill="1" applyBorder="1" applyAlignment="1" applyProtection="1">
      <alignment horizontal="center" vertical="top" wrapText="1"/>
    </xf>
    <xf numFmtId="165" fontId="2" fillId="0" borderId="4" xfId="1" applyNumberFormat="1" applyFont="1" applyFill="1" applyBorder="1" applyAlignment="1" applyProtection="1">
      <alignment horizontal="right" vertical="top" wrapText="1"/>
    </xf>
    <xf numFmtId="0" fontId="2" fillId="0" borderId="5" xfId="0" applyFont="1" applyBorder="1" applyAlignment="1" applyProtection="1">
      <alignment vertical="top" wrapText="1"/>
    </xf>
    <xf numFmtId="4" fontId="2" fillId="4" borderId="5" xfId="1" applyNumberFormat="1" applyFont="1" applyFill="1" applyBorder="1" applyAlignment="1" applyProtection="1">
      <alignment horizontal="right" vertical="top"/>
    </xf>
    <xf numFmtId="43" fontId="2" fillId="4" borderId="5" xfId="1" applyFont="1" applyFill="1" applyBorder="1" applyAlignment="1" applyProtection="1">
      <alignment horizontal="center" vertical="top"/>
    </xf>
    <xf numFmtId="166" fontId="2" fillId="2" borderId="5" xfId="0" applyNumberFormat="1" applyFont="1" applyFill="1" applyBorder="1" applyAlignment="1" applyProtection="1">
      <alignment vertical="top" wrapText="1"/>
    </xf>
    <xf numFmtId="0" fontId="2" fillId="4" borderId="5" xfId="0" applyFont="1" applyFill="1" applyBorder="1" applyAlignment="1" applyProtection="1">
      <alignment vertical="top" wrapText="1"/>
    </xf>
    <xf numFmtId="4" fontId="2" fillId="0" borderId="5" xfId="1" applyNumberFormat="1" applyFont="1" applyFill="1" applyBorder="1" applyAlignment="1" applyProtection="1">
      <alignment horizontal="right" vertical="top"/>
    </xf>
    <xf numFmtId="43" fontId="2" fillId="0" borderId="0" xfId="1" applyFont="1" applyFill="1" applyAlignment="1" applyProtection="1">
      <alignment horizontal="left" vertical="top"/>
    </xf>
    <xf numFmtId="43" fontId="2" fillId="0" borderId="4" xfId="1" applyFont="1" applyFill="1" applyBorder="1" applyAlignment="1" applyProtection="1">
      <alignment horizontal="center" vertical="top" wrapText="1"/>
    </xf>
    <xf numFmtId="43" fontId="2" fillId="2" borderId="5" xfId="1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vertical="top" wrapText="1"/>
    </xf>
    <xf numFmtId="4" fontId="2" fillId="2" borderId="5" xfId="1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Alignment="1" applyProtection="1">
      <alignment horizontal="center" vertical="top"/>
    </xf>
    <xf numFmtId="165" fontId="2" fillId="0" borderId="4" xfId="1" applyNumberFormat="1" applyFont="1" applyFill="1" applyBorder="1" applyAlignment="1" applyProtection="1">
      <alignment horizontal="center" vertical="top" wrapText="1"/>
    </xf>
    <xf numFmtId="43" fontId="3" fillId="2" borderId="5" xfId="1" applyFont="1" applyFill="1" applyBorder="1" applyAlignment="1" applyProtection="1">
      <alignment vertical="top" wrapText="1"/>
    </xf>
    <xf numFmtId="0" fontId="4" fillId="4" borderId="5" xfId="0" applyFont="1" applyFill="1" applyBorder="1" applyAlignment="1" applyProtection="1">
      <alignment vertical="top" wrapText="1"/>
    </xf>
    <xf numFmtId="43" fontId="2" fillId="4" borderId="5" xfId="1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vertical="top" wrapText="1"/>
    </xf>
    <xf numFmtId="43" fontId="2" fillId="2" borderId="5" xfId="1" applyFont="1" applyFill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left" vertical="top" wrapText="1"/>
    </xf>
    <xf numFmtId="43" fontId="2" fillId="0" borderId="4" xfId="1" applyFont="1" applyFill="1" applyBorder="1" applyAlignment="1" applyProtection="1">
      <alignment horizontal="right" vertical="top" wrapText="1"/>
    </xf>
    <xf numFmtId="4" fontId="7" fillId="2" borderId="5" xfId="1" applyNumberFormat="1" applyFont="1" applyFill="1" applyBorder="1" applyAlignment="1" applyProtection="1">
      <alignment horizontal="right" vertical="top"/>
    </xf>
    <xf numFmtId="43" fontId="7" fillId="2" borderId="5" xfId="1" applyFont="1" applyFill="1" applyBorder="1" applyAlignment="1" applyProtection="1">
      <alignment horizontal="center" vertical="top"/>
    </xf>
    <xf numFmtId="43" fontId="3" fillId="2" borderId="6" xfId="1" applyFont="1" applyFill="1" applyBorder="1" applyAlignment="1" applyProtection="1">
      <alignment horizontal="center" vertical="top"/>
    </xf>
    <xf numFmtId="43" fontId="7" fillId="2" borderId="5" xfId="1" applyFont="1" applyFill="1" applyBorder="1" applyAlignment="1" applyProtection="1">
      <alignment horizontal="center" vertical="top" wrapText="1"/>
    </xf>
    <xf numFmtId="43" fontId="2" fillId="2" borderId="4" xfId="1" applyFont="1" applyFill="1" applyBorder="1" applyAlignment="1" applyProtection="1">
      <alignment horizontal="center" vertical="top"/>
    </xf>
    <xf numFmtId="164" fontId="3" fillId="2" borderId="4" xfId="1" applyNumberFormat="1" applyFont="1" applyFill="1" applyBorder="1" applyAlignment="1" applyProtection="1">
      <alignment vertical="top"/>
    </xf>
    <xf numFmtId="43" fontId="3" fillId="2" borderId="5" xfId="1" applyFont="1" applyFill="1" applyBorder="1" applyAlignment="1" applyProtection="1">
      <alignment vertical="top"/>
    </xf>
    <xf numFmtId="4" fontId="7" fillId="2" borderId="5" xfId="1" applyNumberFormat="1" applyFont="1" applyFill="1" applyBorder="1" applyAlignment="1" applyProtection="1">
      <alignment horizontal="right" vertical="top" wrapText="1"/>
    </xf>
    <xf numFmtId="0" fontId="3" fillId="0" borderId="5" xfId="0" applyFont="1" applyBorder="1" applyAlignment="1" applyProtection="1">
      <alignment vertical="top" wrapText="1"/>
    </xf>
    <xf numFmtId="4" fontId="7" fillId="0" borderId="5" xfId="1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vertical="top"/>
    </xf>
    <xf numFmtId="4" fontId="2" fillId="2" borderId="5" xfId="3" applyNumberFormat="1" applyFont="1" applyFill="1" applyBorder="1" applyAlignment="1" applyProtection="1">
      <alignment horizontal="center" vertical="top"/>
    </xf>
    <xf numFmtId="4" fontId="2" fillId="2" borderId="5" xfId="0" applyNumberFormat="1" applyFont="1" applyFill="1" applyBorder="1" applyAlignment="1" applyProtection="1">
      <alignment horizontal="right" vertical="top"/>
    </xf>
    <xf numFmtId="43" fontId="9" fillId="3" borderId="7" xfId="1" applyFont="1" applyFill="1" applyBorder="1" applyAlignment="1" applyProtection="1">
      <alignment horizontal="center" vertical="top"/>
    </xf>
    <xf numFmtId="43" fontId="3" fillId="3" borderId="7" xfId="1" applyFont="1" applyFill="1" applyBorder="1" applyAlignment="1" applyProtection="1">
      <alignment horizontal="center" vertical="top"/>
    </xf>
    <xf numFmtId="4" fontId="9" fillId="3" borderId="7" xfId="1" applyNumberFormat="1" applyFont="1" applyFill="1" applyBorder="1" applyAlignment="1" applyProtection="1">
      <alignment horizontal="right" vertical="top"/>
    </xf>
    <xf numFmtId="43" fontId="3" fillId="2" borderId="5" xfId="1" applyFont="1" applyFill="1" applyBorder="1" applyAlignment="1" applyProtection="1">
      <alignment horizontal="left" vertical="top"/>
    </xf>
    <xf numFmtId="4" fontId="3" fillId="2" borderId="5" xfId="1" applyNumberFormat="1" applyFont="1" applyFill="1" applyBorder="1" applyAlignment="1" applyProtection="1">
      <alignment horizontal="right" vertical="top"/>
    </xf>
    <xf numFmtId="43" fontId="3" fillId="2" borderId="5" xfId="1" applyFont="1" applyFill="1" applyBorder="1" applyAlignment="1" applyProtection="1">
      <alignment horizontal="center" vertical="top"/>
    </xf>
    <xf numFmtId="43" fontId="9" fillId="2" borderId="4" xfId="1" applyFont="1" applyFill="1" applyBorder="1" applyAlignment="1" applyProtection="1">
      <alignment horizontal="center" vertical="top"/>
    </xf>
    <xf numFmtId="4" fontId="9" fillId="2" borderId="5" xfId="1" applyNumberFormat="1" applyFont="1" applyFill="1" applyBorder="1" applyAlignment="1" applyProtection="1">
      <alignment horizontal="right" vertical="top"/>
    </xf>
    <xf numFmtId="43" fontId="9" fillId="2" borderId="5" xfId="1" applyFont="1" applyFill="1" applyBorder="1" applyAlignment="1" applyProtection="1">
      <alignment horizontal="center" vertical="top"/>
    </xf>
    <xf numFmtId="43" fontId="10" fillId="2" borderId="4" xfId="1" applyFont="1" applyFill="1" applyBorder="1" applyAlignment="1" applyProtection="1">
      <alignment horizontal="center" vertical="top"/>
    </xf>
    <xf numFmtId="43" fontId="2" fillId="2" borderId="5" xfId="1" applyFont="1" applyFill="1" applyBorder="1" applyAlignment="1" applyProtection="1">
      <alignment horizontal="left" vertical="top"/>
    </xf>
    <xf numFmtId="4" fontId="10" fillId="2" borderId="5" xfId="1" applyNumberFormat="1" applyFont="1" applyFill="1" applyBorder="1" applyAlignment="1" applyProtection="1">
      <alignment horizontal="right" vertical="top"/>
    </xf>
    <xf numFmtId="43" fontId="10" fillId="2" borderId="5" xfId="1" applyFont="1" applyFill="1" applyBorder="1" applyAlignment="1" applyProtection="1">
      <alignment horizontal="center" vertical="top"/>
    </xf>
    <xf numFmtId="43" fontId="10" fillId="2" borderId="6" xfId="1" applyFont="1" applyFill="1" applyBorder="1" applyAlignment="1" applyProtection="1">
      <alignment horizontal="center" vertical="top"/>
    </xf>
    <xf numFmtId="43" fontId="3" fillId="5" borderId="0" xfId="1" applyFont="1" applyFill="1" applyAlignment="1" applyProtection="1">
      <alignment horizontal="left" vertical="top"/>
    </xf>
    <xf numFmtId="165" fontId="2" fillId="2" borderId="5" xfId="1" applyNumberFormat="1" applyFont="1" applyFill="1" applyBorder="1" applyAlignment="1" applyProtection="1">
      <alignment horizontal="center" vertical="top"/>
    </xf>
    <xf numFmtId="0" fontId="2" fillId="2" borderId="5" xfId="4" applyFill="1" applyBorder="1" applyAlignment="1" applyProtection="1">
      <alignment vertical="top" wrapText="1"/>
    </xf>
    <xf numFmtId="165" fontId="2" fillId="0" borderId="5" xfId="1" applyNumberFormat="1" applyFont="1" applyFill="1" applyBorder="1" applyAlignment="1" applyProtection="1">
      <alignment horizontal="center" vertical="top" wrapText="1"/>
    </xf>
    <xf numFmtId="43" fontId="10" fillId="5" borderId="0" xfId="1" applyFont="1" applyFill="1" applyAlignment="1" applyProtection="1">
      <alignment horizontal="left" vertical="top"/>
    </xf>
    <xf numFmtId="43" fontId="10" fillId="0" borderId="0" xfId="1" applyFont="1" applyFill="1" applyAlignment="1" applyProtection="1">
      <alignment horizontal="left" vertical="top"/>
    </xf>
    <xf numFmtId="43" fontId="10" fillId="0" borderId="0" xfId="1" applyFont="1" applyFill="1" applyBorder="1" applyAlignment="1" applyProtection="1">
      <alignment horizontal="left" vertical="top"/>
    </xf>
    <xf numFmtId="43" fontId="9" fillId="3" borderId="4" xfId="1" applyFont="1" applyFill="1" applyBorder="1" applyAlignment="1" applyProtection="1">
      <alignment horizontal="center" vertical="top"/>
    </xf>
    <xf numFmtId="43" fontId="3" fillId="3" borderId="5" xfId="1" applyFont="1" applyFill="1" applyBorder="1" applyAlignment="1" applyProtection="1">
      <alignment horizontal="center" vertical="top"/>
    </xf>
    <xf numFmtId="43" fontId="9" fillId="3" borderId="5" xfId="1" applyFont="1" applyFill="1" applyBorder="1" applyAlignment="1" applyProtection="1">
      <alignment horizontal="center" vertical="top"/>
    </xf>
    <xf numFmtId="43" fontId="9" fillId="3" borderId="6" xfId="1" applyFont="1" applyFill="1" applyBorder="1" applyAlignment="1" applyProtection="1">
      <alignment horizontal="center" vertical="top"/>
    </xf>
    <xf numFmtId="43" fontId="9" fillId="2" borderId="5" xfId="1" applyFont="1" applyFill="1" applyBorder="1" applyAlignment="1" applyProtection="1">
      <alignment horizontal="left" vertical="top"/>
    </xf>
    <xf numFmtId="43" fontId="9" fillId="2" borderId="6" xfId="1" applyFont="1" applyFill="1" applyBorder="1" applyAlignment="1" applyProtection="1">
      <alignment horizontal="center" vertical="top"/>
    </xf>
    <xf numFmtId="43" fontId="3" fillId="3" borderId="5" xfId="1" applyFont="1" applyFill="1" applyBorder="1" applyAlignment="1" applyProtection="1">
      <alignment horizontal="right" vertical="top"/>
    </xf>
    <xf numFmtId="43" fontId="3" fillId="2" borderId="5" xfId="1" applyFont="1" applyFill="1" applyBorder="1" applyAlignment="1" applyProtection="1">
      <alignment horizontal="right" vertical="top"/>
    </xf>
    <xf numFmtId="0" fontId="3" fillId="4" borderId="5" xfId="0" applyFont="1" applyFill="1" applyBorder="1" applyAlignment="1" applyProtection="1">
      <alignment horizontal="right" vertical="top" wrapText="1"/>
    </xf>
    <xf numFmtId="43" fontId="7" fillId="2" borderId="4" xfId="1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right" vertical="top"/>
    </xf>
    <xf numFmtId="168" fontId="7" fillId="2" borderId="5" xfId="2" applyNumberFormat="1" applyFont="1" applyFill="1" applyBorder="1" applyAlignment="1" applyProtection="1">
      <alignment vertical="top"/>
    </xf>
    <xf numFmtId="43" fontId="7" fillId="2" borderId="6" xfId="1" applyFont="1" applyFill="1" applyBorder="1" applyAlignment="1" applyProtection="1">
      <alignment horizontal="center" vertical="top"/>
    </xf>
    <xf numFmtId="43" fontId="10" fillId="5" borderId="0" xfId="1" applyFont="1" applyFill="1" applyBorder="1" applyAlignment="1" applyProtection="1">
      <alignment horizontal="left" vertical="top"/>
    </xf>
    <xf numFmtId="168" fontId="2" fillId="2" borderId="5" xfId="2" applyNumberFormat="1" applyFont="1" applyFill="1" applyBorder="1" applyAlignment="1" applyProtection="1">
      <alignment vertical="top"/>
    </xf>
    <xf numFmtId="0" fontId="4" fillId="4" borderId="5" xfId="0" applyFont="1" applyFill="1" applyBorder="1" applyAlignment="1" applyProtection="1">
      <alignment horizontal="right" vertical="top"/>
    </xf>
    <xf numFmtId="168" fontId="7" fillId="0" borderId="5" xfId="2" applyNumberFormat="1" applyFont="1" applyFill="1" applyBorder="1" applyAlignment="1" applyProtection="1">
      <alignment vertical="top"/>
    </xf>
    <xf numFmtId="169" fontId="2" fillId="0" borderId="5" xfId="5" applyNumberFormat="1" applyBorder="1" applyAlignment="1" applyProtection="1">
      <alignment horizontal="right" vertical="top"/>
    </xf>
    <xf numFmtId="10" fontId="2" fillId="0" borderId="5" xfId="0" applyNumberFormat="1" applyFont="1" applyBorder="1" applyAlignment="1" applyProtection="1">
      <alignment horizontal="right" vertical="top" wrapText="1"/>
    </xf>
    <xf numFmtId="170" fontId="2" fillId="0" borderId="5" xfId="0" applyNumberFormat="1" applyFont="1" applyBorder="1" applyAlignment="1" applyProtection="1">
      <alignment horizontal="center" vertical="top" wrapText="1"/>
    </xf>
    <xf numFmtId="170" fontId="2" fillId="0" borderId="5" xfId="0" applyNumberFormat="1" applyFont="1" applyBorder="1" applyAlignment="1" applyProtection="1">
      <alignment horizontal="right" vertical="top" wrapText="1"/>
    </xf>
    <xf numFmtId="0" fontId="2" fillId="4" borderId="5" xfId="0" applyFont="1" applyFill="1" applyBorder="1" applyAlignment="1" applyProtection="1">
      <alignment horizontal="right" vertical="top" wrapText="1"/>
    </xf>
    <xf numFmtId="43" fontId="2" fillId="2" borderId="5" xfId="1" applyFont="1" applyFill="1" applyBorder="1" applyAlignment="1" applyProtection="1">
      <alignment horizontal="center" vertical="top" wrapText="1"/>
    </xf>
    <xf numFmtId="43" fontId="11" fillId="2" borderId="4" xfId="1" applyFont="1" applyFill="1" applyBorder="1" applyAlignment="1" applyProtection="1">
      <alignment horizontal="center" vertical="top" wrapText="1"/>
    </xf>
    <xf numFmtId="43" fontId="11" fillId="2" borderId="5" xfId="1" applyFont="1" applyFill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right" vertical="top" wrapText="1"/>
    </xf>
    <xf numFmtId="10" fontId="2" fillId="0" borderId="5" xfId="2" applyNumberFormat="1" applyFont="1" applyFill="1" applyBorder="1" applyAlignment="1" applyProtection="1">
      <alignment horizontal="right" vertical="top"/>
    </xf>
    <xf numFmtId="168" fontId="2" fillId="0" borderId="5" xfId="2" applyNumberFormat="1" applyFont="1" applyFill="1" applyBorder="1" applyAlignment="1" applyProtection="1">
      <alignment horizontal="center" vertical="top"/>
    </xf>
    <xf numFmtId="43" fontId="2" fillId="3" borderId="4" xfId="1" applyFont="1" applyFill="1" applyBorder="1" applyAlignment="1" applyProtection="1">
      <alignment horizontal="center" vertical="top"/>
    </xf>
    <xf numFmtId="43" fontId="2" fillId="3" borderId="5" xfId="1" applyFont="1" applyFill="1" applyBorder="1" applyAlignment="1" applyProtection="1">
      <alignment horizontal="center" vertical="top"/>
    </xf>
    <xf numFmtId="43" fontId="3" fillId="3" borderId="6" xfId="1" applyFont="1" applyFill="1" applyBorder="1" applyAlignment="1" applyProtection="1">
      <alignment horizontal="center" vertical="top"/>
    </xf>
    <xf numFmtId="43" fontId="9" fillId="3" borderId="8" xfId="1" applyFont="1" applyFill="1" applyBorder="1" applyAlignment="1" applyProtection="1">
      <alignment horizontal="center" vertical="top"/>
    </xf>
    <xf numFmtId="43" fontId="3" fillId="3" borderId="9" xfId="1" applyFont="1" applyFill="1" applyBorder="1" applyAlignment="1" applyProtection="1">
      <alignment horizontal="right" vertical="top" wrapText="1"/>
    </xf>
    <xf numFmtId="43" fontId="9" fillId="3" borderId="9" xfId="1" applyFont="1" applyFill="1" applyBorder="1" applyAlignment="1" applyProtection="1">
      <alignment horizontal="center" vertical="top" wrapText="1"/>
    </xf>
    <xf numFmtId="43" fontId="9" fillId="3" borderId="9" xfId="1" applyFont="1" applyFill="1" applyBorder="1" applyAlignment="1" applyProtection="1">
      <alignment horizontal="center" vertical="top"/>
    </xf>
    <xf numFmtId="43" fontId="9" fillId="3" borderId="10" xfId="1" applyFont="1" applyFill="1" applyBorder="1" applyAlignment="1" applyProtection="1">
      <alignment horizontal="center" vertical="top" wrapText="1"/>
    </xf>
    <xf numFmtId="43" fontId="2" fillId="2" borderId="0" xfId="1" applyFont="1" applyFill="1" applyAlignment="1" applyProtection="1">
      <alignment horizontal="left" vertical="top"/>
    </xf>
    <xf numFmtId="43" fontId="2" fillId="0" borderId="0" xfId="1" applyFont="1" applyFill="1" applyAlignment="1" applyProtection="1">
      <alignment horizontal="center" vertical="top"/>
    </xf>
    <xf numFmtId="43" fontId="2" fillId="0" borderId="0" xfId="1" applyFont="1" applyFill="1" applyBorder="1" applyAlignment="1" applyProtection="1">
      <alignment horizontal="center" vertical="top"/>
    </xf>
    <xf numFmtId="43" fontId="3" fillId="0" borderId="5" xfId="1" applyFont="1" applyFill="1" applyBorder="1" applyAlignment="1" applyProtection="1">
      <alignment horizontal="center" vertical="top" wrapText="1"/>
      <protection locked="0"/>
    </xf>
    <xf numFmtId="43" fontId="2" fillId="0" borderId="5" xfId="1" applyFont="1" applyFill="1" applyBorder="1" applyAlignment="1" applyProtection="1">
      <alignment horizontal="center" vertical="top" wrapText="1"/>
      <protection locked="0"/>
    </xf>
    <xf numFmtId="166" fontId="2" fillId="2" borderId="5" xfId="0" applyNumberFormat="1" applyFont="1" applyFill="1" applyBorder="1" applyAlignment="1" applyProtection="1">
      <alignment vertical="top" wrapText="1"/>
      <protection locked="0"/>
    </xf>
    <xf numFmtId="166" fontId="2" fillId="0" borderId="5" xfId="0" applyNumberFormat="1" applyFont="1" applyBorder="1" applyAlignment="1" applyProtection="1">
      <alignment vertical="top" wrapText="1"/>
      <protection locked="0"/>
    </xf>
    <xf numFmtId="43" fontId="9" fillId="3" borderId="7" xfId="1" applyFont="1" applyFill="1" applyBorder="1" applyAlignment="1" applyProtection="1">
      <alignment horizontal="center" vertical="top"/>
      <protection locked="0"/>
    </xf>
    <xf numFmtId="43" fontId="7" fillId="2" borderId="5" xfId="1" applyFont="1" applyFill="1" applyBorder="1" applyAlignment="1" applyProtection="1">
      <alignment horizontal="center" vertical="top"/>
      <protection locked="0"/>
    </xf>
    <xf numFmtId="43" fontId="9" fillId="3" borderId="5" xfId="1" applyFont="1" applyFill="1" applyBorder="1" applyAlignment="1" applyProtection="1">
      <alignment horizontal="center" vertical="top"/>
      <protection locked="0"/>
    </xf>
    <xf numFmtId="43" fontId="9" fillId="2" borderId="5" xfId="1" applyFont="1" applyFill="1" applyBorder="1" applyAlignment="1" applyProtection="1">
      <alignment horizontal="center" vertical="top"/>
      <protection locked="0"/>
    </xf>
    <xf numFmtId="43" fontId="7" fillId="3" borderId="5" xfId="1" applyFont="1" applyFill="1" applyBorder="1" applyAlignment="1" applyProtection="1">
      <alignment horizontal="center" vertical="top"/>
      <protection locked="0"/>
    </xf>
    <xf numFmtId="170" fontId="2" fillId="0" borderId="5" xfId="0" applyNumberFormat="1" applyFont="1" applyBorder="1" applyAlignment="1" applyProtection="1">
      <alignment horizontal="right" vertical="top" wrapText="1"/>
      <protection locked="0"/>
    </xf>
    <xf numFmtId="43" fontId="2" fillId="2" borderId="5" xfId="1" applyFont="1" applyFill="1" applyBorder="1" applyAlignment="1" applyProtection="1">
      <alignment horizontal="center" vertical="top" wrapText="1"/>
      <protection locked="0"/>
    </xf>
    <xf numFmtId="4" fontId="2" fillId="0" borderId="5" xfId="6" applyNumberFormat="1" applyFont="1" applyFill="1" applyBorder="1" applyAlignment="1" applyProtection="1">
      <alignment horizontal="right" vertical="top"/>
      <protection locked="0"/>
    </xf>
    <xf numFmtId="43" fontId="2" fillId="3" borderId="5" xfId="1" applyFont="1" applyFill="1" applyBorder="1" applyAlignment="1" applyProtection="1">
      <alignment horizontal="center" vertical="top"/>
      <protection locked="0"/>
    </xf>
    <xf numFmtId="43" fontId="9" fillId="3" borderId="9" xfId="1" applyFont="1" applyFill="1" applyBorder="1" applyAlignment="1" applyProtection="1">
      <alignment horizontal="center" vertical="top" wrapText="1"/>
      <protection locked="0"/>
    </xf>
    <xf numFmtId="43" fontId="3" fillId="0" borderId="0" xfId="1" applyFont="1" applyFill="1" applyAlignment="1" applyProtection="1">
      <alignment horizontal="center" vertical="top"/>
    </xf>
    <xf numFmtId="43" fontId="2" fillId="2" borderId="0" xfId="1" applyFont="1" applyFill="1" applyBorder="1" applyAlignment="1" applyProtection="1">
      <alignment vertical="top" wrapText="1"/>
    </xf>
  </cellXfs>
  <cellStyles count="7">
    <cellStyle name="Millares" xfId="1" builtinId="3"/>
    <cellStyle name="Millares 2 4" xfId="6" xr:uid="{B7E1B005-7B75-4490-B527-BAAAA041F706}"/>
    <cellStyle name="Millares 5 3" xfId="3" xr:uid="{1C95F88F-0536-4AC8-97C4-474C7292B969}"/>
    <cellStyle name="Normal" xfId="0" builtinId="0"/>
    <cellStyle name="Normal 2 3 2" xfId="5" xr:uid="{C864634B-3FE0-4868-8142-6A575A900C51}"/>
    <cellStyle name="Normal_Presupuesto Terminaciones Edificio Mantenimiento Nave I " xfId="4" xr:uid="{527D52DE-5FAC-4E32-9C07-EAF887345FF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7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" name="Text Box 32">
          <a:extLst>
            <a:ext uri="{FF2B5EF4-FFF2-40B4-BE49-F238E27FC236}">
              <a16:creationId xmlns:a16="http://schemas.microsoft.com/office/drawing/2014/main" id="{2FA9B079-4BF3-4E93-A21E-D7F2B133AFD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" name="Text Box 63">
          <a:extLst>
            <a:ext uri="{FF2B5EF4-FFF2-40B4-BE49-F238E27FC236}">
              <a16:creationId xmlns:a16="http://schemas.microsoft.com/office/drawing/2014/main" id="{A92EA1A7-D333-4A6E-B3BC-F489C967D47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" name="Text Box 32">
          <a:extLst>
            <a:ext uri="{FF2B5EF4-FFF2-40B4-BE49-F238E27FC236}">
              <a16:creationId xmlns:a16="http://schemas.microsoft.com/office/drawing/2014/main" id="{C4165184-C217-47EF-9688-82FFF540DC4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4E44E71C-0281-490F-A279-9E242D0715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" name="Text Box 32">
          <a:extLst>
            <a:ext uri="{FF2B5EF4-FFF2-40B4-BE49-F238E27FC236}">
              <a16:creationId xmlns:a16="http://schemas.microsoft.com/office/drawing/2014/main" id="{FC1FA0E7-0EE7-4896-847E-076B7BE7136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" name="Text Box 63">
          <a:extLst>
            <a:ext uri="{FF2B5EF4-FFF2-40B4-BE49-F238E27FC236}">
              <a16:creationId xmlns:a16="http://schemas.microsoft.com/office/drawing/2014/main" id="{C35E67C2-D7A7-44AE-86D7-1B783AB1A99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" name="Text Box 32">
          <a:extLst>
            <a:ext uri="{FF2B5EF4-FFF2-40B4-BE49-F238E27FC236}">
              <a16:creationId xmlns:a16="http://schemas.microsoft.com/office/drawing/2014/main" id="{1623B8D8-5596-49C1-BF52-F284CC66184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59DF047F-8B81-42F7-BE51-25238009D10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" name="Text Box 32">
          <a:extLst>
            <a:ext uri="{FF2B5EF4-FFF2-40B4-BE49-F238E27FC236}">
              <a16:creationId xmlns:a16="http://schemas.microsoft.com/office/drawing/2014/main" id="{1C5BFDE9-A14A-4997-A5EC-03E4F1458E0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" name="Text Box 63">
          <a:extLst>
            <a:ext uri="{FF2B5EF4-FFF2-40B4-BE49-F238E27FC236}">
              <a16:creationId xmlns:a16="http://schemas.microsoft.com/office/drawing/2014/main" id="{96BF8400-1EC7-4DBD-93E2-2CE19C56523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B4C48696-9D4E-4F8E-B6B7-807007CD530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3249FE5B-B280-4C47-BD09-F0F77E8B2CC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" name="Text Box 32">
          <a:extLst>
            <a:ext uri="{FF2B5EF4-FFF2-40B4-BE49-F238E27FC236}">
              <a16:creationId xmlns:a16="http://schemas.microsoft.com/office/drawing/2014/main" id="{1F57E034-AA82-4475-B22F-267BCBC6E0C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" name="Text Box 63">
          <a:extLst>
            <a:ext uri="{FF2B5EF4-FFF2-40B4-BE49-F238E27FC236}">
              <a16:creationId xmlns:a16="http://schemas.microsoft.com/office/drawing/2014/main" id="{964D3B5E-A83C-4F3A-BEFF-4E997258E00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" name="Text Box 32">
          <a:extLst>
            <a:ext uri="{FF2B5EF4-FFF2-40B4-BE49-F238E27FC236}">
              <a16:creationId xmlns:a16="http://schemas.microsoft.com/office/drawing/2014/main" id="{423FEAD0-F303-4B1F-B570-D847697793E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FCE9DCE5-3168-4519-8407-E2B732BA2D3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8" name="Text Box 32">
          <a:extLst>
            <a:ext uri="{FF2B5EF4-FFF2-40B4-BE49-F238E27FC236}">
              <a16:creationId xmlns:a16="http://schemas.microsoft.com/office/drawing/2014/main" id="{A70219A3-ACA5-40FD-8416-98736FD1099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" name="Text Box 63">
          <a:extLst>
            <a:ext uri="{FF2B5EF4-FFF2-40B4-BE49-F238E27FC236}">
              <a16:creationId xmlns:a16="http://schemas.microsoft.com/office/drawing/2014/main" id="{0FACA72D-AD95-4ADD-8E9A-425159B22D3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4C3B747B-5F19-44C1-8E25-9130E04F5FC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F1178D4A-D3B2-49B5-A944-A7D554AA0DA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" name="Text Box 32">
          <a:extLst>
            <a:ext uri="{FF2B5EF4-FFF2-40B4-BE49-F238E27FC236}">
              <a16:creationId xmlns:a16="http://schemas.microsoft.com/office/drawing/2014/main" id="{F81B9EEA-4630-4102-A2B0-0B412C9DA8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" name="Text Box 63">
          <a:extLst>
            <a:ext uri="{FF2B5EF4-FFF2-40B4-BE49-F238E27FC236}">
              <a16:creationId xmlns:a16="http://schemas.microsoft.com/office/drawing/2014/main" id="{7368194A-DE60-4317-ADB4-C20E093771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F371F542-0F44-4E19-96A8-DF54CC2A45E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79C79C26-14CA-4925-A439-19F180D8BB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C87C4318-61AF-4AF9-9FD7-9EBBB312C68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" name="Text Box 63">
          <a:extLst>
            <a:ext uri="{FF2B5EF4-FFF2-40B4-BE49-F238E27FC236}">
              <a16:creationId xmlns:a16="http://schemas.microsoft.com/office/drawing/2014/main" id="{5642611B-48A4-46AB-9CBA-4D4AE9DE07F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" name="Text Box 32">
          <a:extLst>
            <a:ext uri="{FF2B5EF4-FFF2-40B4-BE49-F238E27FC236}">
              <a16:creationId xmlns:a16="http://schemas.microsoft.com/office/drawing/2014/main" id="{E9826B69-1DA9-4DE2-A0DC-96ABF78DDC3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57100519-1CED-4B82-8960-89EDA328A4C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" name="Text Box 32">
          <a:extLst>
            <a:ext uri="{FF2B5EF4-FFF2-40B4-BE49-F238E27FC236}">
              <a16:creationId xmlns:a16="http://schemas.microsoft.com/office/drawing/2014/main" id="{68434ABF-D795-4C81-BAE7-1638C08C714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" name="Text Box 63">
          <a:extLst>
            <a:ext uri="{FF2B5EF4-FFF2-40B4-BE49-F238E27FC236}">
              <a16:creationId xmlns:a16="http://schemas.microsoft.com/office/drawing/2014/main" id="{A04EB638-5C12-4A5B-85F3-C757A43B6FF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34D25B94-D8AF-4D52-B5AB-959079377CA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659C9697-D80E-4166-9DDF-51658BD277F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" name="Text Box 32">
          <a:extLst>
            <a:ext uri="{FF2B5EF4-FFF2-40B4-BE49-F238E27FC236}">
              <a16:creationId xmlns:a16="http://schemas.microsoft.com/office/drawing/2014/main" id="{4F15BE5A-EA4E-4B18-8D57-8418BC98922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" name="Text Box 63">
          <a:extLst>
            <a:ext uri="{FF2B5EF4-FFF2-40B4-BE49-F238E27FC236}">
              <a16:creationId xmlns:a16="http://schemas.microsoft.com/office/drawing/2014/main" id="{8DAEA5B9-E585-4063-8661-FDEEE900A7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" name="Text Box 32">
          <a:extLst>
            <a:ext uri="{FF2B5EF4-FFF2-40B4-BE49-F238E27FC236}">
              <a16:creationId xmlns:a16="http://schemas.microsoft.com/office/drawing/2014/main" id="{2BE0B89B-2C02-4DF6-AD98-E2BB5B70570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34FDDBF9-DE1F-47F9-B43A-A1D08D210C3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" name="Text Box 32">
          <a:extLst>
            <a:ext uri="{FF2B5EF4-FFF2-40B4-BE49-F238E27FC236}">
              <a16:creationId xmlns:a16="http://schemas.microsoft.com/office/drawing/2014/main" id="{84082454-C95A-4B64-AF59-310BF466872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" name="Text Box 63">
          <a:extLst>
            <a:ext uri="{FF2B5EF4-FFF2-40B4-BE49-F238E27FC236}">
              <a16:creationId xmlns:a16="http://schemas.microsoft.com/office/drawing/2014/main" id="{F285389E-ED95-45E0-ABFA-AE7EBAA09CC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" name="Text Box 32">
          <a:extLst>
            <a:ext uri="{FF2B5EF4-FFF2-40B4-BE49-F238E27FC236}">
              <a16:creationId xmlns:a16="http://schemas.microsoft.com/office/drawing/2014/main" id="{AA6FB69C-55E7-44E5-A490-2C4D0B8B6A9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3268140A-BB61-4897-AA23-898DA681573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2" name="Text Box 32">
          <a:extLst>
            <a:ext uri="{FF2B5EF4-FFF2-40B4-BE49-F238E27FC236}">
              <a16:creationId xmlns:a16="http://schemas.microsoft.com/office/drawing/2014/main" id="{542A9074-5C16-4287-9806-4C4D8DF72A0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3" name="Text Box 63">
          <a:extLst>
            <a:ext uri="{FF2B5EF4-FFF2-40B4-BE49-F238E27FC236}">
              <a16:creationId xmlns:a16="http://schemas.microsoft.com/office/drawing/2014/main" id="{5A5DEAEF-18A1-49F5-BF58-1502BAC1473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F37C7382-48A0-45CF-A04D-1E7A4D760FB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CEA5F4FA-B465-498F-A1FA-C64BC8F0E86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6" name="Text Box 32">
          <a:extLst>
            <a:ext uri="{FF2B5EF4-FFF2-40B4-BE49-F238E27FC236}">
              <a16:creationId xmlns:a16="http://schemas.microsoft.com/office/drawing/2014/main" id="{7FA97331-92D0-4EB5-8F79-D0B1EF10A4F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7" name="Text Box 63">
          <a:extLst>
            <a:ext uri="{FF2B5EF4-FFF2-40B4-BE49-F238E27FC236}">
              <a16:creationId xmlns:a16="http://schemas.microsoft.com/office/drawing/2014/main" id="{060A00EE-D2F2-4EAF-8AE2-FD4D6D58AA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8" name="Text Box 32">
          <a:extLst>
            <a:ext uri="{FF2B5EF4-FFF2-40B4-BE49-F238E27FC236}">
              <a16:creationId xmlns:a16="http://schemas.microsoft.com/office/drawing/2014/main" id="{FB37418B-55C4-48BD-954C-25CF2967A35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9F5ACA61-81E1-4B98-9918-77DBCB70520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0" name="Text Box 32">
          <a:extLst>
            <a:ext uri="{FF2B5EF4-FFF2-40B4-BE49-F238E27FC236}">
              <a16:creationId xmlns:a16="http://schemas.microsoft.com/office/drawing/2014/main" id="{BC514FCC-A5A0-4FF6-A89E-CCE1C23431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1" name="Text Box 63">
          <a:extLst>
            <a:ext uri="{FF2B5EF4-FFF2-40B4-BE49-F238E27FC236}">
              <a16:creationId xmlns:a16="http://schemas.microsoft.com/office/drawing/2014/main" id="{A8AA9124-184D-4B3D-85AB-8A822B7C4E8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2" name="Text Box 32">
          <a:extLst>
            <a:ext uri="{FF2B5EF4-FFF2-40B4-BE49-F238E27FC236}">
              <a16:creationId xmlns:a16="http://schemas.microsoft.com/office/drawing/2014/main" id="{EE93A22F-C11B-4614-9084-8CABA6199FC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F9B01E5B-23A2-4827-86E2-C0AD222FB70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4" name="Text Box 32">
          <a:extLst>
            <a:ext uri="{FF2B5EF4-FFF2-40B4-BE49-F238E27FC236}">
              <a16:creationId xmlns:a16="http://schemas.microsoft.com/office/drawing/2014/main" id="{78B2907E-ADBE-431C-A531-D0D5B4AD9C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5" name="Text Box 63">
          <a:extLst>
            <a:ext uri="{FF2B5EF4-FFF2-40B4-BE49-F238E27FC236}">
              <a16:creationId xmlns:a16="http://schemas.microsoft.com/office/drawing/2014/main" id="{2B034EB6-8D1B-4FED-9F39-AD3A1098BA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6" name="Text Box 32">
          <a:extLst>
            <a:ext uri="{FF2B5EF4-FFF2-40B4-BE49-F238E27FC236}">
              <a16:creationId xmlns:a16="http://schemas.microsoft.com/office/drawing/2014/main" id="{C45E5F37-0714-4494-9BBE-112E4B49D81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CE629A4C-26EB-4132-B9FD-D426131E4E8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A11BFA2F-741E-4B2D-AFD5-754C7929288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59" name="Text Box 63">
          <a:extLst>
            <a:ext uri="{FF2B5EF4-FFF2-40B4-BE49-F238E27FC236}">
              <a16:creationId xmlns:a16="http://schemas.microsoft.com/office/drawing/2014/main" id="{47E5A202-E8F3-4215-89C9-485AE1890FB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0" name="Text Box 32">
          <a:extLst>
            <a:ext uri="{FF2B5EF4-FFF2-40B4-BE49-F238E27FC236}">
              <a16:creationId xmlns:a16="http://schemas.microsoft.com/office/drawing/2014/main" id="{DCF9343B-F67C-4FE6-974E-AD48B9AD0E5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37E60C61-95EE-45C8-B01A-2DE665C8022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" name="Text Box 32">
          <a:extLst>
            <a:ext uri="{FF2B5EF4-FFF2-40B4-BE49-F238E27FC236}">
              <a16:creationId xmlns:a16="http://schemas.microsoft.com/office/drawing/2014/main" id="{6D03CB03-E9E0-46BA-A548-ADBFA8DEB7C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B915C481-8157-483B-8A97-815C697C483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" name="Text Box 32">
          <a:extLst>
            <a:ext uri="{FF2B5EF4-FFF2-40B4-BE49-F238E27FC236}">
              <a16:creationId xmlns:a16="http://schemas.microsoft.com/office/drawing/2014/main" id="{E9A95421-127A-4451-A1CE-B3008C70AB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39ACB0FA-BC8D-4D6D-B219-E637F7138DF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" name="Text Box 32">
          <a:extLst>
            <a:ext uri="{FF2B5EF4-FFF2-40B4-BE49-F238E27FC236}">
              <a16:creationId xmlns:a16="http://schemas.microsoft.com/office/drawing/2014/main" id="{BD28B01E-D720-4342-A821-6D62AFEB81A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" name="Text Box 63">
          <a:extLst>
            <a:ext uri="{FF2B5EF4-FFF2-40B4-BE49-F238E27FC236}">
              <a16:creationId xmlns:a16="http://schemas.microsoft.com/office/drawing/2014/main" id="{5CE3444F-6E10-43CA-B003-304DA63A637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" name="Text Box 32">
          <a:extLst>
            <a:ext uri="{FF2B5EF4-FFF2-40B4-BE49-F238E27FC236}">
              <a16:creationId xmlns:a16="http://schemas.microsoft.com/office/drawing/2014/main" id="{3C5292F9-5FD8-4069-AAA2-5B77585210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7FEADC27-9882-4876-8E85-950CFB51761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" name="Text Box 32">
          <a:extLst>
            <a:ext uri="{FF2B5EF4-FFF2-40B4-BE49-F238E27FC236}">
              <a16:creationId xmlns:a16="http://schemas.microsoft.com/office/drawing/2014/main" id="{AD49BD8E-7AE2-474A-92DC-86424FA7E4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" name="Text Box 63">
          <a:extLst>
            <a:ext uri="{FF2B5EF4-FFF2-40B4-BE49-F238E27FC236}">
              <a16:creationId xmlns:a16="http://schemas.microsoft.com/office/drawing/2014/main" id="{732DCFD0-5441-48DB-A88A-7B4912E2A3C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" name="Text Box 32">
          <a:extLst>
            <a:ext uri="{FF2B5EF4-FFF2-40B4-BE49-F238E27FC236}">
              <a16:creationId xmlns:a16="http://schemas.microsoft.com/office/drawing/2014/main" id="{0EDBF68B-3191-4CF0-8DF7-582C0A907D7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6C3706EF-720F-4B8F-A3CA-C281B78FE45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8C8BDD5D-1037-456F-969D-2C7396F32D0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" name="Text Box 63">
          <a:extLst>
            <a:ext uri="{FF2B5EF4-FFF2-40B4-BE49-F238E27FC236}">
              <a16:creationId xmlns:a16="http://schemas.microsoft.com/office/drawing/2014/main" id="{CABD8C61-9CFB-4600-B84C-C3AF070FBD5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6" name="Text Box 32">
          <a:extLst>
            <a:ext uri="{FF2B5EF4-FFF2-40B4-BE49-F238E27FC236}">
              <a16:creationId xmlns:a16="http://schemas.microsoft.com/office/drawing/2014/main" id="{C8373D5F-A797-4D83-B223-D9E1E90D75D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6A3A470F-6D6F-4808-B1ED-B70BC3819FC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" name="Text Box 32">
          <a:extLst>
            <a:ext uri="{FF2B5EF4-FFF2-40B4-BE49-F238E27FC236}">
              <a16:creationId xmlns:a16="http://schemas.microsoft.com/office/drawing/2014/main" id="{9A34C0FB-920C-47C4-AC3F-D286ADE37B7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" name="Text Box 63">
          <a:extLst>
            <a:ext uri="{FF2B5EF4-FFF2-40B4-BE49-F238E27FC236}">
              <a16:creationId xmlns:a16="http://schemas.microsoft.com/office/drawing/2014/main" id="{76F15FC9-2668-4F32-B46A-A7107AB9CD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" name="Text Box 32">
          <a:extLst>
            <a:ext uri="{FF2B5EF4-FFF2-40B4-BE49-F238E27FC236}">
              <a16:creationId xmlns:a16="http://schemas.microsoft.com/office/drawing/2014/main" id="{A5DAE190-7E63-4ED2-AF60-D3E5F605FA5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D8C5F749-B824-497C-BBBE-C35C2A8478E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" name="Text Box 32">
          <a:extLst>
            <a:ext uri="{FF2B5EF4-FFF2-40B4-BE49-F238E27FC236}">
              <a16:creationId xmlns:a16="http://schemas.microsoft.com/office/drawing/2014/main" id="{9B0E6067-9210-43B1-95AB-E04787E23C1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" name="Text Box 63">
          <a:extLst>
            <a:ext uri="{FF2B5EF4-FFF2-40B4-BE49-F238E27FC236}">
              <a16:creationId xmlns:a16="http://schemas.microsoft.com/office/drawing/2014/main" id="{58875913-1810-49FA-9F3B-D69FD539F5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" name="Text Box 32">
          <a:extLst>
            <a:ext uri="{FF2B5EF4-FFF2-40B4-BE49-F238E27FC236}">
              <a16:creationId xmlns:a16="http://schemas.microsoft.com/office/drawing/2014/main" id="{F4AD9916-E13C-4B3D-8D28-C09C8AB0236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3DC85421-5066-4D6D-AD23-B45A88CA4C6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" name="Text Box 32">
          <a:extLst>
            <a:ext uri="{FF2B5EF4-FFF2-40B4-BE49-F238E27FC236}">
              <a16:creationId xmlns:a16="http://schemas.microsoft.com/office/drawing/2014/main" id="{CBA9686C-2BC8-4B99-B7A5-CAFA371F642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" name="Text Box 63">
          <a:extLst>
            <a:ext uri="{FF2B5EF4-FFF2-40B4-BE49-F238E27FC236}">
              <a16:creationId xmlns:a16="http://schemas.microsoft.com/office/drawing/2014/main" id="{61CAF4AE-4338-4DC9-82F6-9378277BDC1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" name="Text Box 32">
          <a:extLst>
            <a:ext uri="{FF2B5EF4-FFF2-40B4-BE49-F238E27FC236}">
              <a16:creationId xmlns:a16="http://schemas.microsoft.com/office/drawing/2014/main" id="{547BB484-52A1-4D59-9A7D-C3CA03C8367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7ED90A79-B3B7-43ED-A674-84800B21F69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" name="Text Box 32">
          <a:extLst>
            <a:ext uri="{FF2B5EF4-FFF2-40B4-BE49-F238E27FC236}">
              <a16:creationId xmlns:a16="http://schemas.microsoft.com/office/drawing/2014/main" id="{0659C96F-A984-4325-9E09-8A47E7F88EC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" name="Text Box 63">
          <a:extLst>
            <a:ext uri="{FF2B5EF4-FFF2-40B4-BE49-F238E27FC236}">
              <a16:creationId xmlns:a16="http://schemas.microsoft.com/office/drawing/2014/main" id="{119D492F-6012-4FCF-A356-EC15BFF566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" name="Text Box 32">
          <a:extLst>
            <a:ext uri="{FF2B5EF4-FFF2-40B4-BE49-F238E27FC236}">
              <a16:creationId xmlns:a16="http://schemas.microsoft.com/office/drawing/2014/main" id="{0CDA783D-EA59-43C9-9B26-63B7DBDF807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AADD71A4-3D1C-4F4F-AF01-381FB5086B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4" name="Text Box 32">
          <a:extLst>
            <a:ext uri="{FF2B5EF4-FFF2-40B4-BE49-F238E27FC236}">
              <a16:creationId xmlns:a16="http://schemas.microsoft.com/office/drawing/2014/main" id="{C86F7FAF-5702-4695-A0D4-C33F740F84C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5" name="Text Box 63">
          <a:extLst>
            <a:ext uri="{FF2B5EF4-FFF2-40B4-BE49-F238E27FC236}">
              <a16:creationId xmlns:a16="http://schemas.microsoft.com/office/drawing/2014/main" id="{3C84A5C8-255E-4EAD-B9A9-ED310CF6EEB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AC7D40AA-62E9-4657-8FC2-FB5E47DD2A9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2EBBB06B-E59C-44A7-A529-90468DE2AF5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" name="Text Box 32">
          <a:extLst>
            <a:ext uri="{FF2B5EF4-FFF2-40B4-BE49-F238E27FC236}">
              <a16:creationId xmlns:a16="http://schemas.microsoft.com/office/drawing/2014/main" id="{E2CE4932-74C8-4E31-BAAC-D2D70C3594B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" name="Text Box 63">
          <a:extLst>
            <a:ext uri="{FF2B5EF4-FFF2-40B4-BE49-F238E27FC236}">
              <a16:creationId xmlns:a16="http://schemas.microsoft.com/office/drawing/2014/main" id="{F40638F4-837C-4ABC-8841-E7B9DB53DC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" name="Text Box 32">
          <a:extLst>
            <a:ext uri="{FF2B5EF4-FFF2-40B4-BE49-F238E27FC236}">
              <a16:creationId xmlns:a16="http://schemas.microsoft.com/office/drawing/2014/main" id="{CD17E43D-40A3-423D-89B8-F646245078B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FC9DA1F5-7791-429E-80AB-6AED8EE694E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" name="Text Box 32">
          <a:extLst>
            <a:ext uri="{FF2B5EF4-FFF2-40B4-BE49-F238E27FC236}">
              <a16:creationId xmlns:a16="http://schemas.microsoft.com/office/drawing/2014/main" id="{BDB22C34-7941-4611-86D2-59C0A5438E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" name="Text Box 63">
          <a:extLst>
            <a:ext uri="{FF2B5EF4-FFF2-40B4-BE49-F238E27FC236}">
              <a16:creationId xmlns:a16="http://schemas.microsoft.com/office/drawing/2014/main" id="{78FAC9C2-1DA0-409E-84EC-FC023D7937E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" name="Text Box 32">
          <a:extLst>
            <a:ext uri="{FF2B5EF4-FFF2-40B4-BE49-F238E27FC236}">
              <a16:creationId xmlns:a16="http://schemas.microsoft.com/office/drawing/2014/main" id="{16152294-E205-4768-8CE7-71AF2567753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61F2AA07-0158-4932-A086-7322590EC7E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5F587DC-5550-4E9C-B7E2-30F326736F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" name="Text Box 63">
          <a:extLst>
            <a:ext uri="{FF2B5EF4-FFF2-40B4-BE49-F238E27FC236}">
              <a16:creationId xmlns:a16="http://schemas.microsoft.com/office/drawing/2014/main" id="{86F2B77A-6189-4DA8-A9D1-6FD5512EFFB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" name="Text Box 32">
          <a:extLst>
            <a:ext uri="{FF2B5EF4-FFF2-40B4-BE49-F238E27FC236}">
              <a16:creationId xmlns:a16="http://schemas.microsoft.com/office/drawing/2014/main" id="{87C46861-FDEA-4690-95B6-400C4E55C4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4ABA0DA3-7696-461B-9491-94D694A5FD5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" name="Text Box 32">
          <a:extLst>
            <a:ext uri="{FF2B5EF4-FFF2-40B4-BE49-F238E27FC236}">
              <a16:creationId xmlns:a16="http://schemas.microsoft.com/office/drawing/2014/main" id="{F9ACED47-0690-4B91-9371-E46A63E6207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" name="Text Box 63">
          <a:extLst>
            <a:ext uri="{FF2B5EF4-FFF2-40B4-BE49-F238E27FC236}">
              <a16:creationId xmlns:a16="http://schemas.microsoft.com/office/drawing/2014/main" id="{AFE0AF10-64B5-42F3-B1E4-3EE413966AE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4568A4DC-6A85-47C8-A648-479E901A68B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5B9E43C2-D1F8-4E53-A3E6-935144FBF11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" name="Text Box 32">
          <a:extLst>
            <a:ext uri="{FF2B5EF4-FFF2-40B4-BE49-F238E27FC236}">
              <a16:creationId xmlns:a16="http://schemas.microsoft.com/office/drawing/2014/main" id="{20A31D8C-358F-40F8-ABB5-73BC54E7C8F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" name="Text Box 63">
          <a:extLst>
            <a:ext uri="{FF2B5EF4-FFF2-40B4-BE49-F238E27FC236}">
              <a16:creationId xmlns:a16="http://schemas.microsoft.com/office/drawing/2014/main" id="{7CA4A89E-0DB2-4D69-A3F2-AFE5EA7EF63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BCCFBC59-3BCF-4076-A180-E861708A3D9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240F35E4-5DC2-419E-81B0-122A8C55226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" name="Text Box 32">
          <a:extLst>
            <a:ext uri="{FF2B5EF4-FFF2-40B4-BE49-F238E27FC236}">
              <a16:creationId xmlns:a16="http://schemas.microsoft.com/office/drawing/2014/main" id="{7053A241-CBED-4152-8CF5-AD0916A15AB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9" name="Text Box 63">
          <a:extLst>
            <a:ext uri="{FF2B5EF4-FFF2-40B4-BE49-F238E27FC236}">
              <a16:creationId xmlns:a16="http://schemas.microsoft.com/office/drawing/2014/main" id="{9120221F-6DCF-4624-9035-A67AD5B4F71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A7F3AA4D-058B-43DC-BA27-61D3DB2C83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D20B053D-A83A-4981-9348-94A1C113303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312DF4F6-0809-4380-A834-5ABE37DAB1A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3" name="Text Box 63">
          <a:extLst>
            <a:ext uri="{FF2B5EF4-FFF2-40B4-BE49-F238E27FC236}">
              <a16:creationId xmlns:a16="http://schemas.microsoft.com/office/drawing/2014/main" id="{9CEAF600-15AA-4940-ABF9-2845EEBDD9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4" name="Text Box 32">
          <a:extLst>
            <a:ext uri="{FF2B5EF4-FFF2-40B4-BE49-F238E27FC236}">
              <a16:creationId xmlns:a16="http://schemas.microsoft.com/office/drawing/2014/main" id="{B474293F-6F5D-424D-BAE5-029C9FC2C0E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5FDAD147-7CC1-40C2-8794-92F281010F2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300EBBDF-2702-4C90-9F26-31BA58B741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7" name="Text Box 63">
          <a:extLst>
            <a:ext uri="{FF2B5EF4-FFF2-40B4-BE49-F238E27FC236}">
              <a16:creationId xmlns:a16="http://schemas.microsoft.com/office/drawing/2014/main" id="{18B630AD-8912-4847-A804-3CA9F7F0152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8" name="Text Box 32">
          <a:extLst>
            <a:ext uri="{FF2B5EF4-FFF2-40B4-BE49-F238E27FC236}">
              <a16:creationId xmlns:a16="http://schemas.microsoft.com/office/drawing/2014/main" id="{DEF5636C-5BE5-4D9A-884D-7B9AEF1C79A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385F8ACD-68C2-4B12-AF2F-055A3F849F6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3669B2E4-479B-40DB-A1A8-17A6E2B73E9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1" name="Text Box 63">
          <a:extLst>
            <a:ext uri="{FF2B5EF4-FFF2-40B4-BE49-F238E27FC236}">
              <a16:creationId xmlns:a16="http://schemas.microsoft.com/office/drawing/2014/main" id="{94BC6A69-84CE-40F0-B5D3-51B5C99CD10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2" name="Text Box 32">
          <a:extLst>
            <a:ext uri="{FF2B5EF4-FFF2-40B4-BE49-F238E27FC236}">
              <a16:creationId xmlns:a16="http://schemas.microsoft.com/office/drawing/2014/main" id="{3C2A9308-C67A-4700-A680-2E3F4CA9803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3" name="Text Box 63">
          <a:extLst>
            <a:ext uri="{FF2B5EF4-FFF2-40B4-BE49-F238E27FC236}">
              <a16:creationId xmlns:a16="http://schemas.microsoft.com/office/drawing/2014/main" id="{B853F212-EB02-4B3B-955D-2747BA88022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21ED1D8D-4E15-4972-B08A-B8431F2983D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5" name="Text Box 63">
          <a:extLst>
            <a:ext uri="{FF2B5EF4-FFF2-40B4-BE49-F238E27FC236}">
              <a16:creationId xmlns:a16="http://schemas.microsoft.com/office/drawing/2014/main" id="{FDF2BED6-76CE-49F8-A0E5-C040987E671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E0F524C1-FFB6-4B0F-A391-A7076CBA60C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7" name="Text Box 63">
          <a:extLst>
            <a:ext uri="{FF2B5EF4-FFF2-40B4-BE49-F238E27FC236}">
              <a16:creationId xmlns:a16="http://schemas.microsoft.com/office/drawing/2014/main" id="{05E866E6-2908-4297-A85E-10057518BD9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329C4156-80C8-4335-B33D-71B086A1379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" name="Text Box 63">
          <a:extLst>
            <a:ext uri="{FF2B5EF4-FFF2-40B4-BE49-F238E27FC236}">
              <a16:creationId xmlns:a16="http://schemas.microsoft.com/office/drawing/2014/main" id="{8C17E7AC-61E5-4E1F-88F7-B086F702D92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" name="Text Box 32">
          <a:extLst>
            <a:ext uri="{FF2B5EF4-FFF2-40B4-BE49-F238E27FC236}">
              <a16:creationId xmlns:a16="http://schemas.microsoft.com/office/drawing/2014/main" id="{8FC9C719-8D73-4320-B393-3A0B1C226C9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" name="Text Box 63">
          <a:extLst>
            <a:ext uri="{FF2B5EF4-FFF2-40B4-BE49-F238E27FC236}">
              <a16:creationId xmlns:a16="http://schemas.microsoft.com/office/drawing/2014/main" id="{10D81770-3E73-443E-9947-DCBFD9449E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48155A88-F80D-49CC-9132-753929A00FC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" name="Text Box 63">
          <a:extLst>
            <a:ext uri="{FF2B5EF4-FFF2-40B4-BE49-F238E27FC236}">
              <a16:creationId xmlns:a16="http://schemas.microsoft.com/office/drawing/2014/main" id="{C214811C-5A84-436C-9E75-92D5AF96F3B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" name="Text Box 32">
          <a:extLst>
            <a:ext uri="{FF2B5EF4-FFF2-40B4-BE49-F238E27FC236}">
              <a16:creationId xmlns:a16="http://schemas.microsoft.com/office/drawing/2014/main" id="{63F4D627-7CD3-43BD-B4EF-3C7A0466E37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" name="Text Box 63">
          <a:extLst>
            <a:ext uri="{FF2B5EF4-FFF2-40B4-BE49-F238E27FC236}">
              <a16:creationId xmlns:a16="http://schemas.microsoft.com/office/drawing/2014/main" id="{511D3EE5-A43B-42E1-8116-D3CBA1561A3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9B031484-43B2-4FD8-AFAB-BB96A7E6AAF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" name="Text Box 63">
          <a:extLst>
            <a:ext uri="{FF2B5EF4-FFF2-40B4-BE49-F238E27FC236}">
              <a16:creationId xmlns:a16="http://schemas.microsoft.com/office/drawing/2014/main" id="{6F2C78F7-9666-4D0C-9530-7B0535B4E42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" name="Text Box 32">
          <a:extLst>
            <a:ext uri="{FF2B5EF4-FFF2-40B4-BE49-F238E27FC236}">
              <a16:creationId xmlns:a16="http://schemas.microsoft.com/office/drawing/2014/main" id="{6D73EB35-9675-4742-A734-F9EF81DC1D3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" name="Text Box 63">
          <a:extLst>
            <a:ext uri="{FF2B5EF4-FFF2-40B4-BE49-F238E27FC236}">
              <a16:creationId xmlns:a16="http://schemas.microsoft.com/office/drawing/2014/main" id="{5A1B1AF8-94FE-4EE2-AEC5-7784E80888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6634EA25-E4C5-4EE9-BE9D-5179E5CBCD6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" name="Text Box 63">
          <a:extLst>
            <a:ext uri="{FF2B5EF4-FFF2-40B4-BE49-F238E27FC236}">
              <a16:creationId xmlns:a16="http://schemas.microsoft.com/office/drawing/2014/main" id="{951395DF-A46A-47E5-9225-60AA9FC8F29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A9BC58D6-1834-4D9A-997E-85A3FF706EB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3" name="Text Box 63">
          <a:extLst>
            <a:ext uri="{FF2B5EF4-FFF2-40B4-BE49-F238E27FC236}">
              <a16:creationId xmlns:a16="http://schemas.microsoft.com/office/drawing/2014/main" id="{E4F16101-EFAC-4263-A515-6791F590F96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1C9CA17A-9EDF-4F40-8486-D6D9F91ECBA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5" name="Text Box 63">
          <a:extLst>
            <a:ext uri="{FF2B5EF4-FFF2-40B4-BE49-F238E27FC236}">
              <a16:creationId xmlns:a16="http://schemas.microsoft.com/office/drawing/2014/main" id="{568E16F5-7A98-426C-ADDC-51B06ECBBD3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6" name="Text Box 32">
          <a:extLst>
            <a:ext uri="{FF2B5EF4-FFF2-40B4-BE49-F238E27FC236}">
              <a16:creationId xmlns:a16="http://schemas.microsoft.com/office/drawing/2014/main" id="{D572FFC7-35FE-457A-AFE3-A040FFDA81E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7" name="Text Box 63">
          <a:extLst>
            <a:ext uri="{FF2B5EF4-FFF2-40B4-BE49-F238E27FC236}">
              <a16:creationId xmlns:a16="http://schemas.microsoft.com/office/drawing/2014/main" id="{FDA9C426-EA16-476C-821A-7AC1F3381A1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16774E7E-F4AD-447E-93B3-A723BF5281B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9" name="Text Box 63">
          <a:extLst>
            <a:ext uri="{FF2B5EF4-FFF2-40B4-BE49-F238E27FC236}">
              <a16:creationId xmlns:a16="http://schemas.microsoft.com/office/drawing/2014/main" id="{ABE1FD7B-5AB8-47D1-9505-48074071B39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0" name="Text Box 32">
          <a:extLst>
            <a:ext uri="{FF2B5EF4-FFF2-40B4-BE49-F238E27FC236}">
              <a16:creationId xmlns:a16="http://schemas.microsoft.com/office/drawing/2014/main" id="{7EC6E4FE-4D10-4F95-9FBA-E1FE1EB461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1" name="Text Box 63">
          <a:extLst>
            <a:ext uri="{FF2B5EF4-FFF2-40B4-BE49-F238E27FC236}">
              <a16:creationId xmlns:a16="http://schemas.microsoft.com/office/drawing/2014/main" id="{B5EB3D8E-1939-4DF4-BEAD-DAB58258A9E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3B2B9993-A55B-4DB2-90FD-126553493E9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3" name="Text Box 63">
          <a:extLst>
            <a:ext uri="{FF2B5EF4-FFF2-40B4-BE49-F238E27FC236}">
              <a16:creationId xmlns:a16="http://schemas.microsoft.com/office/drawing/2014/main" id="{4305A64A-3B1E-4D6E-B26C-2EAB3EBEBC9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4" name="Text Box 32">
          <a:extLst>
            <a:ext uri="{FF2B5EF4-FFF2-40B4-BE49-F238E27FC236}">
              <a16:creationId xmlns:a16="http://schemas.microsoft.com/office/drawing/2014/main" id="{8CC2FC01-5C8D-4D69-BA27-9A776F5BA4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5" name="Text Box 63">
          <a:extLst>
            <a:ext uri="{FF2B5EF4-FFF2-40B4-BE49-F238E27FC236}">
              <a16:creationId xmlns:a16="http://schemas.microsoft.com/office/drawing/2014/main" id="{5367251E-3B2C-4BA7-A1C6-F621A58B3D5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A182DE32-28FC-4BC7-AEEF-EC49A68BB19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7" name="Text Box 63">
          <a:extLst>
            <a:ext uri="{FF2B5EF4-FFF2-40B4-BE49-F238E27FC236}">
              <a16:creationId xmlns:a16="http://schemas.microsoft.com/office/drawing/2014/main" id="{C56124AB-1D64-4695-BC3C-E5AB4809868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8" name="Text Box 32">
          <a:extLst>
            <a:ext uri="{FF2B5EF4-FFF2-40B4-BE49-F238E27FC236}">
              <a16:creationId xmlns:a16="http://schemas.microsoft.com/office/drawing/2014/main" id="{DC83B658-6DD9-4CF0-A409-7B542EAFA6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69" name="Text Box 63">
          <a:extLst>
            <a:ext uri="{FF2B5EF4-FFF2-40B4-BE49-F238E27FC236}">
              <a16:creationId xmlns:a16="http://schemas.microsoft.com/office/drawing/2014/main" id="{5282BA86-EAD0-4CC1-AD85-000657EE2F8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DC46464D-7348-4D8A-9964-2A9E2E0600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71" name="Text Box 63">
          <a:extLst>
            <a:ext uri="{FF2B5EF4-FFF2-40B4-BE49-F238E27FC236}">
              <a16:creationId xmlns:a16="http://schemas.microsoft.com/office/drawing/2014/main" id="{CB6432CB-751E-465A-92DE-4C6DF038AAF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72" name="Text Box 32">
          <a:extLst>
            <a:ext uri="{FF2B5EF4-FFF2-40B4-BE49-F238E27FC236}">
              <a16:creationId xmlns:a16="http://schemas.microsoft.com/office/drawing/2014/main" id="{C2019702-D36A-41D7-891A-1922EB32358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73" name="Text Box 63">
          <a:extLst>
            <a:ext uri="{FF2B5EF4-FFF2-40B4-BE49-F238E27FC236}">
              <a16:creationId xmlns:a16="http://schemas.microsoft.com/office/drawing/2014/main" id="{A60ABA8E-7476-4E6A-A138-D90979746B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90A9F80E-9716-474F-8E86-A5C3C7FD52A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75" name="Text Box 63">
          <a:extLst>
            <a:ext uri="{FF2B5EF4-FFF2-40B4-BE49-F238E27FC236}">
              <a16:creationId xmlns:a16="http://schemas.microsoft.com/office/drawing/2014/main" id="{9FCB4F13-AA66-4C22-A031-6D8602CCC42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76" name="Text Box 32">
          <a:extLst>
            <a:ext uri="{FF2B5EF4-FFF2-40B4-BE49-F238E27FC236}">
              <a16:creationId xmlns:a16="http://schemas.microsoft.com/office/drawing/2014/main" id="{8E52DC21-0FCE-4118-8C6A-27AC17B3BDB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77" name="Text Box 63">
          <a:extLst>
            <a:ext uri="{FF2B5EF4-FFF2-40B4-BE49-F238E27FC236}">
              <a16:creationId xmlns:a16="http://schemas.microsoft.com/office/drawing/2014/main" id="{C7AA6C87-965F-42C9-A1F6-9C2E6CB8CDA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661E20CD-661F-4C7C-BA3A-8F063574D92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79" name="Text Box 63">
          <a:extLst>
            <a:ext uri="{FF2B5EF4-FFF2-40B4-BE49-F238E27FC236}">
              <a16:creationId xmlns:a16="http://schemas.microsoft.com/office/drawing/2014/main" id="{A7FC45EA-972E-4BDE-BE96-A585DA628E3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0" name="Text Box 32">
          <a:extLst>
            <a:ext uri="{FF2B5EF4-FFF2-40B4-BE49-F238E27FC236}">
              <a16:creationId xmlns:a16="http://schemas.microsoft.com/office/drawing/2014/main" id="{70B8E984-E41A-4CE7-BA25-5443CBFC82F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1" name="Text Box 63">
          <a:extLst>
            <a:ext uri="{FF2B5EF4-FFF2-40B4-BE49-F238E27FC236}">
              <a16:creationId xmlns:a16="http://schemas.microsoft.com/office/drawing/2014/main" id="{1D18E980-229C-4CB3-A4FE-347E54FE4CA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8BACDBC9-3CE7-4C6E-80D3-8BEFC6103F3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3" name="Text Box 63">
          <a:extLst>
            <a:ext uri="{FF2B5EF4-FFF2-40B4-BE49-F238E27FC236}">
              <a16:creationId xmlns:a16="http://schemas.microsoft.com/office/drawing/2014/main" id="{B762B5A5-461E-4189-9B7B-25D7CE47741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4" name="Text Box 32">
          <a:extLst>
            <a:ext uri="{FF2B5EF4-FFF2-40B4-BE49-F238E27FC236}">
              <a16:creationId xmlns:a16="http://schemas.microsoft.com/office/drawing/2014/main" id="{0031C55A-CC50-42DF-8249-FA1132AE421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5" name="Text Box 63">
          <a:extLst>
            <a:ext uri="{FF2B5EF4-FFF2-40B4-BE49-F238E27FC236}">
              <a16:creationId xmlns:a16="http://schemas.microsoft.com/office/drawing/2014/main" id="{BAAE3310-C539-4394-889F-7E36F7EB0CC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6D02FE6D-21A0-4DDC-9CEB-F63DBC04CCD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7" name="Text Box 63">
          <a:extLst>
            <a:ext uri="{FF2B5EF4-FFF2-40B4-BE49-F238E27FC236}">
              <a16:creationId xmlns:a16="http://schemas.microsoft.com/office/drawing/2014/main" id="{E5496D1F-3BBA-4879-876A-388C9DDAC8A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334104-1C4A-401D-9AA8-A649B301BD7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89" name="Text Box 63">
          <a:extLst>
            <a:ext uri="{FF2B5EF4-FFF2-40B4-BE49-F238E27FC236}">
              <a16:creationId xmlns:a16="http://schemas.microsoft.com/office/drawing/2014/main" id="{5CF03092-E779-4867-9C7C-7C72B9313D8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8F04491D-DE73-4825-939A-B94A645CFDB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1" name="Text Box 63">
          <a:extLst>
            <a:ext uri="{FF2B5EF4-FFF2-40B4-BE49-F238E27FC236}">
              <a16:creationId xmlns:a16="http://schemas.microsoft.com/office/drawing/2014/main" id="{9595396C-1309-4334-AD8F-E8CA6858278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2" name="Text Box 32">
          <a:extLst>
            <a:ext uri="{FF2B5EF4-FFF2-40B4-BE49-F238E27FC236}">
              <a16:creationId xmlns:a16="http://schemas.microsoft.com/office/drawing/2014/main" id="{B2D18E80-9096-4DEB-8344-FA02A516E1C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3" name="Text Box 63">
          <a:extLst>
            <a:ext uri="{FF2B5EF4-FFF2-40B4-BE49-F238E27FC236}">
              <a16:creationId xmlns:a16="http://schemas.microsoft.com/office/drawing/2014/main" id="{A05DD21F-F1D2-44C6-BE2D-9F1DF6BC1C4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006E614A-16B5-4FA5-A1A6-8D59F87DE7C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5" name="Text Box 63">
          <a:extLst>
            <a:ext uri="{FF2B5EF4-FFF2-40B4-BE49-F238E27FC236}">
              <a16:creationId xmlns:a16="http://schemas.microsoft.com/office/drawing/2014/main" id="{B051BBA1-C147-44F4-94F2-B7347AB2C42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6" name="Text Box 32">
          <a:extLst>
            <a:ext uri="{FF2B5EF4-FFF2-40B4-BE49-F238E27FC236}">
              <a16:creationId xmlns:a16="http://schemas.microsoft.com/office/drawing/2014/main" id="{308898ED-2397-4278-BB03-5C409359D9D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7" name="Text Box 63">
          <a:extLst>
            <a:ext uri="{FF2B5EF4-FFF2-40B4-BE49-F238E27FC236}">
              <a16:creationId xmlns:a16="http://schemas.microsoft.com/office/drawing/2014/main" id="{28EA61E1-4DC1-4C6F-BA91-46A2920ED4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72E7356D-50EF-49A0-9764-4924E935B03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99" name="Text Box 63">
          <a:extLst>
            <a:ext uri="{FF2B5EF4-FFF2-40B4-BE49-F238E27FC236}">
              <a16:creationId xmlns:a16="http://schemas.microsoft.com/office/drawing/2014/main" id="{A79272E9-2D4B-4A53-93D4-2D2CFD8CDC0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0" name="Text Box 32">
          <a:extLst>
            <a:ext uri="{FF2B5EF4-FFF2-40B4-BE49-F238E27FC236}">
              <a16:creationId xmlns:a16="http://schemas.microsoft.com/office/drawing/2014/main" id="{344D4CC4-E205-4263-BB3B-34657FB1E6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1" name="Text Box 63">
          <a:extLst>
            <a:ext uri="{FF2B5EF4-FFF2-40B4-BE49-F238E27FC236}">
              <a16:creationId xmlns:a16="http://schemas.microsoft.com/office/drawing/2014/main" id="{D943C8D4-1C06-4CC6-B4C7-AE948396EFF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0CD7EC3C-3183-4C82-81B8-04749A3D4BB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3" name="Text Box 63">
          <a:extLst>
            <a:ext uri="{FF2B5EF4-FFF2-40B4-BE49-F238E27FC236}">
              <a16:creationId xmlns:a16="http://schemas.microsoft.com/office/drawing/2014/main" id="{909154DE-DDBF-4FA3-989C-023D9122595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4" name="Text Box 32">
          <a:extLst>
            <a:ext uri="{FF2B5EF4-FFF2-40B4-BE49-F238E27FC236}">
              <a16:creationId xmlns:a16="http://schemas.microsoft.com/office/drawing/2014/main" id="{4232F210-3465-4C0A-B144-EF4F8180184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5" name="Text Box 63">
          <a:extLst>
            <a:ext uri="{FF2B5EF4-FFF2-40B4-BE49-F238E27FC236}">
              <a16:creationId xmlns:a16="http://schemas.microsoft.com/office/drawing/2014/main" id="{9C9460B7-2FE8-4162-8074-FE5452E99A6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26D3500-5DD4-4FFE-9AE3-A4F5BE89F96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7" name="Text Box 63">
          <a:extLst>
            <a:ext uri="{FF2B5EF4-FFF2-40B4-BE49-F238E27FC236}">
              <a16:creationId xmlns:a16="http://schemas.microsoft.com/office/drawing/2014/main" id="{8C71A003-1D91-45E4-A97D-066F5BD62BC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8" name="Text Box 32">
          <a:extLst>
            <a:ext uri="{FF2B5EF4-FFF2-40B4-BE49-F238E27FC236}">
              <a16:creationId xmlns:a16="http://schemas.microsoft.com/office/drawing/2014/main" id="{0B6A8575-5DEF-43B0-A7B9-005F444E99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09" name="Text Box 63">
          <a:extLst>
            <a:ext uri="{FF2B5EF4-FFF2-40B4-BE49-F238E27FC236}">
              <a16:creationId xmlns:a16="http://schemas.microsoft.com/office/drawing/2014/main" id="{9C7C3E14-A10B-43DC-B8B8-EB9134FD013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9442B1AB-CD8B-4A1A-9354-DE0B4591663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1" name="Text Box 63">
          <a:extLst>
            <a:ext uri="{FF2B5EF4-FFF2-40B4-BE49-F238E27FC236}">
              <a16:creationId xmlns:a16="http://schemas.microsoft.com/office/drawing/2014/main" id="{8AC15A38-48DD-42F7-A181-A674B270E44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2" name="Text Box 32">
          <a:extLst>
            <a:ext uri="{FF2B5EF4-FFF2-40B4-BE49-F238E27FC236}">
              <a16:creationId xmlns:a16="http://schemas.microsoft.com/office/drawing/2014/main" id="{772C1077-AB87-41FB-959A-9EE5435A05F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3" name="Text Box 63">
          <a:extLst>
            <a:ext uri="{FF2B5EF4-FFF2-40B4-BE49-F238E27FC236}">
              <a16:creationId xmlns:a16="http://schemas.microsoft.com/office/drawing/2014/main" id="{C8E59B65-7031-4323-8357-226A3D5FECA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5EEDAC5B-D2DC-48CE-85D5-0D20BA222CC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5" name="Text Box 63">
          <a:extLst>
            <a:ext uri="{FF2B5EF4-FFF2-40B4-BE49-F238E27FC236}">
              <a16:creationId xmlns:a16="http://schemas.microsoft.com/office/drawing/2014/main" id="{69FD8FD0-A77E-4513-B408-D818D02A8B7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6" name="Text Box 32">
          <a:extLst>
            <a:ext uri="{FF2B5EF4-FFF2-40B4-BE49-F238E27FC236}">
              <a16:creationId xmlns:a16="http://schemas.microsoft.com/office/drawing/2014/main" id="{456CBC07-2DE4-43BE-BCE1-43260B8C74A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7" name="Text Box 63">
          <a:extLst>
            <a:ext uri="{FF2B5EF4-FFF2-40B4-BE49-F238E27FC236}">
              <a16:creationId xmlns:a16="http://schemas.microsoft.com/office/drawing/2014/main" id="{7C1662ED-4641-4CAE-8C9F-78732BEDEBA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A4843FD8-42C0-456E-9A17-F6073E9DF30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19" name="Text Box 63">
          <a:extLst>
            <a:ext uri="{FF2B5EF4-FFF2-40B4-BE49-F238E27FC236}">
              <a16:creationId xmlns:a16="http://schemas.microsoft.com/office/drawing/2014/main" id="{2290C2B0-EBAC-453D-B1F7-DF199DAB8CD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0" name="Text Box 32">
          <a:extLst>
            <a:ext uri="{FF2B5EF4-FFF2-40B4-BE49-F238E27FC236}">
              <a16:creationId xmlns:a16="http://schemas.microsoft.com/office/drawing/2014/main" id="{1615670B-42A8-4F00-921C-C81FE68C83F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1" name="Text Box 63">
          <a:extLst>
            <a:ext uri="{FF2B5EF4-FFF2-40B4-BE49-F238E27FC236}">
              <a16:creationId xmlns:a16="http://schemas.microsoft.com/office/drawing/2014/main" id="{ADDEAC12-9947-438C-B732-93B7D2D0F85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BC4718AF-6A30-49AB-B3DD-942E94C0F42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3" name="Text Box 63">
          <a:extLst>
            <a:ext uri="{FF2B5EF4-FFF2-40B4-BE49-F238E27FC236}">
              <a16:creationId xmlns:a16="http://schemas.microsoft.com/office/drawing/2014/main" id="{361184CA-821E-4924-9BAA-E25F46D14CB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4" name="Text Box 32">
          <a:extLst>
            <a:ext uri="{FF2B5EF4-FFF2-40B4-BE49-F238E27FC236}">
              <a16:creationId xmlns:a16="http://schemas.microsoft.com/office/drawing/2014/main" id="{4A053922-0047-40AE-9AB7-98429401EC9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5" name="Text Box 63">
          <a:extLst>
            <a:ext uri="{FF2B5EF4-FFF2-40B4-BE49-F238E27FC236}">
              <a16:creationId xmlns:a16="http://schemas.microsoft.com/office/drawing/2014/main" id="{18D53436-870E-4F62-A57A-4436D8035B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85BFD242-CC0B-4560-BF13-801F3332642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FDE14935-73C3-41AF-9C48-4EC9626C3BC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8" name="Text Box 32">
          <a:extLst>
            <a:ext uri="{FF2B5EF4-FFF2-40B4-BE49-F238E27FC236}">
              <a16:creationId xmlns:a16="http://schemas.microsoft.com/office/drawing/2014/main" id="{DB3FB33D-3F22-4D44-BFC3-1FF79B0CAF8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29" name="Text Box 63">
          <a:extLst>
            <a:ext uri="{FF2B5EF4-FFF2-40B4-BE49-F238E27FC236}">
              <a16:creationId xmlns:a16="http://schemas.microsoft.com/office/drawing/2014/main" id="{FA1D45D0-7E69-4121-A082-75D4DADC58C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A695F1F9-20C1-4B4A-B341-B769314AF59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1" name="Text Box 63">
          <a:extLst>
            <a:ext uri="{FF2B5EF4-FFF2-40B4-BE49-F238E27FC236}">
              <a16:creationId xmlns:a16="http://schemas.microsoft.com/office/drawing/2014/main" id="{C76C8F54-FC07-4C64-BDD5-F19C647F0D2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2" name="Text Box 32">
          <a:extLst>
            <a:ext uri="{FF2B5EF4-FFF2-40B4-BE49-F238E27FC236}">
              <a16:creationId xmlns:a16="http://schemas.microsoft.com/office/drawing/2014/main" id="{1B2F242F-2926-4327-A648-D1340EFE1C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3" name="Text Box 63">
          <a:extLst>
            <a:ext uri="{FF2B5EF4-FFF2-40B4-BE49-F238E27FC236}">
              <a16:creationId xmlns:a16="http://schemas.microsoft.com/office/drawing/2014/main" id="{2E4C15D1-39D8-47BF-9250-909550D92F4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0FF9FFD9-5884-4187-AA22-14D7D8C74DC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5" name="Text Box 63">
          <a:extLst>
            <a:ext uri="{FF2B5EF4-FFF2-40B4-BE49-F238E27FC236}">
              <a16:creationId xmlns:a16="http://schemas.microsoft.com/office/drawing/2014/main" id="{599D0E03-275F-43AB-822E-A36D0237EAE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6" name="Text Box 32">
          <a:extLst>
            <a:ext uri="{FF2B5EF4-FFF2-40B4-BE49-F238E27FC236}">
              <a16:creationId xmlns:a16="http://schemas.microsoft.com/office/drawing/2014/main" id="{3FE8D21A-3B2F-4F65-9704-8B681619C64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7" name="Text Box 63">
          <a:extLst>
            <a:ext uri="{FF2B5EF4-FFF2-40B4-BE49-F238E27FC236}">
              <a16:creationId xmlns:a16="http://schemas.microsoft.com/office/drawing/2014/main" id="{C2E24BD9-133E-4B62-B9F1-5430EBA0CFF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FCAE1159-EA0C-4534-8D66-79B254A3E5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39" name="Text Box 63">
          <a:extLst>
            <a:ext uri="{FF2B5EF4-FFF2-40B4-BE49-F238E27FC236}">
              <a16:creationId xmlns:a16="http://schemas.microsoft.com/office/drawing/2014/main" id="{7D5201EB-8559-4879-B5C1-CB1971BF4BA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0" name="Text Box 32">
          <a:extLst>
            <a:ext uri="{FF2B5EF4-FFF2-40B4-BE49-F238E27FC236}">
              <a16:creationId xmlns:a16="http://schemas.microsoft.com/office/drawing/2014/main" id="{1FC9BD7C-2527-4592-9479-44D6458029A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1" name="Text Box 63">
          <a:extLst>
            <a:ext uri="{FF2B5EF4-FFF2-40B4-BE49-F238E27FC236}">
              <a16:creationId xmlns:a16="http://schemas.microsoft.com/office/drawing/2014/main" id="{D487EC88-4027-4F88-A9AA-6D7CC4EBDA6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1D6BA21E-1647-4B3B-9A81-36454FE45B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3" name="Text Box 63">
          <a:extLst>
            <a:ext uri="{FF2B5EF4-FFF2-40B4-BE49-F238E27FC236}">
              <a16:creationId xmlns:a16="http://schemas.microsoft.com/office/drawing/2014/main" id="{E7DAF782-D7EC-4E6C-ACFC-D66F62199C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4" name="Text Box 32">
          <a:extLst>
            <a:ext uri="{FF2B5EF4-FFF2-40B4-BE49-F238E27FC236}">
              <a16:creationId xmlns:a16="http://schemas.microsoft.com/office/drawing/2014/main" id="{B7017D1F-B2AE-4046-A490-262B9648895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5" name="Text Box 63">
          <a:extLst>
            <a:ext uri="{FF2B5EF4-FFF2-40B4-BE49-F238E27FC236}">
              <a16:creationId xmlns:a16="http://schemas.microsoft.com/office/drawing/2014/main" id="{74F28A4C-820D-4E4B-B3AA-C8AD03EB329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D183AEE6-D3DB-486F-BBA0-5BE2A00FBE1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7" name="Text Box 63">
          <a:extLst>
            <a:ext uri="{FF2B5EF4-FFF2-40B4-BE49-F238E27FC236}">
              <a16:creationId xmlns:a16="http://schemas.microsoft.com/office/drawing/2014/main" id="{84513A49-D42F-45DA-BE0C-DB2965B23E9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8" name="Text Box 32">
          <a:extLst>
            <a:ext uri="{FF2B5EF4-FFF2-40B4-BE49-F238E27FC236}">
              <a16:creationId xmlns:a16="http://schemas.microsoft.com/office/drawing/2014/main" id="{E357A65F-5DBB-40D6-B667-406FA6D3766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49" name="Text Box 63">
          <a:extLst>
            <a:ext uri="{FF2B5EF4-FFF2-40B4-BE49-F238E27FC236}">
              <a16:creationId xmlns:a16="http://schemas.microsoft.com/office/drawing/2014/main" id="{A5B645C6-F1E3-448C-96CE-E9DB05864B8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7709DACD-711D-4924-9A2B-8F5EDB4D789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1" name="Text Box 63">
          <a:extLst>
            <a:ext uri="{FF2B5EF4-FFF2-40B4-BE49-F238E27FC236}">
              <a16:creationId xmlns:a16="http://schemas.microsoft.com/office/drawing/2014/main" id="{30985E46-C57F-46EE-9CE6-B1313F31348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2" name="Text Box 32">
          <a:extLst>
            <a:ext uri="{FF2B5EF4-FFF2-40B4-BE49-F238E27FC236}">
              <a16:creationId xmlns:a16="http://schemas.microsoft.com/office/drawing/2014/main" id="{ADB6910E-E702-4311-90A7-D71614C30E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3" name="Text Box 63">
          <a:extLst>
            <a:ext uri="{FF2B5EF4-FFF2-40B4-BE49-F238E27FC236}">
              <a16:creationId xmlns:a16="http://schemas.microsoft.com/office/drawing/2014/main" id="{853C0F89-0A7C-41BC-8C54-3B7B50BD0F1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56FA292E-5500-4C02-9BA7-69E169B0C14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5" name="Text Box 63">
          <a:extLst>
            <a:ext uri="{FF2B5EF4-FFF2-40B4-BE49-F238E27FC236}">
              <a16:creationId xmlns:a16="http://schemas.microsoft.com/office/drawing/2014/main" id="{C357FD56-73A0-4045-8FCE-0E32075026E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6" name="Text Box 32">
          <a:extLst>
            <a:ext uri="{FF2B5EF4-FFF2-40B4-BE49-F238E27FC236}">
              <a16:creationId xmlns:a16="http://schemas.microsoft.com/office/drawing/2014/main" id="{1E68C47B-CC41-40D1-A769-E2DF21F8697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7" name="Text Box 63">
          <a:extLst>
            <a:ext uri="{FF2B5EF4-FFF2-40B4-BE49-F238E27FC236}">
              <a16:creationId xmlns:a16="http://schemas.microsoft.com/office/drawing/2014/main" id="{EB73A9E2-636A-463A-A703-04A3A96218D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054BE0A0-9076-4796-93BD-4D3E38D4726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59" name="Text Box 63">
          <a:extLst>
            <a:ext uri="{FF2B5EF4-FFF2-40B4-BE49-F238E27FC236}">
              <a16:creationId xmlns:a16="http://schemas.microsoft.com/office/drawing/2014/main" id="{F76AB231-1E85-480F-82AC-83365337C9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FAD8CF9D-DE75-4B3E-B8B7-7F0447176D6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1" name="Text Box 63">
          <a:extLst>
            <a:ext uri="{FF2B5EF4-FFF2-40B4-BE49-F238E27FC236}">
              <a16:creationId xmlns:a16="http://schemas.microsoft.com/office/drawing/2014/main" id="{6AAE1B16-3FF4-4B2D-B43F-53EEAFD8342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591CBB57-A336-4FF8-B7DD-661A1C69A22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3" name="Text Box 63">
          <a:extLst>
            <a:ext uri="{FF2B5EF4-FFF2-40B4-BE49-F238E27FC236}">
              <a16:creationId xmlns:a16="http://schemas.microsoft.com/office/drawing/2014/main" id="{3CDE27FC-F39E-4A0C-AEE4-7AF7CE4FE29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B3C10AFC-4134-4A8F-AC1E-4DD2C46A37D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5" name="Text Box 63">
          <a:extLst>
            <a:ext uri="{FF2B5EF4-FFF2-40B4-BE49-F238E27FC236}">
              <a16:creationId xmlns:a16="http://schemas.microsoft.com/office/drawing/2014/main" id="{9EEB2A51-EFD1-4FFF-914C-A6E97AB78DC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5B2147EB-82F4-480C-AB5C-5E9CD939DE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7" name="Text Box 63">
          <a:extLst>
            <a:ext uri="{FF2B5EF4-FFF2-40B4-BE49-F238E27FC236}">
              <a16:creationId xmlns:a16="http://schemas.microsoft.com/office/drawing/2014/main" id="{363FB9CB-7672-4FFE-8229-F48CFF8FFED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8" name="Text Box 32">
          <a:extLst>
            <a:ext uri="{FF2B5EF4-FFF2-40B4-BE49-F238E27FC236}">
              <a16:creationId xmlns:a16="http://schemas.microsoft.com/office/drawing/2014/main" id="{3064C963-AE99-47DD-A2B4-B83498DA349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69" name="Text Box 63">
          <a:extLst>
            <a:ext uri="{FF2B5EF4-FFF2-40B4-BE49-F238E27FC236}">
              <a16:creationId xmlns:a16="http://schemas.microsoft.com/office/drawing/2014/main" id="{136D40D3-9ACD-48BC-968E-3A1B04C721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A5A6CC63-E8ED-458D-98D1-2993082572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1" name="Text Box 63">
          <a:extLst>
            <a:ext uri="{FF2B5EF4-FFF2-40B4-BE49-F238E27FC236}">
              <a16:creationId xmlns:a16="http://schemas.microsoft.com/office/drawing/2014/main" id="{D73327CF-0F53-45CD-857A-C2DA9C0650F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2" name="Text Box 32">
          <a:extLst>
            <a:ext uri="{FF2B5EF4-FFF2-40B4-BE49-F238E27FC236}">
              <a16:creationId xmlns:a16="http://schemas.microsoft.com/office/drawing/2014/main" id="{B1CE2C9E-A296-49D7-9EF9-F73F1EE86A8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3" name="Text Box 63">
          <a:extLst>
            <a:ext uri="{FF2B5EF4-FFF2-40B4-BE49-F238E27FC236}">
              <a16:creationId xmlns:a16="http://schemas.microsoft.com/office/drawing/2014/main" id="{57A8C5DB-7830-4A65-81BE-E2ED48BC71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6CD6387F-AD4A-470D-AC32-32BCAC931C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5" name="Text Box 63">
          <a:extLst>
            <a:ext uri="{FF2B5EF4-FFF2-40B4-BE49-F238E27FC236}">
              <a16:creationId xmlns:a16="http://schemas.microsoft.com/office/drawing/2014/main" id="{A7BB3134-D689-477E-9B97-D57EF2B47BF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6" name="Text Box 32">
          <a:extLst>
            <a:ext uri="{FF2B5EF4-FFF2-40B4-BE49-F238E27FC236}">
              <a16:creationId xmlns:a16="http://schemas.microsoft.com/office/drawing/2014/main" id="{951E2B2E-63C6-427C-B635-7CD4DC38F12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7" name="Text Box 63">
          <a:extLst>
            <a:ext uri="{FF2B5EF4-FFF2-40B4-BE49-F238E27FC236}">
              <a16:creationId xmlns:a16="http://schemas.microsoft.com/office/drawing/2014/main" id="{D5FE2366-7293-45EB-A381-E006A30EEF1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3E22D8CF-5950-4774-B2E2-93BFB443B90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79" name="Text Box 63">
          <a:extLst>
            <a:ext uri="{FF2B5EF4-FFF2-40B4-BE49-F238E27FC236}">
              <a16:creationId xmlns:a16="http://schemas.microsoft.com/office/drawing/2014/main" id="{5F164C7A-80A3-4AB5-9BFD-9F7F358025B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0" name="Text Box 32">
          <a:extLst>
            <a:ext uri="{FF2B5EF4-FFF2-40B4-BE49-F238E27FC236}">
              <a16:creationId xmlns:a16="http://schemas.microsoft.com/office/drawing/2014/main" id="{DE37BC34-8103-48BA-BC2B-FA38410EA4B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1" name="Text Box 63">
          <a:extLst>
            <a:ext uri="{FF2B5EF4-FFF2-40B4-BE49-F238E27FC236}">
              <a16:creationId xmlns:a16="http://schemas.microsoft.com/office/drawing/2014/main" id="{46D30DD5-8FB1-4018-BA51-C338270BAD1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6062EF54-AB13-4BA5-886B-840AE40CFFC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3" name="Text Box 63">
          <a:extLst>
            <a:ext uri="{FF2B5EF4-FFF2-40B4-BE49-F238E27FC236}">
              <a16:creationId xmlns:a16="http://schemas.microsoft.com/office/drawing/2014/main" id="{D9B2391B-7212-44AE-BD90-0BF84EC0E09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4" name="Text Box 32">
          <a:extLst>
            <a:ext uri="{FF2B5EF4-FFF2-40B4-BE49-F238E27FC236}">
              <a16:creationId xmlns:a16="http://schemas.microsoft.com/office/drawing/2014/main" id="{FC95A2F0-07E2-4B8C-BFF5-F47232F138C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5" name="Text Box 63">
          <a:extLst>
            <a:ext uri="{FF2B5EF4-FFF2-40B4-BE49-F238E27FC236}">
              <a16:creationId xmlns:a16="http://schemas.microsoft.com/office/drawing/2014/main" id="{C12BC59F-3298-4ECB-87CB-7FAD8B1BD74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C264E998-B812-4BBF-AE75-F2E32BBEBE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7" name="Text Box 63">
          <a:extLst>
            <a:ext uri="{FF2B5EF4-FFF2-40B4-BE49-F238E27FC236}">
              <a16:creationId xmlns:a16="http://schemas.microsoft.com/office/drawing/2014/main" id="{B9CE319D-4DDD-4001-9F5C-2946F1A53FA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8" name="Text Box 32">
          <a:extLst>
            <a:ext uri="{FF2B5EF4-FFF2-40B4-BE49-F238E27FC236}">
              <a16:creationId xmlns:a16="http://schemas.microsoft.com/office/drawing/2014/main" id="{4FCE1358-1B75-439C-8239-FE8A39E08C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89" name="Text Box 63">
          <a:extLst>
            <a:ext uri="{FF2B5EF4-FFF2-40B4-BE49-F238E27FC236}">
              <a16:creationId xmlns:a16="http://schemas.microsoft.com/office/drawing/2014/main" id="{544A80E9-A91F-4847-944A-6D0A4711F24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9188565F-4195-40B4-9F47-512A143017E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1" name="Text Box 63">
          <a:extLst>
            <a:ext uri="{FF2B5EF4-FFF2-40B4-BE49-F238E27FC236}">
              <a16:creationId xmlns:a16="http://schemas.microsoft.com/office/drawing/2014/main" id="{A06994B2-8795-4A4F-9CF3-33AD7D8033B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2" name="Text Box 32">
          <a:extLst>
            <a:ext uri="{FF2B5EF4-FFF2-40B4-BE49-F238E27FC236}">
              <a16:creationId xmlns:a16="http://schemas.microsoft.com/office/drawing/2014/main" id="{6B721F01-F1A6-4188-B7C1-695BF0DBE18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3" name="Text Box 63">
          <a:extLst>
            <a:ext uri="{FF2B5EF4-FFF2-40B4-BE49-F238E27FC236}">
              <a16:creationId xmlns:a16="http://schemas.microsoft.com/office/drawing/2014/main" id="{14D80444-6CA5-4328-B40A-3358EE3B682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C1789A59-365C-452B-B8BB-9F9A59744AA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5" name="Text Box 63">
          <a:extLst>
            <a:ext uri="{FF2B5EF4-FFF2-40B4-BE49-F238E27FC236}">
              <a16:creationId xmlns:a16="http://schemas.microsoft.com/office/drawing/2014/main" id="{2DAA35D9-990F-461F-B08B-D5A219E9B55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6" name="Text Box 32">
          <a:extLst>
            <a:ext uri="{FF2B5EF4-FFF2-40B4-BE49-F238E27FC236}">
              <a16:creationId xmlns:a16="http://schemas.microsoft.com/office/drawing/2014/main" id="{9308AC6B-D992-4D62-99E2-DD32ED8DF3D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7" name="Text Box 63">
          <a:extLst>
            <a:ext uri="{FF2B5EF4-FFF2-40B4-BE49-F238E27FC236}">
              <a16:creationId xmlns:a16="http://schemas.microsoft.com/office/drawing/2014/main" id="{D6A40BF2-ACBF-4F64-9107-A01F60DE38F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2DF251CA-17AD-468C-9223-0A32A10971E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299" name="Text Box 63">
          <a:extLst>
            <a:ext uri="{FF2B5EF4-FFF2-40B4-BE49-F238E27FC236}">
              <a16:creationId xmlns:a16="http://schemas.microsoft.com/office/drawing/2014/main" id="{4A1AC176-B8D1-4BAB-BFAC-D6813575E4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0" name="Text Box 32">
          <a:extLst>
            <a:ext uri="{FF2B5EF4-FFF2-40B4-BE49-F238E27FC236}">
              <a16:creationId xmlns:a16="http://schemas.microsoft.com/office/drawing/2014/main" id="{3381A2E3-36E1-4321-8C05-40F985EC8A1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1" name="Text Box 63">
          <a:extLst>
            <a:ext uri="{FF2B5EF4-FFF2-40B4-BE49-F238E27FC236}">
              <a16:creationId xmlns:a16="http://schemas.microsoft.com/office/drawing/2014/main" id="{3B6D0C4F-74EC-4A67-94E2-4BF09BD5896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F65E579A-C446-4A69-9014-8E127166DE3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3" name="Text Box 63">
          <a:extLst>
            <a:ext uri="{FF2B5EF4-FFF2-40B4-BE49-F238E27FC236}">
              <a16:creationId xmlns:a16="http://schemas.microsoft.com/office/drawing/2014/main" id="{982FFD07-F8FB-4E9A-97CA-C92972AE5CF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4" name="Text Box 32">
          <a:extLst>
            <a:ext uri="{FF2B5EF4-FFF2-40B4-BE49-F238E27FC236}">
              <a16:creationId xmlns:a16="http://schemas.microsoft.com/office/drawing/2014/main" id="{BD549114-5909-46BD-BC85-B8816B9FEA9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5" name="Text Box 63">
          <a:extLst>
            <a:ext uri="{FF2B5EF4-FFF2-40B4-BE49-F238E27FC236}">
              <a16:creationId xmlns:a16="http://schemas.microsoft.com/office/drawing/2014/main" id="{366639C2-4B34-4879-A21F-9C86D5EDC35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BCFA1CA4-E1E1-4029-B144-80D0E34810F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7" name="Text Box 63">
          <a:extLst>
            <a:ext uri="{FF2B5EF4-FFF2-40B4-BE49-F238E27FC236}">
              <a16:creationId xmlns:a16="http://schemas.microsoft.com/office/drawing/2014/main" id="{1104878F-2DC6-4CDC-B5F2-35C203AA14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8" name="Text Box 32">
          <a:extLst>
            <a:ext uri="{FF2B5EF4-FFF2-40B4-BE49-F238E27FC236}">
              <a16:creationId xmlns:a16="http://schemas.microsoft.com/office/drawing/2014/main" id="{C36B598C-66D4-4C8C-BEC9-509BE06937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09" name="Text Box 63">
          <a:extLst>
            <a:ext uri="{FF2B5EF4-FFF2-40B4-BE49-F238E27FC236}">
              <a16:creationId xmlns:a16="http://schemas.microsoft.com/office/drawing/2014/main" id="{73A8F735-E7B2-4464-AE24-E827FFC6983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1EBD2A75-6AB6-4094-9117-5D0C504CFB8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1" name="Text Box 63">
          <a:extLst>
            <a:ext uri="{FF2B5EF4-FFF2-40B4-BE49-F238E27FC236}">
              <a16:creationId xmlns:a16="http://schemas.microsoft.com/office/drawing/2014/main" id="{CE6D5184-E901-405E-81DB-A7929076CB2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2" name="Text Box 32">
          <a:extLst>
            <a:ext uri="{FF2B5EF4-FFF2-40B4-BE49-F238E27FC236}">
              <a16:creationId xmlns:a16="http://schemas.microsoft.com/office/drawing/2014/main" id="{7A650E6C-9748-4724-AB15-C5A3FCA613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3" name="Text Box 63">
          <a:extLst>
            <a:ext uri="{FF2B5EF4-FFF2-40B4-BE49-F238E27FC236}">
              <a16:creationId xmlns:a16="http://schemas.microsoft.com/office/drawing/2014/main" id="{877B58A7-426D-4559-AB97-857E470542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AE9B7900-CADC-4D17-A180-EF774F69E14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5" name="Text Box 63">
          <a:extLst>
            <a:ext uri="{FF2B5EF4-FFF2-40B4-BE49-F238E27FC236}">
              <a16:creationId xmlns:a16="http://schemas.microsoft.com/office/drawing/2014/main" id="{4AC5C506-6D28-4497-9E32-1E6EBD52D4A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6" name="Text Box 32">
          <a:extLst>
            <a:ext uri="{FF2B5EF4-FFF2-40B4-BE49-F238E27FC236}">
              <a16:creationId xmlns:a16="http://schemas.microsoft.com/office/drawing/2014/main" id="{E024C19C-D3A2-4D62-BA30-BA7397AB37A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7" name="Text Box 63">
          <a:extLst>
            <a:ext uri="{FF2B5EF4-FFF2-40B4-BE49-F238E27FC236}">
              <a16:creationId xmlns:a16="http://schemas.microsoft.com/office/drawing/2014/main" id="{88CD1245-B4EE-4F2A-BC94-EEDACCB50ED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0579FCF3-FC52-4380-897F-0A3B6C50DF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19" name="Text Box 63">
          <a:extLst>
            <a:ext uri="{FF2B5EF4-FFF2-40B4-BE49-F238E27FC236}">
              <a16:creationId xmlns:a16="http://schemas.microsoft.com/office/drawing/2014/main" id="{14F1ADCE-B4B8-4646-A8D2-F8F567FEBDA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0" name="Text Box 32">
          <a:extLst>
            <a:ext uri="{FF2B5EF4-FFF2-40B4-BE49-F238E27FC236}">
              <a16:creationId xmlns:a16="http://schemas.microsoft.com/office/drawing/2014/main" id="{F72D1404-AFDE-45E5-9416-9585448151C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1" name="Text Box 63">
          <a:extLst>
            <a:ext uri="{FF2B5EF4-FFF2-40B4-BE49-F238E27FC236}">
              <a16:creationId xmlns:a16="http://schemas.microsoft.com/office/drawing/2014/main" id="{B63ECD8E-1D9F-4A62-B059-C7B83BAD67D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FFAAD93D-AEC3-49F5-9EF6-1F572CD4CD7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3" name="Text Box 63">
          <a:extLst>
            <a:ext uri="{FF2B5EF4-FFF2-40B4-BE49-F238E27FC236}">
              <a16:creationId xmlns:a16="http://schemas.microsoft.com/office/drawing/2014/main" id="{2399C998-5C62-467A-A67A-1DE39FA782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4" name="Text Box 32">
          <a:extLst>
            <a:ext uri="{FF2B5EF4-FFF2-40B4-BE49-F238E27FC236}">
              <a16:creationId xmlns:a16="http://schemas.microsoft.com/office/drawing/2014/main" id="{792FE53D-F43E-48B6-A93D-85F403A3564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5" name="Text Box 63">
          <a:extLst>
            <a:ext uri="{FF2B5EF4-FFF2-40B4-BE49-F238E27FC236}">
              <a16:creationId xmlns:a16="http://schemas.microsoft.com/office/drawing/2014/main" id="{67C0CAFB-CB12-4DE7-846D-357B1A7614D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94F5DAB0-3BF6-4362-A830-BD5A9232053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7" name="Text Box 63">
          <a:extLst>
            <a:ext uri="{FF2B5EF4-FFF2-40B4-BE49-F238E27FC236}">
              <a16:creationId xmlns:a16="http://schemas.microsoft.com/office/drawing/2014/main" id="{5EAF1FF2-0BE8-480E-A0E5-E6B63ECF08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8" name="Text Box 32">
          <a:extLst>
            <a:ext uri="{FF2B5EF4-FFF2-40B4-BE49-F238E27FC236}">
              <a16:creationId xmlns:a16="http://schemas.microsoft.com/office/drawing/2014/main" id="{C1DB37B3-C8F2-4E72-BA3D-CD050BC7613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29" name="Text Box 63">
          <a:extLst>
            <a:ext uri="{FF2B5EF4-FFF2-40B4-BE49-F238E27FC236}">
              <a16:creationId xmlns:a16="http://schemas.microsoft.com/office/drawing/2014/main" id="{AE44B535-C7A2-4681-A848-4B8BFC0107C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0BA8CE4E-9579-481F-841E-556B1E2019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1" name="Text Box 63">
          <a:extLst>
            <a:ext uri="{FF2B5EF4-FFF2-40B4-BE49-F238E27FC236}">
              <a16:creationId xmlns:a16="http://schemas.microsoft.com/office/drawing/2014/main" id="{CCC89C72-F20B-4B6D-ACC9-D3501127F50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140E8551-FAF8-4EFA-B2E2-649273D1103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3" name="Text Box 63">
          <a:extLst>
            <a:ext uri="{FF2B5EF4-FFF2-40B4-BE49-F238E27FC236}">
              <a16:creationId xmlns:a16="http://schemas.microsoft.com/office/drawing/2014/main" id="{6220E0BF-5645-4BEE-97D8-D9CB685689F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3652A33F-6AD5-4D50-8C44-6280C0510BD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5" name="Text Box 63">
          <a:extLst>
            <a:ext uri="{FF2B5EF4-FFF2-40B4-BE49-F238E27FC236}">
              <a16:creationId xmlns:a16="http://schemas.microsoft.com/office/drawing/2014/main" id="{5A37CC02-952C-48FE-95A1-0C7E744F154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6" name="Text Box 32">
          <a:extLst>
            <a:ext uri="{FF2B5EF4-FFF2-40B4-BE49-F238E27FC236}">
              <a16:creationId xmlns:a16="http://schemas.microsoft.com/office/drawing/2014/main" id="{A4A0C019-7619-423C-BD80-E3158178B7C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7" name="Text Box 63">
          <a:extLst>
            <a:ext uri="{FF2B5EF4-FFF2-40B4-BE49-F238E27FC236}">
              <a16:creationId xmlns:a16="http://schemas.microsoft.com/office/drawing/2014/main" id="{26935341-C960-4985-9C89-8FD03ABC01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D1008712-C227-4CC2-AD34-430EFE29808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39" name="Text Box 63">
          <a:extLst>
            <a:ext uri="{FF2B5EF4-FFF2-40B4-BE49-F238E27FC236}">
              <a16:creationId xmlns:a16="http://schemas.microsoft.com/office/drawing/2014/main" id="{9B935B7E-986F-415D-AA5D-BDEB888ADE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0" name="Text Box 32">
          <a:extLst>
            <a:ext uri="{FF2B5EF4-FFF2-40B4-BE49-F238E27FC236}">
              <a16:creationId xmlns:a16="http://schemas.microsoft.com/office/drawing/2014/main" id="{F429D458-BFA8-4F1B-822E-46A89A3725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1" name="Text Box 63">
          <a:extLst>
            <a:ext uri="{FF2B5EF4-FFF2-40B4-BE49-F238E27FC236}">
              <a16:creationId xmlns:a16="http://schemas.microsoft.com/office/drawing/2014/main" id="{A483B23C-51F8-493C-84EB-EDF779E5479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F52AEA1A-D8BA-4CA0-BED6-9C10879B54F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3" name="Text Box 63">
          <a:extLst>
            <a:ext uri="{FF2B5EF4-FFF2-40B4-BE49-F238E27FC236}">
              <a16:creationId xmlns:a16="http://schemas.microsoft.com/office/drawing/2014/main" id="{22CD7791-47F2-48E8-BE2C-9CF17C921FC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4" name="Text Box 32">
          <a:extLst>
            <a:ext uri="{FF2B5EF4-FFF2-40B4-BE49-F238E27FC236}">
              <a16:creationId xmlns:a16="http://schemas.microsoft.com/office/drawing/2014/main" id="{70CEF2B6-FBC8-45A5-A702-3377C4EADF1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5" name="Text Box 63">
          <a:extLst>
            <a:ext uri="{FF2B5EF4-FFF2-40B4-BE49-F238E27FC236}">
              <a16:creationId xmlns:a16="http://schemas.microsoft.com/office/drawing/2014/main" id="{B9209B64-E0E7-4E27-8686-5EF7868587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57980A1F-7F21-443E-B116-A5E3F67779D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7" name="Text Box 63">
          <a:extLst>
            <a:ext uri="{FF2B5EF4-FFF2-40B4-BE49-F238E27FC236}">
              <a16:creationId xmlns:a16="http://schemas.microsoft.com/office/drawing/2014/main" id="{43C69B44-5208-4434-9283-0162555531D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8" name="Text Box 32">
          <a:extLst>
            <a:ext uri="{FF2B5EF4-FFF2-40B4-BE49-F238E27FC236}">
              <a16:creationId xmlns:a16="http://schemas.microsoft.com/office/drawing/2014/main" id="{521393F7-78B8-4174-B7F1-E6F868A9B65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49" name="Text Box 63">
          <a:extLst>
            <a:ext uri="{FF2B5EF4-FFF2-40B4-BE49-F238E27FC236}">
              <a16:creationId xmlns:a16="http://schemas.microsoft.com/office/drawing/2014/main" id="{59D35CB4-3A7E-4605-BA9A-2BC746E28A8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4C0732E6-A452-4C49-AAFF-F94B634435C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1" name="Text Box 63">
          <a:extLst>
            <a:ext uri="{FF2B5EF4-FFF2-40B4-BE49-F238E27FC236}">
              <a16:creationId xmlns:a16="http://schemas.microsoft.com/office/drawing/2014/main" id="{00F9A00A-3625-4C14-A9D3-09E7ABFA4F2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2" name="Text Box 32">
          <a:extLst>
            <a:ext uri="{FF2B5EF4-FFF2-40B4-BE49-F238E27FC236}">
              <a16:creationId xmlns:a16="http://schemas.microsoft.com/office/drawing/2014/main" id="{0A8E6E3A-FA38-4D59-9B0C-3CA637D29D4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3" name="Text Box 63">
          <a:extLst>
            <a:ext uri="{FF2B5EF4-FFF2-40B4-BE49-F238E27FC236}">
              <a16:creationId xmlns:a16="http://schemas.microsoft.com/office/drawing/2014/main" id="{AFD93A47-53E3-4E77-BC66-A215BA80EC9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75F42341-FEBC-420B-B1BD-15874D5DFB9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5" name="Text Box 63">
          <a:extLst>
            <a:ext uri="{FF2B5EF4-FFF2-40B4-BE49-F238E27FC236}">
              <a16:creationId xmlns:a16="http://schemas.microsoft.com/office/drawing/2014/main" id="{A6BBBD90-78E2-4F93-81FB-25FBE603560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6" name="Text Box 32">
          <a:extLst>
            <a:ext uri="{FF2B5EF4-FFF2-40B4-BE49-F238E27FC236}">
              <a16:creationId xmlns:a16="http://schemas.microsoft.com/office/drawing/2014/main" id="{4B227B22-25A2-4560-B933-38DE5873ED0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7" name="Text Box 63">
          <a:extLst>
            <a:ext uri="{FF2B5EF4-FFF2-40B4-BE49-F238E27FC236}">
              <a16:creationId xmlns:a16="http://schemas.microsoft.com/office/drawing/2014/main" id="{19BBF758-BB6D-4F3E-AC00-AA71D9E275A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B3F775B2-1D3A-4CA1-BE04-980F0DC19C6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59" name="Text Box 63">
          <a:extLst>
            <a:ext uri="{FF2B5EF4-FFF2-40B4-BE49-F238E27FC236}">
              <a16:creationId xmlns:a16="http://schemas.microsoft.com/office/drawing/2014/main" id="{32D836DE-FFAF-4C5B-AE4F-DBE78AED3CC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0" name="Text Box 32">
          <a:extLst>
            <a:ext uri="{FF2B5EF4-FFF2-40B4-BE49-F238E27FC236}">
              <a16:creationId xmlns:a16="http://schemas.microsoft.com/office/drawing/2014/main" id="{65CB141F-8920-4A2A-9426-84821FAE1A8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1" name="Text Box 63">
          <a:extLst>
            <a:ext uri="{FF2B5EF4-FFF2-40B4-BE49-F238E27FC236}">
              <a16:creationId xmlns:a16="http://schemas.microsoft.com/office/drawing/2014/main" id="{1336B6C3-1286-4523-9869-4FBBCF16484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4585E45E-F3D0-4ADB-9803-1D6198B51E2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3" name="Text Box 63">
          <a:extLst>
            <a:ext uri="{FF2B5EF4-FFF2-40B4-BE49-F238E27FC236}">
              <a16:creationId xmlns:a16="http://schemas.microsoft.com/office/drawing/2014/main" id="{4DE5DD0F-77DC-4ADA-B33B-CC1262DC773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4" name="Text Box 32">
          <a:extLst>
            <a:ext uri="{FF2B5EF4-FFF2-40B4-BE49-F238E27FC236}">
              <a16:creationId xmlns:a16="http://schemas.microsoft.com/office/drawing/2014/main" id="{BA8EE653-8253-4A89-AA1A-0B573E476CB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5" name="Text Box 63">
          <a:extLst>
            <a:ext uri="{FF2B5EF4-FFF2-40B4-BE49-F238E27FC236}">
              <a16:creationId xmlns:a16="http://schemas.microsoft.com/office/drawing/2014/main" id="{44FBE067-4040-4E63-8F50-B71558B4BD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45E9E4E4-89E7-46EC-9A55-EE94E2AAA93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7" name="Text Box 63">
          <a:extLst>
            <a:ext uri="{FF2B5EF4-FFF2-40B4-BE49-F238E27FC236}">
              <a16:creationId xmlns:a16="http://schemas.microsoft.com/office/drawing/2014/main" id="{0B0B7E8D-1C0A-4A6D-8F03-C27284EDD90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D038526-A8FD-4648-8B36-E01DDCC8A5A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69" name="Text Box 63">
          <a:extLst>
            <a:ext uri="{FF2B5EF4-FFF2-40B4-BE49-F238E27FC236}">
              <a16:creationId xmlns:a16="http://schemas.microsoft.com/office/drawing/2014/main" id="{50C85681-B2D3-4D55-97BD-840DFB6B44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09CA0CEF-C0C1-4744-AE12-2C5D3D88F96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1" name="Text Box 63">
          <a:extLst>
            <a:ext uri="{FF2B5EF4-FFF2-40B4-BE49-F238E27FC236}">
              <a16:creationId xmlns:a16="http://schemas.microsoft.com/office/drawing/2014/main" id="{A5448E92-70BD-494B-B64C-8733F0AA73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2" name="Text Box 32">
          <a:extLst>
            <a:ext uri="{FF2B5EF4-FFF2-40B4-BE49-F238E27FC236}">
              <a16:creationId xmlns:a16="http://schemas.microsoft.com/office/drawing/2014/main" id="{C35D2F66-381C-40A6-A5D2-9175AB7411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3" name="Text Box 63">
          <a:extLst>
            <a:ext uri="{FF2B5EF4-FFF2-40B4-BE49-F238E27FC236}">
              <a16:creationId xmlns:a16="http://schemas.microsoft.com/office/drawing/2014/main" id="{E59B4F7F-8BBF-46DE-A80E-895EC4C7909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4CFF9A39-EF3C-49CC-BE08-09E735DC58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5" name="Text Box 63">
          <a:extLst>
            <a:ext uri="{FF2B5EF4-FFF2-40B4-BE49-F238E27FC236}">
              <a16:creationId xmlns:a16="http://schemas.microsoft.com/office/drawing/2014/main" id="{3F08C3AF-1361-44D0-80E8-B99EB9E85F2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6" name="Text Box 32">
          <a:extLst>
            <a:ext uri="{FF2B5EF4-FFF2-40B4-BE49-F238E27FC236}">
              <a16:creationId xmlns:a16="http://schemas.microsoft.com/office/drawing/2014/main" id="{5C466945-12D5-4100-8C04-2F13957825A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7" name="Text Box 63">
          <a:extLst>
            <a:ext uri="{FF2B5EF4-FFF2-40B4-BE49-F238E27FC236}">
              <a16:creationId xmlns:a16="http://schemas.microsoft.com/office/drawing/2014/main" id="{0FA77E29-8A4E-495E-8878-37BC5FF7CAE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3A876E37-88DF-40A4-9528-0BBD07F59F9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79" name="Text Box 63">
          <a:extLst>
            <a:ext uri="{FF2B5EF4-FFF2-40B4-BE49-F238E27FC236}">
              <a16:creationId xmlns:a16="http://schemas.microsoft.com/office/drawing/2014/main" id="{6C5E02E1-AC3F-49DB-9131-EA8484FBADC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0" name="Text Box 32">
          <a:extLst>
            <a:ext uri="{FF2B5EF4-FFF2-40B4-BE49-F238E27FC236}">
              <a16:creationId xmlns:a16="http://schemas.microsoft.com/office/drawing/2014/main" id="{07BD233E-5DF5-4129-B9AC-B928D6B6593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1" name="Text Box 63">
          <a:extLst>
            <a:ext uri="{FF2B5EF4-FFF2-40B4-BE49-F238E27FC236}">
              <a16:creationId xmlns:a16="http://schemas.microsoft.com/office/drawing/2014/main" id="{440200DF-D3A8-4C3D-AD1D-558F591769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293598B4-607C-4711-B7C3-04DB7FF91B9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3" name="Text Box 63">
          <a:extLst>
            <a:ext uri="{FF2B5EF4-FFF2-40B4-BE49-F238E27FC236}">
              <a16:creationId xmlns:a16="http://schemas.microsoft.com/office/drawing/2014/main" id="{0D6860CF-0075-4A99-A864-D78D327A3E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4" name="Text Box 32">
          <a:extLst>
            <a:ext uri="{FF2B5EF4-FFF2-40B4-BE49-F238E27FC236}">
              <a16:creationId xmlns:a16="http://schemas.microsoft.com/office/drawing/2014/main" id="{87372BBD-68BC-4EBB-A741-4D3AB4D545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5" name="Text Box 63">
          <a:extLst>
            <a:ext uri="{FF2B5EF4-FFF2-40B4-BE49-F238E27FC236}">
              <a16:creationId xmlns:a16="http://schemas.microsoft.com/office/drawing/2014/main" id="{66026601-E150-4933-8C18-5402B81698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254FDA24-9F09-4170-AA3F-686F932BBB3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id="{45219A91-DD2F-4DEE-9D7E-8A1759AFD14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8" name="Text Box 32">
          <a:extLst>
            <a:ext uri="{FF2B5EF4-FFF2-40B4-BE49-F238E27FC236}">
              <a16:creationId xmlns:a16="http://schemas.microsoft.com/office/drawing/2014/main" id="{1CAD94D2-FF08-4318-B6E5-AE2A66FD54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89" name="Text Box 63">
          <a:extLst>
            <a:ext uri="{FF2B5EF4-FFF2-40B4-BE49-F238E27FC236}">
              <a16:creationId xmlns:a16="http://schemas.microsoft.com/office/drawing/2014/main" id="{E53A1815-BF62-4FF4-9C92-F38C97A815D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0" name="Text Box 32">
          <a:extLst>
            <a:ext uri="{FF2B5EF4-FFF2-40B4-BE49-F238E27FC236}">
              <a16:creationId xmlns:a16="http://schemas.microsoft.com/office/drawing/2014/main" id="{8A377C17-21D6-4064-8150-14AEB6D5CE3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id="{FEF3E549-6810-48BF-9DDB-10801276993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2" name="Text Box 32">
          <a:extLst>
            <a:ext uri="{FF2B5EF4-FFF2-40B4-BE49-F238E27FC236}">
              <a16:creationId xmlns:a16="http://schemas.microsoft.com/office/drawing/2014/main" id="{3BFAB150-BA80-49F9-AA03-53EC2978626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3" name="Text Box 63">
          <a:extLst>
            <a:ext uri="{FF2B5EF4-FFF2-40B4-BE49-F238E27FC236}">
              <a16:creationId xmlns:a16="http://schemas.microsoft.com/office/drawing/2014/main" id="{31A46EFA-8537-4D39-9F31-DBB8A3FDA26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4" name="Text Box 32">
          <a:extLst>
            <a:ext uri="{FF2B5EF4-FFF2-40B4-BE49-F238E27FC236}">
              <a16:creationId xmlns:a16="http://schemas.microsoft.com/office/drawing/2014/main" id="{492C84FF-6FCB-42A7-9C69-D5843EA326B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id="{E74F8E36-0694-4CF2-B4A3-113F1F5505B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6" name="Text Box 32">
          <a:extLst>
            <a:ext uri="{FF2B5EF4-FFF2-40B4-BE49-F238E27FC236}">
              <a16:creationId xmlns:a16="http://schemas.microsoft.com/office/drawing/2014/main" id="{D97E75B6-1C31-4972-9DB8-486C438B9D8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7" name="Text Box 63">
          <a:extLst>
            <a:ext uri="{FF2B5EF4-FFF2-40B4-BE49-F238E27FC236}">
              <a16:creationId xmlns:a16="http://schemas.microsoft.com/office/drawing/2014/main" id="{E51286F9-E90A-46CE-8DA8-5BC706CE845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8" name="Text Box 32">
          <a:extLst>
            <a:ext uri="{FF2B5EF4-FFF2-40B4-BE49-F238E27FC236}">
              <a16:creationId xmlns:a16="http://schemas.microsoft.com/office/drawing/2014/main" id="{E3B0A71F-8C20-45BD-9755-BA48AAAF78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id="{D7E09D4A-3FA2-4279-8FC0-09092648F7C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0" name="Text Box 32">
          <a:extLst>
            <a:ext uri="{FF2B5EF4-FFF2-40B4-BE49-F238E27FC236}">
              <a16:creationId xmlns:a16="http://schemas.microsoft.com/office/drawing/2014/main" id="{53EFEB53-3BF0-4D1E-9022-3FF76A3D5BC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1" name="Text Box 63">
          <a:extLst>
            <a:ext uri="{FF2B5EF4-FFF2-40B4-BE49-F238E27FC236}">
              <a16:creationId xmlns:a16="http://schemas.microsoft.com/office/drawing/2014/main" id="{AF0EC583-3A0C-4B02-BB5C-9889FAA3CF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2" name="Text Box 32">
          <a:extLst>
            <a:ext uri="{FF2B5EF4-FFF2-40B4-BE49-F238E27FC236}">
              <a16:creationId xmlns:a16="http://schemas.microsoft.com/office/drawing/2014/main" id="{AAC3E9C9-DAF0-4B13-A688-BD302DD77AD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id="{C47B752C-2741-4723-B02C-99B673B2A82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FC9DF53B-F0F3-4250-8634-07233502533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5" name="Text Box 63">
          <a:extLst>
            <a:ext uri="{FF2B5EF4-FFF2-40B4-BE49-F238E27FC236}">
              <a16:creationId xmlns:a16="http://schemas.microsoft.com/office/drawing/2014/main" id="{E78783F8-18E7-40D3-886D-7A504697C04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6" name="Text Box 32">
          <a:extLst>
            <a:ext uri="{FF2B5EF4-FFF2-40B4-BE49-F238E27FC236}">
              <a16:creationId xmlns:a16="http://schemas.microsoft.com/office/drawing/2014/main" id="{4788358F-B867-4183-B91C-89CA58BF0A6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id="{CB83B4A8-EFDC-4548-8CD9-F30001181D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8" name="Text Box 32">
          <a:extLst>
            <a:ext uri="{FF2B5EF4-FFF2-40B4-BE49-F238E27FC236}">
              <a16:creationId xmlns:a16="http://schemas.microsoft.com/office/drawing/2014/main" id="{F094EA93-C765-4037-94C4-7BC4B704763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09" name="Text Box 63">
          <a:extLst>
            <a:ext uri="{FF2B5EF4-FFF2-40B4-BE49-F238E27FC236}">
              <a16:creationId xmlns:a16="http://schemas.microsoft.com/office/drawing/2014/main" id="{4CA904EB-EC2C-4D96-91F7-D211156FE89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0" name="Text Box 32">
          <a:extLst>
            <a:ext uri="{FF2B5EF4-FFF2-40B4-BE49-F238E27FC236}">
              <a16:creationId xmlns:a16="http://schemas.microsoft.com/office/drawing/2014/main" id="{D8873F1C-3CCD-4464-8965-88E9D025D58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id="{DC284916-A483-4BDC-9CEE-4FB087CD5E1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2" name="Text Box 32">
          <a:extLst>
            <a:ext uri="{FF2B5EF4-FFF2-40B4-BE49-F238E27FC236}">
              <a16:creationId xmlns:a16="http://schemas.microsoft.com/office/drawing/2014/main" id="{E1C0D678-A9C6-420D-B709-04A11879489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3" name="Text Box 63">
          <a:extLst>
            <a:ext uri="{FF2B5EF4-FFF2-40B4-BE49-F238E27FC236}">
              <a16:creationId xmlns:a16="http://schemas.microsoft.com/office/drawing/2014/main" id="{1192E978-FBD4-4AF9-9949-9F6B08E02DB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4" name="Text Box 32">
          <a:extLst>
            <a:ext uri="{FF2B5EF4-FFF2-40B4-BE49-F238E27FC236}">
              <a16:creationId xmlns:a16="http://schemas.microsoft.com/office/drawing/2014/main" id="{672838B5-75A0-475F-A738-6A1913FDBBA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id="{ACB63946-987E-486F-B726-152C6E5D9B7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6" name="Text Box 32">
          <a:extLst>
            <a:ext uri="{FF2B5EF4-FFF2-40B4-BE49-F238E27FC236}">
              <a16:creationId xmlns:a16="http://schemas.microsoft.com/office/drawing/2014/main" id="{DE87359A-3AAD-42D1-B727-5D4CE795193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7" name="Text Box 63">
          <a:extLst>
            <a:ext uri="{FF2B5EF4-FFF2-40B4-BE49-F238E27FC236}">
              <a16:creationId xmlns:a16="http://schemas.microsoft.com/office/drawing/2014/main" id="{25C0DAA7-177B-4A48-A55B-6E66A2D6471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8" name="Text Box 32">
          <a:extLst>
            <a:ext uri="{FF2B5EF4-FFF2-40B4-BE49-F238E27FC236}">
              <a16:creationId xmlns:a16="http://schemas.microsoft.com/office/drawing/2014/main" id="{DC73F59E-E7B2-4554-82A1-BAE203453E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id="{EE067DEE-2AC4-4ED8-817F-B5D8FB195D4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20" name="Text Box 32">
          <a:extLst>
            <a:ext uri="{FF2B5EF4-FFF2-40B4-BE49-F238E27FC236}">
              <a16:creationId xmlns:a16="http://schemas.microsoft.com/office/drawing/2014/main" id="{5FD98942-4EE1-4BA6-A748-7A1EA0A4D76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21" name="Text Box 63">
          <a:extLst>
            <a:ext uri="{FF2B5EF4-FFF2-40B4-BE49-F238E27FC236}">
              <a16:creationId xmlns:a16="http://schemas.microsoft.com/office/drawing/2014/main" id="{6C225A40-00D3-4AB5-B53E-32644948A73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422" name="Text Box 32">
          <a:extLst>
            <a:ext uri="{FF2B5EF4-FFF2-40B4-BE49-F238E27FC236}">
              <a16:creationId xmlns:a16="http://schemas.microsoft.com/office/drawing/2014/main" id="{7E266B28-C7C6-4A91-83E0-0853E656575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id="{994FD5AE-7970-4021-AE2A-A256EF90674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24" name="Text Box 32">
          <a:extLst>
            <a:ext uri="{FF2B5EF4-FFF2-40B4-BE49-F238E27FC236}">
              <a16:creationId xmlns:a16="http://schemas.microsoft.com/office/drawing/2014/main" id="{ED46E010-4F99-437A-9C3D-DEAE0F85A85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25" name="Text Box 63">
          <a:extLst>
            <a:ext uri="{FF2B5EF4-FFF2-40B4-BE49-F238E27FC236}">
              <a16:creationId xmlns:a16="http://schemas.microsoft.com/office/drawing/2014/main" id="{FB7DA24A-9C9B-4CA4-AF2F-12D2AD0CC26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26" name="Text Box 32">
          <a:extLst>
            <a:ext uri="{FF2B5EF4-FFF2-40B4-BE49-F238E27FC236}">
              <a16:creationId xmlns:a16="http://schemas.microsoft.com/office/drawing/2014/main" id="{F6D1AA1F-A4B4-4243-B981-798BF217BD9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id="{5F56E0E6-CE9F-4EBB-A7DF-20EC327C9F1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28" name="Text Box 32">
          <a:extLst>
            <a:ext uri="{FF2B5EF4-FFF2-40B4-BE49-F238E27FC236}">
              <a16:creationId xmlns:a16="http://schemas.microsoft.com/office/drawing/2014/main" id="{02316C9D-B7EC-4BC2-B6A3-6FF993B9359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29" name="Text Box 63">
          <a:extLst>
            <a:ext uri="{FF2B5EF4-FFF2-40B4-BE49-F238E27FC236}">
              <a16:creationId xmlns:a16="http://schemas.microsoft.com/office/drawing/2014/main" id="{5804EA1E-5B57-4295-82EF-C588AD4CD77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0" name="Text Box 32">
          <a:extLst>
            <a:ext uri="{FF2B5EF4-FFF2-40B4-BE49-F238E27FC236}">
              <a16:creationId xmlns:a16="http://schemas.microsoft.com/office/drawing/2014/main" id="{4D3AC173-5E76-4639-AF01-E5044A1F570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3293DCD7-E843-4CB2-849D-66B5CA48FE2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2" name="Text Box 32">
          <a:extLst>
            <a:ext uri="{FF2B5EF4-FFF2-40B4-BE49-F238E27FC236}">
              <a16:creationId xmlns:a16="http://schemas.microsoft.com/office/drawing/2014/main" id="{60FB40B9-55A4-4BE0-AEA6-92B72D3BA72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3" name="Text Box 63">
          <a:extLst>
            <a:ext uri="{FF2B5EF4-FFF2-40B4-BE49-F238E27FC236}">
              <a16:creationId xmlns:a16="http://schemas.microsoft.com/office/drawing/2014/main" id="{097FEC52-A9BD-4347-B7FF-0475021D745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4" name="Text Box 32">
          <a:extLst>
            <a:ext uri="{FF2B5EF4-FFF2-40B4-BE49-F238E27FC236}">
              <a16:creationId xmlns:a16="http://schemas.microsoft.com/office/drawing/2014/main" id="{2B2F4B0D-75FE-4DBB-9373-6C566774A8E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id="{33836883-2B7B-4EAB-B7E0-BF15F76A2F1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6" name="Text Box 32">
          <a:extLst>
            <a:ext uri="{FF2B5EF4-FFF2-40B4-BE49-F238E27FC236}">
              <a16:creationId xmlns:a16="http://schemas.microsoft.com/office/drawing/2014/main" id="{3BBFAD94-8845-4D90-9A8A-F2E88C8FAAB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7" name="Text Box 63">
          <a:extLst>
            <a:ext uri="{FF2B5EF4-FFF2-40B4-BE49-F238E27FC236}">
              <a16:creationId xmlns:a16="http://schemas.microsoft.com/office/drawing/2014/main" id="{C6A04314-22C4-439B-88A5-9055E9E4901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8" name="Text Box 32">
          <a:extLst>
            <a:ext uri="{FF2B5EF4-FFF2-40B4-BE49-F238E27FC236}">
              <a16:creationId xmlns:a16="http://schemas.microsoft.com/office/drawing/2014/main" id="{1B383C6B-B1AB-4711-A6C7-CA3F9EC3275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id="{AC42C02D-0F56-4754-A5DA-BAAE964C14B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0" name="Text Box 32">
          <a:extLst>
            <a:ext uri="{FF2B5EF4-FFF2-40B4-BE49-F238E27FC236}">
              <a16:creationId xmlns:a16="http://schemas.microsoft.com/office/drawing/2014/main" id="{768AF66B-6AD8-4153-9E8A-CF467694454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1" name="Text Box 63">
          <a:extLst>
            <a:ext uri="{FF2B5EF4-FFF2-40B4-BE49-F238E27FC236}">
              <a16:creationId xmlns:a16="http://schemas.microsoft.com/office/drawing/2014/main" id="{EADBB933-17EC-4262-9753-6A38BF171B4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2" name="Text Box 32">
          <a:extLst>
            <a:ext uri="{FF2B5EF4-FFF2-40B4-BE49-F238E27FC236}">
              <a16:creationId xmlns:a16="http://schemas.microsoft.com/office/drawing/2014/main" id="{129F587B-A1CB-4023-9CA2-E74D7625623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id="{C01C12D8-B08D-48EA-A95E-C3167FC89C5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4" name="Text Box 32">
          <a:extLst>
            <a:ext uri="{FF2B5EF4-FFF2-40B4-BE49-F238E27FC236}">
              <a16:creationId xmlns:a16="http://schemas.microsoft.com/office/drawing/2014/main" id="{F0BF59D7-8FF8-4A88-94FA-332C0D634A9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5" name="Text Box 63">
          <a:extLst>
            <a:ext uri="{FF2B5EF4-FFF2-40B4-BE49-F238E27FC236}">
              <a16:creationId xmlns:a16="http://schemas.microsoft.com/office/drawing/2014/main" id="{EB3E79CB-BD2F-4549-9E12-0CCBAD55FE8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6" name="Text Box 32">
          <a:extLst>
            <a:ext uri="{FF2B5EF4-FFF2-40B4-BE49-F238E27FC236}">
              <a16:creationId xmlns:a16="http://schemas.microsoft.com/office/drawing/2014/main" id="{EE336BC3-F7D3-4EF4-8C17-96727ABC6E7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0EF2D4D4-CA03-42FE-9897-BBD634576DF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8" name="Text Box 32">
          <a:extLst>
            <a:ext uri="{FF2B5EF4-FFF2-40B4-BE49-F238E27FC236}">
              <a16:creationId xmlns:a16="http://schemas.microsoft.com/office/drawing/2014/main" id="{6BEFA8BC-D236-4058-B231-D0EC559C717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49" name="Text Box 63">
          <a:extLst>
            <a:ext uri="{FF2B5EF4-FFF2-40B4-BE49-F238E27FC236}">
              <a16:creationId xmlns:a16="http://schemas.microsoft.com/office/drawing/2014/main" id="{1536EE2B-339C-4979-830A-AB21AFC0651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0" name="Text Box 32">
          <a:extLst>
            <a:ext uri="{FF2B5EF4-FFF2-40B4-BE49-F238E27FC236}">
              <a16:creationId xmlns:a16="http://schemas.microsoft.com/office/drawing/2014/main" id="{EC506C69-39D3-4461-986E-3DC8BBB080B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id="{2BEFE870-310C-46D7-8A80-9D3199DC513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2" name="Text Box 32">
          <a:extLst>
            <a:ext uri="{FF2B5EF4-FFF2-40B4-BE49-F238E27FC236}">
              <a16:creationId xmlns:a16="http://schemas.microsoft.com/office/drawing/2014/main" id="{19528A18-FB4C-4752-9910-485C7439603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3" name="Text Box 63">
          <a:extLst>
            <a:ext uri="{FF2B5EF4-FFF2-40B4-BE49-F238E27FC236}">
              <a16:creationId xmlns:a16="http://schemas.microsoft.com/office/drawing/2014/main" id="{B568FBCD-5EE0-4D9D-B75B-B34DBC3EF6D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4" name="Text Box 32">
          <a:extLst>
            <a:ext uri="{FF2B5EF4-FFF2-40B4-BE49-F238E27FC236}">
              <a16:creationId xmlns:a16="http://schemas.microsoft.com/office/drawing/2014/main" id="{93AEDBF7-8445-428F-907F-0BB3C95D721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id="{DF4AB595-3B21-4B3E-AE9E-0215B5CCA82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6" name="Text Box 32">
          <a:extLst>
            <a:ext uri="{FF2B5EF4-FFF2-40B4-BE49-F238E27FC236}">
              <a16:creationId xmlns:a16="http://schemas.microsoft.com/office/drawing/2014/main" id="{86238DDD-246A-4AF8-BEC9-E4BE6835990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7" name="Text Box 63">
          <a:extLst>
            <a:ext uri="{FF2B5EF4-FFF2-40B4-BE49-F238E27FC236}">
              <a16:creationId xmlns:a16="http://schemas.microsoft.com/office/drawing/2014/main" id="{0C3BC488-8A91-43A6-9B1E-AD1BFEF9C1F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8" name="Text Box 32">
          <a:extLst>
            <a:ext uri="{FF2B5EF4-FFF2-40B4-BE49-F238E27FC236}">
              <a16:creationId xmlns:a16="http://schemas.microsoft.com/office/drawing/2014/main" id="{C706D27D-F7EE-4A9F-BC04-0969F09768E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id="{73EF724E-9DEE-4C62-B76C-CAF24AEB7B3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0" name="Text Box 32">
          <a:extLst>
            <a:ext uri="{FF2B5EF4-FFF2-40B4-BE49-F238E27FC236}">
              <a16:creationId xmlns:a16="http://schemas.microsoft.com/office/drawing/2014/main" id="{6F554421-5A37-411F-BFCB-0672850272B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1" name="Text Box 63">
          <a:extLst>
            <a:ext uri="{FF2B5EF4-FFF2-40B4-BE49-F238E27FC236}">
              <a16:creationId xmlns:a16="http://schemas.microsoft.com/office/drawing/2014/main" id="{88B735C9-F645-477D-8289-C620A78AE84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2" name="Text Box 32">
          <a:extLst>
            <a:ext uri="{FF2B5EF4-FFF2-40B4-BE49-F238E27FC236}">
              <a16:creationId xmlns:a16="http://schemas.microsoft.com/office/drawing/2014/main" id="{6B4C2FE5-80A4-4150-A355-7D5C82E4892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24AF007E-C43C-42D8-AF88-72126D81EE4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4" name="Text Box 32">
          <a:extLst>
            <a:ext uri="{FF2B5EF4-FFF2-40B4-BE49-F238E27FC236}">
              <a16:creationId xmlns:a16="http://schemas.microsoft.com/office/drawing/2014/main" id="{DAEAE355-4EC2-47F2-8D44-C532019793C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5" name="Text Box 63">
          <a:extLst>
            <a:ext uri="{FF2B5EF4-FFF2-40B4-BE49-F238E27FC236}">
              <a16:creationId xmlns:a16="http://schemas.microsoft.com/office/drawing/2014/main" id="{62D4344D-7AE7-4339-9EB4-CBB60A4FAF9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6" name="Text Box 32">
          <a:extLst>
            <a:ext uri="{FF2B5EF4-FFF2-40B4-BE49-F238E27FC236}">
              <a16:creationId xmlns:a16="http://schemas.microsoft.com/office/drawing/2014/main" id="{4D801E7C-FAC8-402F-9050-24FB1C133CC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id="{4D32A550-D135-49AF-ABE6-BE47CC5DA19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8" name="Text Box 32">
          <a:extLst>
            <a:ext uri="{FF2B5EF4-FFF2-40B4-BE49-F238E27FC236}">
              <a16:creationId xmlns:a16="http://schemas.microsoft.com/office/drawing/2014/main" id="{08A09485-C6A4-4718-B30C-483AB78BC59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69" name="Text Box 63">
          <a:extLst>
            <a:ext uri="{FF2B5EF4-FFF2-40B4-BE49-F238E27FC236}">
              <a16:creationId xmlns:a16="http://schemas.microsoft.com/office/drawing/2014/main" id="{9E1B1E09-170D-411D-A91C-ED17E3A2764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0" name="Text Box 32">
          <a:extLst>
            <a:ext uri="{FF2B5EF4-FFF2-40B4-BE49-F238E27FC236}">
              <a16:creationId xmlns:a16="http://schemas.microsoft.com/office/drawing/2014/main" id="{9307ED08-0640-41A1-A143-9AC032F7085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id="{355DB585-E5D6-4111-886A-8EEA036F938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2" name="Text Box 32">
          <a:extLst>
            <a:ext uri="{FF2B5EF4-FFF2-40B4-BE49-F238E27FC236}">
              <a16:creationId xmlns:a16="http://schemas.microsoft.com/office/drawing/2014/main" id="{E381C4BA-AEDF-4346-A3DD-B815B69DA4F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3" name="Text Box 63">
          <a:extLst>
            <a:ext uri="{FF2B5EF4-FFF2-40B4-BE49-F238E27FC236}">
              <a16:creationId xmlns:a16="http://schemas.microsoft.com/office/drawing/2014/main" id="{42955CB2-0021-4648-95B0-D9C30AA4CA8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4" name="Text Box 32">
          <a:extLst>
            <a:ext uri="{FF2B5EF4-FFF2-40B4-BE49-F238E27FC236}">
              <a16:creationId xmlns:a16="http://schemas.microsoft.com/office/drawing/2014/main" id="{FB50E617-420E-44F8-90FA-F57F7F9C6FD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id="{B792B71D-46D9-4900-9F4D-6883C59A6F6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61900375-3D13-4A6B-A38A-950DD3F20CA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7" name="Text Box 63">
          <a:extLst>
            <a:ext uri="{FF2B5EF4-FFF2-40B4-BE49-F238E27FC236}">
              <a16:creationId xmlns:a16="http://schemas.microsoft.com/office/drawing/2014/main" id="{2E548DF1-140B-46F6-8E0D-0C37E213A73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8" name="Text Box 32">
          <a:extLst>
            <a:ext uri="{FF2B5EF4-FFF2-40B4-BE49-F238E27FC236}">
              <a16:creationId xmlns:a16="http://schemas.microsoft.com/office/drawing/2014/main" id="{03213F88-3722-4DB3-A81B-97B7076D661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id="{67850B0F-F3F6-49FE-B56C-BD9495EF564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0" name="Text Box 32">
          <a:extLst>
            <a:ext uri="{FF2B5EF4-FFF2-40B4-BE49-F238E27FC236}">
              <a16:creationId xmlns:a16="http://schemas.microsoft.com/office/drawing/2014/main" id="{AC1AEC13-67CF-4865-9623-296E2992CCE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1" name="Text Box 63">
          <a:extLst>
            <a:ext uri="{FF2B5EF4-FFF2-40B4-BE49-F238E27FC236}">
              <a16:creationId xmlns:a16="http://schemas.microsoft.com/office/drawing/2014/main" id="{5D55CFCA-F7A7-4CFB-90AC-7449456D7B6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2" name="Text Box 32">
          <a:extLst>
            <a:ext uri="{FF2B5EF4-FFF2-40B4-BE49-F238E27FC236}">
              <a16:creationId xmlns:a16="http://schemas.microsoft.com/office/drawing/2014/main" id="{F10C89C0-BB39-456F-A017-126C623BCD7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id="{AA1D8284-E2BD-4F47-85C8-C35DEC93A41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4" name="Text Box 32">
          <a:extLst>
            <a:ext uri="{FF2B5EF4-FFF2-40B4-BE49-F238E27FC236}">
              <a16:creationId xmlns:a16="http://schemas.microsoft.com/office/drawing/2014/main" id="{0C7BA133-6FAA-4625-991B-B7404E28FC3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5" name="Text Box 63">
          <a:extLst>
            <a:ext uri="{FF2B5EF4-FFF2-40B4-BE49-F238E27FC236}">
              <a16:creationId xmlns:a16="http://schemas.microsoft.com/office/drawing/2014/main" id="{CAE91866-85E0-4A4C-8095-6F4AFE3B463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6" name="Text Box 32">
          <a:extLst>
            <a:ext uri="{FF2B5EF4-FFF2-40B4-BE49-F238E27FC236}">
              <a16:creationId xmlns:a16="http://schemas.microsoft.com/office/drawing/2014/main" id="{95ED71F5-584B-484C-8F42-6491D542E0C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id="{A3D79F0F-05CF-4E54-B1B8-7C2E1B1B2BF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8" name="Text Box 32">
          <a:extLst>
            <a:ext uri="{FF2B5EF4-FFF2-40B4-BE49-F238E27FC236}">
              <a16:creationId xmlns:a16="http://schemas.microsoft.com/office/drawing/2014/main" id="{B41C72DA-05FE-49A0-8D0B-6F8892239D3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89" name="Text Box 63">
          <a:extLst>
            <a:ext uri="{FF2B5EF4-FFF2-40B4-BE49-F238E27FC236}">
              <a16:creationId xmlns:a16="http://schemas.microsoft.com/office/drawing/2014/main" id="{322A398E-AFD1-421F-9BC5-E4C6A1B7ED3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0" name="Text Box 32">
          <a:extLst>
            <a:ext uri="{FF2B5EF4-FFF2-40B4-BE49-F238E27FC236}">
              <a16:creationId xmlns:a16="http://schemas.microsoft.com/office/drawing/2014/main" id="{EE75792D-182C-4C80-A453-6EDC93D35A8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id="{EE73C0F2-421D-42C3-87AE-536737CEC65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22E0FFFA-6CCB-49BA-93B0-607927302EB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3" name="Text Box 63">
          <a:extLst>
            <a:ext uri="{FF2B5EF4-FFF2-40B4-BE49-F238E27FC236}">
              <a16:creationId xmlns:a16="http://schemas.microsoft.com/office/drawing/2014/main" id="{B8DA8411-64AE-43A5-9716-B907CFC998B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4" name="Text Box 32">
          <a:extLst>
            <a:ext uri="{FF2B5EF4-FFF2-40B4-BE49-F238E27FC236}">
              <a16:creationId xmlns:a16="http://schemas.microsoft.com/office/drawing/2014/main" id="{9BAB317E-14CB-4807-B660-A2257F1B62B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3C08CA45-5499-4EA7-9BA7-A843E4E5605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6" name="Text Box 32">
          <a:extLst>
            <a:ext uri="{FF2B5EF4-FFF2-40B4-BE49-F238E27FC236}">
              <a16:creationId xmlns:a16="http://schemas.microsoft.com/office/drawing/2014/main" id="{6914BC63-642C-4D0A-A13A-21F160205A6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7" name="Text Box 63">
          <a:extLst>
            <a:ext uri="{FF2B5EF4-FFF2-40B4-BE49-F238E27FC236}">
              <a16:creationId xmlns:a16="http://schemas.microsoft.com/office/drawing/2014/main" id="{A0978A9B-91C3-48C5-AE1F-5BA5B7A464F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8" name="Text Box 32">
          <a:extLst>
            <a:ext uri="{FF2B5EF4-FFF2-40B4-BE49-F238E27FC236}">
              <a16:creationId xmlns:a16="http://schemas.microsoft.com/office/drawing/2014/main" id="{40A7D128-0DC5-4E81-A3EA-657A5B01E68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id="{3BB90F3E-AA9A-486E-A284-A01E4E2E9B1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0" name="Text Box 32">
          <a:extLst>
            <a:ext uri="{FF2B5EF4-FFF2-40B4-BE49-F238E27FC236}">
              <a16:creationId xmlns:a16="http://schemas.microsoft.com/office/drawing/2014/main" id="{08F77A6D-B34C-44B4-9FEC-B2465B90AE6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1" name="Text Box 63">
          <a:extLst>
            <a:ext uri="{FF2B5EF4-FFF2-40B4-BE49-F238E27FC236}">
              <a16:creationId xmlns:a16="http://schemas.microsoft.com/office/drawing/2014/main" id="{90A572CA-6209-4A86-BF0A-61792D2CF98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2" name="Text Box 32">
          <a:extLst>
            <a:ext uri="{FF2B5EF4-FFF2-40B4-BE49-F238E27FC236}">
              <a16:creationId xmlns:a16="http://schemas.microsoft.com/office/drawing/2014/main" id="{7B1CD8DE-9C47-40EF-8234-D8FE10DD99F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id="{3E193E92-B8DE-4E03-95E8-C2AE7FACA2A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4" name="Text Box 32">
          <a:extLst>
            <a:ext uri="{FF2B5EF4-FFF2-40B4-BE49-F238E27FC236}">
              <a16:creationId xmlns:a16="http://schemas.microsoft.com/office/drawing/2014/main" id="{0B67B823-337F-4C2F-8F3A-E4C86EB7244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5" name="Text Box 63">
          <a:extLst>
            <a:ext uri="{FF2B5EF4-FFF2-40B4-BE49-F238E27FC236}">
              <a16:creationId xmlns:a16="http://schemas.microsoft.com/office/drawing/2014/main" id="{BAA792F2-F5DA-4046-83A9-727721505E1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6" name="Text Box 32">
          <a:extLst>
            <a:ext uri="{FF2B5EF4-FFF2-40B4-BE49-F238E27FC236}">
              <a16:creationId xmlns:a16="http://schemas.microsoft.com/office/drawing/2014/main" id="{7B66F45A-AD97-4B89-A30E-F6682A9BFBD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id="{3223D18F-DB84-438E-9DAC-A8F1089CE23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8" name="Text Box 32">
          <a:extLst>
            <a:ext uri="{FF2B5EF4-FFF2-40B4-BE49-F238E27FC236}">
              <a16:creationId xmlns:a16="http://schemas.microsoft.com/office/drawing/2014/main" id="{89BA1920-0033-4B02-A1B7-BA75DCB6943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09" name="Text Box 63">
          <a:extLst>
            <a:ext uri="{FF2B5EF4-FFF2-40B4-BE49-F238E27FC236}">
              <a16:creationId xmlns:a16="http://schemas.microsoft.com/office/drawing/2014/main" id="{64AA0F9C-9E42-463D-903B-D9F7EDFA27C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0" name="Text Box 32">
          <a:extLst>
            <a:ext uri="{FF2B5EF4-FFF2-40B4-BE49-F238E27FC236}">
              <a16:creationId xmlns:a16="http://schemas.microsoft.com/office/drawing/2014/main" id="{7B919321-61B0-424A-AAB5-77E2227B9B0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id="{90753EEB-7199-4146-94CC-90A71577683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2" name="Text Box 32">
          <a:extLst>
            <a:ext uri="{FF2B5EF4-FFF2-40B4-BE49-F238E27FC236}">
              <a16:creationId xmlns:a16="http://schemas.microsoft.com/office/drawing/2014/main" id="{492447A4-501A-4412-B282-717C4DFB8E8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3" name="Text Box 63">
          <a:extLst>
            <a:ext uri="{FF2B5EF4-FFF2-40B4-BE49-F238E27FC236}">
              <a16:creationId xmlns:a16="http://schemas.microsoft.com/office/drawing/2014/main" id="{0E184A9B-AF31-47D2-8C02-A6867ABC396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4" name="Text Box 32">
          <a:extLst>
            <a:ext uri="{FF2B5EF4-FFF2-40B4-BE49-F238E27FC236}">
              <a16:creationId xmlns:a16="http://schemas.microsoft.com/office/drawing/2014/main" id="{0AFA9B64-9F5B-434B-939C-C613F25D3CC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id="{4ADB88A2-3954-44E9-8687-671B9E04935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6" name="Text Box 32">
          <a:extLst>
            <a:ext uri="{FF2B5EF4-FFF2-40B4-BE49-F238E27FC236}">
              <a16:creationId xmlns:a16="http://schemas.microsoft.com/office/drawing/2014/main" id="{E0A2A620-4517-496C-B1A4-D5345EE3FED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7" name="Text Box 63">
          <a:extLst>
            <a:ext uri="{FF2B5EF4-FFF2-40B4-BE49-F238E27FC236}">
              <a16:creationId xmlns:a16="http://schemas.microsoft.com/office/drawing/2014/main" id="{314884EC-3517-491F-A91E-6670E93F01F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8" name="Text Box 32">
          <a:extLst>
            <a:ext uri="{FF2B5EF4-FFF2-40B4-BE49-F238E27FC236}">
              <a16:creationId xmlns:a16="http://schemas.microsoft.com/office/drawing/2014/main" id="{8357F2C7-EE1C-4DBD-A45D-5D57CA3268A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id="{05BBE1DE-FAE4-4F93-A3C4-A59702B05F3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0" name="Text Box 32">
          <a:extLst>
            <a:ext uri="{FF2B5EF4-FFF2-40B4-BE49-F238E27FC236}">
              <a16:creationId xmlns:a16="http://schemas.microsoft.com/office/drawing/2014/main" id="{4615EE0A-5BC8-4E9A-826C-9E369F9ED26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1" name="Text Box 63">
          <a:extLst>
            <a:ext uri="{FF2B5EF4-FFF2-40B4-BE49-F238E27FC236}">
              <a16:creationId xmlns:a16="http://schemas.microsoft.com/office/drawing/2014/main" id="{143CC41E-C230-4B52-9729-3EFA1411986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2" name="Text Box 32">
          <a:extLst>
            <a:ext uri="{FF2B5EF4-FFF2-40B4-BE49-F238E27FC236}">
              <a16:creationId xmlns:a16="http://schemas.microsoft.com/office/drawing/2014/main" id="{4FDCA3D2-E76E-4DEF-816F-086C188EEA4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id="{172E5291-1832-46B5-B8EB-4DA3CFAD28D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4" name="Text Box 32">
          <a:extLst>
            <a:ext uri="{FF2B5EF4-FFF2-40B4-BE49-F238E27FC236}">
              <a16:creationId xmlns:a16="http://schemas.microsoft.com/office/drawing/2014/main" id="{E243AB56-0058-47D1-94C1-D843D7189E7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5" name="Text Box 63">
          <a:extLst>
            <a:ext uri="{FF2B5EF4-FFF2-40B4-BE49-F238E27FC236}">
              <a16:creationId xmlns:a16="http://schemas.microsoft.com/office/drawing/2014/main" id="{9FC00DF2-5BAF-46C9-8669-12E7F83CE12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6" name="Text Box 32">
          <a:extLst>
            <a:ext uri="{FF2B5EF4-FFF2-40B4-BE49-F238E27FC236}">
              <a16:creationId xmlns:a16="http://schemas.microsoft.com/office/drawing/2014/main" id="{057A24C8-72EB-4FAE-9C6A-676BFD0D51E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id="{DF34894A-5999-40BE-B919-798696052DB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8" name="Text Box 32">
          <a:extLst>
            <a:ext uri="{FF2B5EF4-FFF2-40B4-BE49-F238E27FC236}">
              <a16:creationId xmlns:a16="http://schemas.microsoft.com/office/drawing/2014/main" id="{F07CD8B5-C009-4803-9DCF-39574DACFF1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29" name="Text Box 63">
          <a:extLst>
            <a:ext uri="{FF2B5EF4-FFF2-40B4-BE49-F238E27FC236}">
              <a16:creationId xmlns:a16="http://schemas.microsoft.com/office/drawing/2014/main" id="{16C456C5-9839-48EB-A2F6-55940026AC4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0" name="Text Box 32">
          <a:extLst>
            <a:ext uri="{FF2B5EF4-FFF2-40B4-BE49-F238E27FC236}">
              <a16:creationId xmlns:a16="http://schemas.microsoft.com/office/drawing/2014/main" id="{80016B50-1918-4374-A17F-50FAD7CD680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id="{7C8CEEF0-5B57-4A74-9A3B-702F69D9F55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2" name="Text Box 32">
          <a:extLst>
            <a:ext uri="{FF2B5EF4-FFF2-40B4-BE49-F238E27FC236}">
              <a16:creationId xmlns:a16="http://schemas.microsoft.com/office/drawing/2014/main" id="{53343798-30EC-4077-BAEB-4F0FC2652A7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3" name="Text Box 63">
          <a:extLst>
            <a:ext uri="{FF2B5EF4-FFF2-40B4-BE49-F238E27FC236}">
              <a16:creationId xmlns:a16="http://schemas.microsoft.com/office/drawing/2014/main" id="{937C79EA-9D62-404F-844C-AF6C4B4F7B5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4" name="Text Box 32">
          <a:extLst>
            <a:ext uri="{FF2B5EF4-FFF2-40B4-BE49-F238E27FC236}">
              <a16:creationId xmlns:a16="http://schemas.microsoft.com/office/drawing/2014/main" id="{6E2A2F67-BBEF-4A8F-A9DF-CF10CCF805F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id="{37B0537E-0AE4-4598-9198-681A3153AEA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6" name="Text Box 32">
          <a:extLst>
            <a:ext uri="{FF2B5EF4-FFF2-40B4-BE49-F238E27FC236}">
              <a16:creationId xmlns:a16="http://schemas.microsoft.com/office/drawing/2014/main" id="{18CB707E-EBA9-4F02-A5D5-67ED21B172A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7" name="Text Box 63">
          <a:extLst>
            <a:ext uri="{FF2B5EF4-FFF2-40B4-BE49-F238E27FC236}">
              <a16:creationId xmlns:a16="http://schemas.microsoft.com/office/drawing/2014/main" id="{5FC9B3B5-74AF-4590-98D7-A88B8175EFF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8" name="Text Box 32">
          <a:extLst>
            <a:ext uri="{FF2B5EF4-FFF2-40B4-BE49-F238E27FC236}">
              <a16:creationId xmlns:a16="http://schemas.microsoft.com/office/drawing/2014/main" id="{C61AF5DF-BF6D-4B7D-A3BE-31CF9C76D45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ACB66ED5-5C33-4380-BE72-B89D8E493B2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0" name="Text Box 32">
          <a:extLst>
            <a:ext uri="{FF2B5EF4-FFF2-40B4-BE49-F238E27FC236}">
              <a16:creationId xmlns:a16="http://schemas.microsoft.com/office/drawing/2014/main" id="{47B898A4-462E-4BB0-A1B0-E5A1490F9FC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1" name="Text Box 63">
          <a:extLst>
            <a:ext uri="{FF2B5EF4-FFF2-40B4-BE49-F238E27FC236}">
              <a16:creationId xmlns:a16="http://schemas.microsoft.com/office/drawing/2014/main" id="{90B24D9C-39B9-4992-BE5D-62495010621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2" name="Text Box 32">
          <a:extLst>
            <a:ext uri="{FF2B5EF4-FFF2-40B4-BE49-F238E27FC236}">
              <a16:creationId xmlns:a16="http://schemas.microsoft.com/office/drawing/2014/main" id="{303AAC78-03B1-495D-8C10-2741C271D81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F83FC426-B703-4D36-9C76-523E6D624D4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4" name="Text Box 32">
          <a:extLst>
            <a:ext uri="{FF2B5EF4-FFF2-40B4-BE49-F238E27FC236}">
              <a16:creationId xmlns:a16="http://schemas.microsoft.com/office/drawing/2014/main" id="{00D550AC-ED5C-4D30-B21A-BF9B01213BF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5" name="Text Box 63">
          <a:extLst>
            <a:ext uri="{FF2B5EF4-FFF2-40B4-BE49-F238E27FC236}">
              <a16:creationId xmlns:a16="http://schemas.microsoft.com/office/drawing/2014/main" id="{22481A68-34FB-4613-B505-8B170EFD13E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EE6B8695-F7F8-4194-B78B-62E643A6B27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059CE16A-451F-4B4B-9D1E-FD70F82A0C9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E1FD73DF-7917-4477-A4ED-4D47787B01F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49" name="Text Box 63">
          <a:extLst>
            <a:ext uri="{FF2B5EF4-FFF2-40B4-BE49-F238E27FC236}">
              <a16:creationId xmlns:a16="http://schemas.microsoft.com/office/drawing/2014/main" id="{F4C8927F-FBE8-4F0B-8421-A85D7D15FC7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0" name="Text Box 32">
          <a:extLst>
            <a:ext uri="{FF2B5EF4-FFF2-40B4-BE49-F238E27FC236}">
              <a16:creationId xmlns:a16="http://schemas.microsoft.com/office/drawing/2014/main" id="{CECBDD2F-A3BA-45B4-9071-8E910F5978F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9F7BDCB3-499A-4BF5-8C2B-1A8B979E151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2" name="Text Box 32">
          <a:extLst>
            <a:ext uri="{FF2B5EF4-FFF2-40B4-BE49-F238E27FC236}">
              <a16:creationId xmlns:a16="http://schemas.microsoft.com/office/drawing/2014/main" id="{2AA87718-157B-4D25-929B-9D1F23AEC4D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3" name="Text Box 63">
          <a:extLst>
            <a:ext uri="{FF2B5EF4-FFF2-40B4-BE49-F238E27FC236}">
              <a16:creationId xmlns:a16="http://schemas.microsoft.com/office/drawing/2014/main" id="{B9C6B66D-B8B8-4866-9180-833D9EB3FAD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777B61D2-832D-4AC2-89E9-749C1A8E276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id="{DC5721CA-EFDD-4534-BA69-6BA73DBBA2D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6" name="Text Box 32">
          <a:extLst>
            <a:ext uri="{FF2B5EF4-FFF2-40B4-BE49-F238E27FC236}">
              <a16:creationId xmlns:a16="http://schemas.microsoft.com/office/drawing/2014/main" id="{618D026C-2269-455B-BE5F-4F0E5F5F060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7" name="Text Box 63">
          <a:extLst>
            <a:ext uri="{FF2B5EF4-FFF2-40B4-BE49-F238E27FC236}">
              <a16:creationId xmlns:a16="http://schemas.microsoft.com/office/drawing/2014/main" id="{C5C896F6-38EA-4953-8EBC-3FFF9E16DE9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8" name="Text Box 32">
          <a:extLst>
            <a:ext uri="{FF2B5EF4-FFF2-40B4-BE49-F238E27FC236}">
              <a16:creationId xmlns:a16="http://schemas.microsoft.com/office/drawing/2014/main" id="{EB620049-6EA3-4890-9879-1673A758DE8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id="{716EE7A0-7546-4CC2-AF3A-6A4FE26B6ED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0" name="Text Box 32">
          <a:extLst>
            <a:ext uri="{FF2B5EF4-FFF2-40B4-BE49-F238E27FC236}">
              <a16:creationId xmlns:a16="http://schemas.microsoft.com/office/drawing/2014/main" id="{361D3A63-5C82-4BB0-93ED-58EF046E605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1" name="Text Box 63">
          <a:extLst>
            <a:ext uri="{FF2B5EF4-FFF2-40B4-BE49-F238E27FC236}">
              <a16:creationId xmlns:a16="http://schemas.microsoft.com/office/drawing/2014/main" id="{22AF0E74-0B5D-4BE8-ADB7-3515EEDDA13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2" name="Text Box 32">
          <a:extLst>
            <a:ext uri="{FF2B5EF4-FFF2-40B4-BE49-F238E27FC236}">
              <a16:creationId xmlns:a16="http://schemas.microsoft.com/office/drawing/2014/main" id="{891B8AD2-B778-4FD4-8DD4-BBE371E0B8E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id="{999EA024-A4CA-479B-A22E-6740459552D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4" name="Text Box 32">
          <a:extLst>
            <a:ext uri="{FF2B5EF4-FFF2-40B4-BE49-F238E27FC236}">
              <a16:creationId xmlns:a16="http://schemas.microsoft.com/office/drawing/2014/main" id="{91D0027F-C538-4A5A-923F-30C1C055FD3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5" name="Text Box 63">
          <a:extLst>
            <a:ext uri="{FF2B5EF4-FFF2-40B4-BE49-F238E27FC236}">
              <a16:creationId xmlns:a16="http://schemas.microsoft.com/office/drawing/2014/main" id="{3684A275-E6C2-4E5D-8968-A97603867B3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6" name="Text Box 32">
          <a:extLst>
            <a:ext uri="{FF2B5EF4-FFF2-40B4-BE49-F238E27FC236}">
              <a16:creationId xmlns:a16="http://schemas.microsoft.com/office/drawing/2014/main" id="{CC78A4D2-E5D6-478F-A1D4-C490BACE209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id="{8B2F8D9B-7877-4E0A-BE9A-BA9AF473660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8" name="Text Box 32">
          <a:extLst>
            <a:ext uri="{FF2B5EF4-FFF2-40B4-BE49-F238E27FC236}">
              <a16:creationId xmlns:a16="http://schemas.microsoft.com/office/drawing/2014/main" id="{1F2FBCC3-CA0E-4C35-B0D4-9A628F55DFE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69" name="Text Box 63">
          <a:extLst>
            <a:ext uri="{FF2B5EF4-FFF2-40B4-BE49-F238E27FC236}">
              <a16:creationId xmlns:a16="http://schemas.microsoft.com/office/drawing/2014/main" id="{9C15DBFC-62B0-4D91-BEA1-30DE6593BD0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0" name="Text Box 32">
          <a:extLst>
            <a:ext uri="{FF2B5EF4-FFF2-40B4-BE49-F238E27FC236}">
              <a16:creationId xmlns:a16="http://schemas.microsoft.com/office/drawing/2014/main" id="{BD1D49A0-9C85-4165-9C9B-D114089DEE6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5EFEFE10-FD64-4960-9338-031A0905C11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2" name="Text Box 32">
          <a:extLst>
            <a:ext uri="{FF2B5EF4-FFF2-40B4-BE49-F238E27FC236}">
              <a16:creationId xmlns:a16="http://schemas.microsoft.com/office/drawing/2014/main" id="{3F2A826E-AA5F-4EB7-B17E-AA7EAFF53B1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3" name="Text Box 63">
          <a:extLst>
            <a:ext uri="{FF2B5EF4-FFF2-40B4-BE49-F238E27FC236}">
              <a16:creationId xmlns:a16="http://schemas.microsoft.com/office/drawing/2014/main" id="{6064105F-2DCF-4576-9CD7-13B7BFEFE08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4" name="Text Box 32">
          <a:extLst>
            <a:ext uri="{FF2B5EF4-FFF2-40B4-BE49-F238E27FC236}">
              <a16:creationId xmlns:a16="http://schemas.microsoft.com/office/drawing/2014/main" id="{893ED2E2-F998-4F95-8C51-AD54903AA01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id="{97CA2101-440D-4F77-A35C-86EFB5EF2D8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6" name="Text Box 32">
          <a:extLst>
            <a:ext uri="{FF2B5EF4-FFF2-40B4-BE49-F238E27FC236}">
              <a16:creationId xmlns:a16="http://schemas.microsoft.com/office/drawing/2014/main" id="{6D4CCA7E-CC51-4332-A1ED-E85E315C1D3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7" name="Text Box 63">
          <a:extLst>
            <a:ext uri="{FF2B5EF4-FFF2-40B4-BE49-F238E27FC236}">
              <a16:creationId xmlns:a16="http://schemas.microsoft.com/office/drawing/2014/main" id="{37262779-0DFA-48E2-BDA8-E0BAABCC67A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8" name="Text Box 32">
          <a:extLst>
            <a:ext uri="{FF2B5EF4-FFF2-40B4-BE49-F238E27FC236}">
              <a16:creationId xmlns:a16="http://schemas.microsoft.com/office/drawing/2014/main" id="{38F91355-DCDB-4228-A873-225066DBDDD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id="{30904909-14A3-401C-88D3-FBD1EDE9D19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0" name="Text Box 32">
          <a:extLst>
            <a:ext uri="{FF2B5EF4-FFF2-40B4-BE49-F238E27FC236}">
              <a16:creationId xmlns:a16="http://schemas.microsoft.com/office/drawing/2014/main" id="{55470AB6-771C-42DC-9E9C-861460C72A6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1" name="Text Box 63">
          <a:extLst>
            <a:ext uri="{FF2B5EF4-FFF2-40B4-BE49-F238E27FC236}">
              <a16:creationId xmlns:a16="http://schemas.microsoft.com/office/drawing/2014/main" id="{87C79DEB-8973-4043-837D-6B77F120DE3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0FB64954-36D7-427C-AA47-27B0E9A270A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D76D84C8-B9A2-49BC-BB0F-D7868D5150F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4" name="Text Box 32">
          <a:extLst>
            <a:ext uri="{FF2B5EF4-FFF2-40B4-BE49-F238E27FC236}">
              <a16:creationId xmlns:a16="http://schemas.microsoft.com/office/drawing/2014/main" id="{D62AC3C3-7703-496F-98F2-B0A5F450608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5" name="Text Box 63">
          <a:extLst>
            <a:ext uri="{FF2B5EF4-FFF2-40B4-BE49-F238E27FC236}">
              <a16:creationId xmlns:a16="http://schemas.microsoft.com/office/drawing/2014/main" id="{5E7DAF9F-B1C2-439B-8710-29F6BD714FD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6" name="Text Box 32">
          <a:extLst>
            <a:ext uri="{FF2B5EF4-FFF2-40B4-BE49-F238E27FC236}">
              <a16:creationId xmlns:a16="http://schemas.microsoft.com/office/drawing/2014/main" id="{A06510FB-B927-48C8-AB98-08CCF012AC2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id="{5CFC46DB-B8B4-4BFF-A1C6-442AF0F99A2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8" name="Text Box 32">
          <a:extLst>
            <a:ext uri="{FF2B5EF4-FFF2-40B4-BE49-F238E27FC236}">
              <a16:creationId xmlns:a16="http://schemas.microsoft.com/office/drawing/2014/main" id="{4F65819E-8B6E-4649-B1A4-46E7B665B2C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89" name="Text Box 63">
          <a:extLst>
            <a:ext uri="{FF2B5EF4-FFF2-40B4-BE49-F238E27FC236}">
              <a16:creationId xmlns:a16="http://schemas.microsoft.com/office/drawing/2014/main" id="{A581AB8F-5DAD-4A56-8E20-823F70C6CE5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0" name="Text Box 32">
          <a:extLst>
            <a:ext uri="{FF2B5EF4-FFF2-40B4-BE49-F238E27FC236}">
              <a16:creationId xmlns:a16="http://schemas.microsoft.com/office/drawing/2014/main" id="{61837809-C9B4-4B31-86F9-315F709CB04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id="{94FFE61C-F816-479B-BF21-EF32CE9B9B4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2" name="Text Box 32">
          <a:extLst>
            <a:ext uri="{FF2B5EF4-FFF2-40B4-BE49-F238E27FC236}">
              <a16:creationId xmlns:a16="http://schemas.microsoft.com/office/drawing/2014/main" id="{FAFDB3A8-BC5A-4360-B2C8-FFD94EDF077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3" name="Text Box 63">
          <a:extLst>
            <a:ext uri="{FF2B5EF4-FFF2-40B4-BE49-F238E27FC236}">
              <a16:creationId xmlns:a16="http://schemas.microsoft.com/office/drawing/2014/main" id="{D6DF1097-483E-4D80-A638-0097A19A26F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4" name="Text Box 32">
          <a:extLst>
            <a:ext uri="{FF2B5EF4-FFF2-40B4-BE49-F238E27FC236}">
              <a16:creationId xmlns:a16="http://schemas.microsoft.com/office/drawing/2014/main" id="{2D0F5815-5A91-463C-9532-7CC2945C9F9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id="{68EF2230-CD2A-4C22-BA50-60F7F957F1A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6" name="Text Box 32">
          <a:extLst>
            <a:ext uri="{FF2B5EF4-FFF2-40B4-BE49-F238E27FC236}">
              <a16:creationId xmlns:a16="http://schemas.microsoft.com/office/drawing/2014/main" id="{59856139-32B7-4ACE-8B78-FB9980F863D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7" name="Text Box 63">
          <a:extLst>
            <a:ext uri="{FF2B5EF4-FFF2-40B4-BE49-F238E27FC236}">
              <a16:creationId xmlns:a16="http://schemas.microsoft.com/office/drawing/2014/main" id="{83647F84-7C3E-43BF-A4A4-29BA5643862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8" name="Text Box 32">
          <a:extLst>
            <a:ext uri="{FF2B5EF4-FFF2-40B4-BE49-F238E27FC236}">
              <a16:creationId xmlns:a16="http://schemas.microsoft.com/office/drawing/2014/main" id="{4D6B45D9-FC76-4CC1-8589-EEFDC53A2E2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id="{C5F37E4E-A797-467B-A498-3BF69DAC7C3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0" name="Text Box 32">
          <a:extLst>
            <a:ext uri="{FF2B5EF4-FFF2-40B4-BE49-F238E27FC236}">
              <a16:creationId xmlns:a16="http://schemas.microsoft.com/office/drawing/2014/main" id="{D352AF02-4B09-4D0A-A427-D81DE98533E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1" name="Text Box 63">
          <a:extLst>
            <a:ext uri="{FF2B5EF4-FFF2-40B4-BE49-F238E27FC236}">
              <a16:creationId xmlns:a16="http://schemas.microsoft.com/office/drawing/2014/main" id="{CFCCAF9D-C5BE-4F5A-9F85-C78E2B5384A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2" name="Text Box 32">
          <a:extLst>
            <a:ext uri="{FF2B5EF4-FFF2-40B4-BE49-F238E27FC236}">
              <a16:creationId xmlns:a16="http://schemas.microsoft.com/office/drawing/2014/main" id="{D6AFC3BE-743F-437A-81C3-F2D6352B883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id="{5F99E436-8DA4-4753-B17E-998EEDDB028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4" name="Text Box 32">
          <a:extLst>
            <a:ext uri="{FF2B5EF4-FFF2-40B4-BE49-F238E27FC236}">
              <a16:creationId xmlns:a16="http://schemas.microsoft.com/office/drawing/2014/main" id="{3D2CEF0E-404A-411E-9832-53BB74FE2C0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5" name="Text Box 63">
          <a:extLst>
            <a:ext uri="{FF2B5EF4-FFF2-40B4-BE49-F238E27FC236}">
              <a16:creationId xmlns:a16="http://schemas.microsoft.com/office/drawing/2014/main" id="{C9F1CC71-9BEF-4F63-B68B-9305A40BB64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6" name="Text Box 32">
          <a:extLst>
            <a:ext uri="{FF2B5EF4-FFF2-40B4-BE49-F238E27FC236}">
              <a16:creationId xmlns:a16="http://schemas.microsoft.com/office/drawing/2014/main" id="{15E52FE9-DE73-4BDB-AEC9-0B82360A3C3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87E4C564-A018-46FA-9609-87F5BDD1A79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8" name="Text Box 32">
          <a:extLst>
            <a:ext uri="{FF2B5EF4-FFF2-40B4-BE49-F238E27FC236}">
              <a16:creationId xmlns:a16="http://schemas.microsoft.com/office/drawing/2014/main" id="{6DA8A9EC-4714-4F91-A460-A206046A69F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09" name="Text Box 63">
          <a:extLst>
            <a:ext uri="{FF2B5EF4-FFF2-40B4-BE49-F238E27FC236}">
              <a16:creationId xmlns:a16="http://schemas.microsoft.com/office/drawing/2014/main" id="{23F2CAE3-77C6-4A38-BB44-01ADFA1AC9C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10" name="Text Box 32">
          <a:extLst>
            <a:ext uri="{FF2B5EF4-FFF2-40B4-BE49-F238E27FC236}">
              <a16:creationId xmlns:a16="http://schemas.microsoft.com/office/drawing/2014/main" id="{DA137EFA-99B6-4D56-BD04-5DA4EEB9625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EAD5A08D-F427-41D5-84DD-A5A1634B41C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12" name="Text Box 32">
          <a:extLst>
            <a:ext uri="{FF2B5EF4-FFF2-40B4-BE49-F238E27FC236}">
              <a16:creationId xmlns:a16="http://schemas.microsoft.com/office/drawing/2014/main" id="{C36853C0-A231-4CDE-85A6-2BA0709B254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13" name="Text Box 63">
          <a:extLst>
            <a:ext uri="{FF2B5EF4-FFF2-40B4-BE49-F238E27FC236}">
              <a16:creationId xmlns:a16="http://schemas.microsoft.com/office/drawing/2014/main" id="{37DEBA39-F3EF-4FA6-80FA-FA76E55E31E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14" name="Text Box 32">
          <a:extLst>
            <a:ext uri="{FF2B5EF4-FFF2-40B4-BE49-F238E27FC236}">
              <a16:creationId xmlns:a16="http://schemas.microsoft.com/office/drawing/2014/main" id="{6B7FDD91-A10A-418E-BC79-53DBE6E672F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799AACEA-54EA-4B3E-8616-863A10EDAEB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616" name="Text Box 32">
          <a:extLst>
            <a:ext uri="{FF2B5EF4-FFF2-40B4-BE49-F238E27FC236}">
              <a16:creationId xmlns:a16="http://schemas.microsoft.com/office/drawing/2014/main" id="{E0EF76EB-4D4F-4168-8E3C-6E8F49C6962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17" name="Text Box 63">
          <a:extLst>
            <a:ext uri="{FF2B5EF4-FFF2-40B4-BE49-F238E27FC236}">
              <a16:creationId xmlns:a16="http://schemas.microsoft.com/office/drawing/2014/main" id="{A98169AB-DA75-4D93-8A44-E5CF7B2F118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E663A30F-B8FB-4D23-8476-F5F41737776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8A136282-14A4-4526-8843-F9F7CF0C5FC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FFAD5FF9-5759-470B-AF54-2F9B663DA55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1" name="Text Box 63">
          <a:extLst>
            <a:ext uri="{FF2B5EF4-FFF2-40B4-BE49-F238E27FC236}">
              <a16:creationId xmlns:a16="http://schemas.microsoft.com/office/drawing/2014/main" id="{D4121576-3134-4A5F-B8B0-12270A59186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2" name="Text Box 32">
          <a:extLst>
            <a:ext uri="{FF2B5EF4-FFF2-40B4-BE49-F238E27FC236}">
              <a16:creationId xmlns:a16="http://schemas.microsoft.com/office/drawing/2014/main" id="{97A68BD1-310D-4BCE-8723-DC192C2A476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A0AA0F7D-C406-4E69-A9E3-AE6568E4D69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4" name="Text Box 32">
          <a:extLst>
            <a:ext uri="{FF2B5EF4-FFF2-40B4-BE49-F238E27FC236}">
              <a16:creationId xmlns:a16="http://schemas.microsoft.com/office/drawing/2014/main" id="{87CED419-29F1-476F-9C8B-BD824E8E9EA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5" name="Text Box 63">
          <a:extLst>
            <a:ext uri="{FF2B5EF4-FFF2-40B4-BE49-F238E27FC236}">
              <a16:creationId xmlns:a16="http://schemas.microsoft.com/office/drawing/2014/main" id="{FE117B2B-A6F8-4627-9BF6-310ACD3EF4E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6" name="Text Box 32">
          <a:extLst>
            <a:ext uri="{FF2B5EF4-FFF2-40B4-BE49-F238E27FC236}">
              <a16:creationId xmlns:a16="http://schemas.microsoft.com/office/drawing/2014/main" id="{5D3296D2-A29A-4AFC-8958-E4A4D7401F8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959CDD98-5528-4084-8202-5EC8EFFD1BA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8" name="Text Box 32">
          <a:extLst>
            <a:ext uri="{FF2B5EF4-FFF2-40B4-BE49-F238E27FC236}">
              <a16:creationId xmlns:a16="http://schemas.microsoft.com/office/drawing/2014/main" id="{C9011519-9B95-46CD-A67C-E3F86D20A1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29" name="Text Box 63">
          <a:extLst>
            <a:ext uri="{FF2B5EF4-FFF2-40B4-BE49-F238E27FC236}">
              <a16:creationId xmlns:a16="http://schemas.microsoft.com/office/drawing/2014/main" id="{D5488758-C682-4AA8-BD91-212CC6DE7AD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0" name="Text Box 32">
          <a:extLst>
            <a:ext uri="{FF2B5EF4-FFF2-40B4-BE49-F238E27FC236}">
              <a16:creationId xmlns:a16="http://schemas.microsoft.com/office/drawing/2014/main" id="{7BFA5BB5-BC02-4C72-A34F-EDEC5AAE54F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35DC31BF-F5FF-4831-A3F5-DDB0E5E91F8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2" name="Text Box 32">
          <a:extLst>
            <a:ext uri="{FF2B5EF4-FFF2-40B4-BE49-F238E27FC236}">
              <a16:creationId xmlns:a16="http://schemas.microsoft.com/office/drawing/2014/main" id="{C9B5CD81-DFB6-45B0-9FD2-A50B4EE3746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3" name="Text Box 63">
          <a:extLst>
            <a:ext uri="{FF2B5EF4-FFF2-40B4-BE49-F238E27FC236}">
              <a16:creationId xmlns:a16="http://schemas.microsoft.com/office/drawing/2014/main" id="{4EE40BC4-0DB1-47B2-993D-61398B198F2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4" name="Text Box 32">
          <a:extLst>
            <a:ext uri="{FF2B5EF4-FFF2-40B4-BE49-F238E27FC236}">
              <a16:creationId xmlns:a16="http://schemas.microsoft.com/office/drawing/2014/main" id="{CC921D40-A02D-4C8B-8323-1DCFEE7B0F7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F13EEE4C-B9B5-45F3-89A8-A1F539BFBD2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6" name="Text Box 32">
          <a:extLst>
            <a:ext uri="{FF2B5EF4-FFF2-40B4-BE49-F238E27FC236}">
              <a16:creationId xmlns:a16="http://schemas.microsoft.com/office/drawing/2014/main" id="{C87C41A9-932D-4586-A67F-C0CB4CC898B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7" name="Text Box 63">
          <a:extLst>
            <a:ext uri="{FF2B5EF4-FFF2-40B4-BE49-F238E27FC236}">
              <a16:creationId xmlns:a16="http://schemas.microsoft.com/office/drawing/2014/main" id="{4547DC83-9638-4A65-89FF-D50F07BB66F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8" name="Text Box 32">
          <a:extLst>
            <a:ext uri="{FF2B5EF4-FFF2-40B4-BE49-F238E27FC236}">
              <a16:creationId xmlns:a16="http://schemas.microsoft.com/office/drawing/2014/main" id="{397F2EB2-48B0-4643-9A8E-C774980B2AA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3F30F760-D49F-4C1B-B4B2-CAC945344FA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CA4276F2-2379-4048-8218-1463B8BDAF9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1" name="Text Box 63">
          <a:extLst>
            <a:ext uri="{FF2B5EF4-FFF2-40B4-BE49-F238E27FC236}">
              <a16:creationId xmlns:a16="http://schemas.microsoft.com/office/drawing/2014/main" id="{0241D277-78DB-4E50-A244-D0410608D92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2" name="Text Box 32">
          <a:extLst>
            <a:ext uri="{FF2B5EF4-FFF2-40B4-BE49-F238E27FC236}">
              <a16:creationId xmlns:a16="http://schemas.microsoft.com/office/drawing/2014/main" id="{15E1055E-CACC-4CA9-82D1-51CCCF8CF1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3" name="Text Box 63">
          <a:extLst>
            <a:ext uri="{FF2B5EF4-FFF2-40B4-BE49-F238E27FC236}">
              <a16:creationId xmlns:a16="http://schemas.microsoft.com/office/drawing/2014/main" id="{5BADEF32-DD8F-4318-8128-7CC6D623D6A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A12F3423-1EC8-4B48-BA02-820BAD1CACA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5" name="Text Box 63">
          <a:extLst>
            <a:ext uri="{FF2B5EF4-FFF2-40B4-BE49-F238E27FC236}">
              <a16:creationId xmlns:a16="http://schemas.microsoft.com/office/drawing/2014/main" id="{0A71DF1F-8429-4269-B25D-1EF1CCD8228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6" name="Text Box 32">
          <a:extLst>
            <a:ext uri="{FF2B5EF4-FFF2-40B4-BE49-F238E27FC236}">
              <a16:creationId xmlns:a16="http://schemas.microsoft.com/office/drawing/2014/main" id="{DC5246D7-F3B2-4787-B5A5-C4CAD58D8BD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7" name="Text Box 63">
          <a:extLst>
            <a:ext uri="{FF2B5EF4-FFF2-40B4-BE49-F238E27FC236}">
              <a16:creationId xmlns:a16="http://schemas.microsoft.com/office/drawing/2014/main" id="{CCBF032A-794F-4BC0-A7BC-574CE150D44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F7FA2487-7820-4D58-B734-93CB38AA10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49" name="Text Box 63">
          <a:extLst>
            <a:ext uri="{FF2B5EF4-FFF2-40B4-BE49-F238E27FC236}">
              <a16:creationId xmlns:a16="http://schemas.microsoft.com/office/drawing/2014/main" id="{ECCCB787-E883-4F4C-B0F4-096D370EFEB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0" name="Text Box 32">
          <a:extLst>
            <a:ext uri="{FF2B5EF4-FFF2-40B4-BE49-F238E27FC236}">
              <a16:creationId xmlns:a16="http://schemas.microsoft.com/office/drawing/2014/main" id="{74799129-80E4-4BCD-BD2F-E31FD4A4FA0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1" name="Text Box 63">
          <a:extLst>
            <a:ext uri="{FF2B5EF4-FFF2-40B4-BE49-F238E27FC236}">
              <a16:creationId xmlns:a16="http://schemas.microsoft.com/office/drawing/2014/main" id="{E3F5D9A7-C67E-44E7-B459-DFB6555CE7A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F3D26C2D-9931-4011-B2FC-62B5ECCB080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3" name="Text Box 63">
          <a:extLst>
            <a:ext uri="{FF2B5EF4-FFF2-40B4-BE49-F238E27FC236}">
              <a16:creationId xmlns:a16="http://schemas.microsoft.com/office/drawing/2014/main" id="{06F4BE2F-26DE-45D0-9C29-73CAB01931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1B4795D5-A925-4AE6-8DF4-5C7EDDF9627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5" name="Text Box 63">
          <a:extLst>
            <a:ext uri="{FF2B5EF4-FFF2-40B4-BE49-F238E27FC236}">
              <a16:creationId xmlns:a16="http://schemas.microsoft.com/office/drawing/2014/main" id="{ADA3E0BD-5D3B-4A94-873A-3E9E794E097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F46EE6CC-401C-479E-80C4-1A95AE1C4DF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7" name="Text Box 63">
          <a:extLst>
            <a:ext uri="{FF2B5EF4-FFF2-40B4-BE49-F238E27FC236}">
              <a16:creationId xmlns:a16="http://schemas.microsoft.com/office/drawing/2014/main" id="{E8E75704-D3E9-4A64-BCEC-C93F79B0812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8" name="Text Box 32">
          <a:extLst>
            <a:ext uri="{FF2B5EF4-FFF2-40B4-BE49-F238E27FC236}">
              <a16:creationId xmlns:a16="http://schemas.microsoft.com/office/drawing/2014/main" id="{14D81072-D057-4E41-B0E3-7D03BB05AD1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59" name="Text Box 63">
          <a:extLst>
            <a:ext uri="{FF2B5EF4-FFF2-40B4-BE49-F238E27FC236}">
              <a16:creationId xmlns:a16="http://schemas.microsoft.com/office/drawing/2014/main" id="{AB4297BD-337D-4DA9-BEF3-557E4C2E9A1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EE71B6F1-6EB4-4470-8C58-C9CA20897D8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1" name="Text Box 63">
          <a:extLst>
            <a:ext uri="{FF2B5EF4-FFF2-40B4-BE49-F238E27FC236}">
              <a16:creationId xmlns:a16="http://schemas.microsoft.com/office/drawing/2014/main" id="{825BF7B5-9C19-4919-96A6-B036F469E9D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2" name="Text Box 32">
          <a:extLst>
            <a:ext uri="{FF2B5EF4-FFF2-40B4-BE49-F238E27FC236}">
              <a16:creationId xmlns:a16="http://schemas.microsoft.com/office/drawing/2014/main" id="{A620CC14-51E2-4CBF-94E5-0B9DCC4A3D7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3" name="Text Box 63">
          <a:extLst>
            <a:ext uri="{FF2B5EF4-FFF2-40B4-BE49-F238E27FC236}">
              <a16:creationId xmlns:a16="http://schemas.microsoft.com/office/drawing/2014/main" id="{82D1DFDA-375C-4521-A99A-F1E64F5930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8A7444A9-4490-4BBE-AAE0-3C417B87F64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5" name="Text Box 63">
          <a:extLst>
            <a:ext uri="{FF2B5EF4-FFF2-40B4-BE49-F238E27FC236}">
              <a16:creationId xmlns:a16="http://schemas.microsoft.com/office/drawing/2014/main" id="{80C1C161-CC20-4E76-96F1-BA6001822CB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6" name="Text Box 32">
          <a:extLst>
            <a:ext uri="{FF2B5EF4-FFF2-40B4-BE49-F238E27FC236}">
              <a16:creationId xmlns:a16="http://schemas.microsoft.com/office/drawing/2014/main" id="{8513320C-1269-480E-A96C-8A37F4738A8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7" name="Text Box 63">
          <a:extLst>
            <a:ext uri="{FF2B5EF4-FFF2-40B4-BE49-F238E27FC236}">
              <a16:creationId xmlns:a16="http://schemas.microsoft.com/office/drawing/2014/main" id="{50EBA291-A373-4725-8EC0-977484B52A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67B5BFEE-63C5-46D2-8273-06EC1480BF3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69" name="Text Box 63">
          <a:extLst>
            <a:ext uri="{FF2B5EF4-FFF2-40B4-BE49-F238E27FC236}">
              <a16:creationId xmlns:a16="http://schemas.microsoft.com/office/drawing/2014/main" id="{2F61508A-A913-467B-ABF1-8654FBF8E6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0" name="Text Box 32">
          <a:extLst>
            <a:ext uri="{FF2B5EF4-FFF2-40B4-BE49-F238E27FC236}">
              <a16:creationId xmlns:a16="http://schemas.microsoft.com/office/drawing/2014/main" id="{0549CE5A-E621-4D23-8C71-BBEE509521C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1" name="Text Box 63">
          <a:extLst>
            <a:ext uri="{FF2B5EF4-FFF2-40B4-BE49-F238E27FC236}">
              <a16:creationId xmlns:a16="http://schemas.microsoft.com/office/drawing/2014/main" id="{787B1EFF-1FF6-44A4-856D-6C45A30D326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D5651875-F25C-4507-84FF-F93DB7B512B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3" name="Text Box 63">
          <a:extLst>
            <a:ext uri="{FF2B5EF4-FFF2-40B4-BE49-F238E27FC236}">
              <a16:creationId xmlns:a16="http://schemas.microsoft.com/office/drawing/2014/main" id="{F17A84B4-5A05-4E05-873E-944EC306C1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4" name="Text Box 32">
          <a:extLst>
            <a:ext uri="{FF2B5EF4-FFF2-40B4-BE49-F238E27FC236}">
              <a16:creationId xmlns:a16="http://schemas.microsoft.com/office/drawing/2014/main" id="{0121AC10-5DE5-4D38-B653-9F2DAEEA194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5" name="Text Box 63">
          <a:extLst>
            <a:ext uri="{FF2B5EF4-FFF2-40B4-BE49-F238E27FC236}">
              <a16:creationId xmlns:a16="http://schemas.microsoft.com/office/drawing/2014/main" id="{C4D289B7-108F-45EB-8659-F549B85DDA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C467277F-3D30-4262-B914-52E3B6EA93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7" name="Text Box 63">
          <a:extLst>
            <a:ext uri="{FF2B5EF4-FFF2-40B4-BE49-F238E27FC236}">
              <a16:creationId xmlns:a16="http://schemas.microsoft.com/office/drawing/2014/main" id="{38E8E194-AF34-4B0E-B01B-502CB617E1A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8" name="Text Box 32">
          <a:extLst>
            <a:ext uri="{FF2B5EF4-FFF2-40B4-BE49-F238E27FC236}">
              <a16:creationId xmlns:a16="http://schemas.microsoft.com/office/drawing/2014/main" id="{D6D2B8C0-6B6A-4B14-B649-0C7D3D029E0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79" name="Text Box 63">
          <a:extLst>
            <a:ext uri="{FF2B5EF4-FFF2-40B4-BE49-F238E27FC236}">
              <a16:creationId xmlns:a16="http://schemas.microsoft.com/office/drawing/2014/main" id="{F2D63F9B-49E5-41AF-A24C-2932FA333A1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C24591C6-5D24-4B47-AC03-71AEBD525F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1" name="Text Box 63">
          <a:extLst>
            <a:ext uri="{FF2B5EF4-FFF2-40B4-BE49-F238E27FC236}">
              <a16:creationId xmlns:a16="http://schemas.microsoft.com/office/drawing/2014/main" id="{C7D07D03-F96C-409A-92E7-F3709D0E610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2" name="Text Box 32">
          <a:extLst>
            <a:ext uri="{FF2B5EF4-FFF2-40B4-BE49-F238E27FC236}">
              <a16:creationId xmlns:a16="http://schemas.microsoft.com/office/drawing/2014/main" id="{15F26D74-1D16-4F6B-87CB-14E684970FA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3" name="Text Box 63">
          <a:extLst>
            <a:ext uri="{FF2B5EF4-FFF2-40B4-BE49-F238E27FC236}">
              <a16:creationId xmlns:a16="http://schemas.microsoft.com/office/drawing/2014/main" id="{CE01F199-1DD6-4661-A5CB-1418A5668BD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D770C569-C8A7-4428-98EF-9D29912A809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5" name="Text Box 63">
          <a:extLst>
            <a:ext uri="{FF2B5EF4-FFF2-40B4-BE49-F238E27FC236}">
              <a16:creationId xmlns:a16="http://schemas.microsoft.com/office/drawing/2014/main" id="{9366AB74-D7B4-4A85-9FA3-9542587A3D5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6" name="Text Box 32">
          <a:extLst>
            <a:ext uri="{FF2B5EF4-FFF2-40B4-BE49-F238E27FC236}">
              <a16:creationId xmlns:a16="http://schemas.microsoft.com/office/drawing/2014/main" id="{8CB8EFBD-6979-4311-B584-19DB04825D7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7" name="Text Box 63">
          <a:extLst>
            <a:ext uri="{FF2B5EF4-FFF2-40B4-BE49-F238E27FC236}">
              <a16:creationId xmlns:a16="http://schemas.microsoft.com/office/drawing/2014/main" id="{4AA7758D-10DE-4D03-9D69-86840DA4596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BEB9E182-BA04-492B-85BE-42F02EED342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89" name="Text Box 63">
          <a:extLst>
            <a:ext uri="{FF2B5EF4-FFF2-40B4-BE49-F238E27FC236}">
              <a16:creationId xmlns:a16="http://schemas.microsoft.com/office/drawing/2014/main" id="{9D89397B-9FE4-4D28-A050-5285800243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0" name="Text Box 32">
          <a:extLst>
            <a:ext uri="{FF2B5EF4-FFF2-40B4-BE49-F238E27FC236}">
              <a16:creationId xmlns:a16="http://schemas.microsoft.com/office/drawing/2014/main" id="{BE66B902-8232-4209-8F7A-A237FF361D6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1" name="Text Box 63">
          <a:extLst>
            <a:ext uri="{FF2B5EF4-FFF2-40B4-BE49-F238E27FC236}">
              <a16:creationId xmlns:a16="http://schemas.microsoft.com/office/drawing/2014/main" id="{03821B4F-A031-45D4-AE1C-F441D6FD1FC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9B59FAC1-07A0-40F0-AA49-0DB6B7A3099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3" name="Text Box 63">
          <a:extLst>
            <a:ext uri="{FF2B5EF4-FFF2-40B4-BE49-F238E27FC236}">
              <a16:creationId xmlns:a16="http://schemas.microsoft.com/office/drawing/2014/main" id="{931266EC-BD02-4D85-B97C-1ECF1769E5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4" name="Text Box 32">
          <a:extLst>
            <a:ext uri="{FF2B5EF4-FFF2-40B4-BE49-F238E27FC236}">
              <a16:creationId xmlns:a16="http://schemas.microsoft.com/office/drawing/2014/main" id="{B3664158-8EB3-441F-8766-727275C7B83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5" name="Text Box 63">
          <a:extLst>
            <a:ext uri="{FF2B5EF4-FFF2-40B4-BE49-F238E27FC236}">
              <a16:creationId xmlns:a16="http://schemas.microsoft.com/office/drawing/2014/main" id="{562A73BD-F063-4CD5-BF0E-C5A1E146FE6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BAEBC37-1A75-400C-8B80-841EFC3CBB6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7" name="Text Box 63">
          <a:extLst>
            <a:ext uri="{FF2B5EF4-FFF2-40B4-BE49-F238E27FC236}">
              <a16:creationId xmlns:a16="http://schemas.microsoft.com/office/drawing/2014/main" id="{64A07039-CA0F-4F62-ADE7-563AEEBD1DE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8" name="Text Box 32">
          <a:extLst>
            <a:ext uri="{FF2B5EF4-FFF2-40B4-BE49-F238E27FC236}">
              <a16:creationId xmlns:a16="http://schemas.microsoft.com/office/drawing/2014/main" id="{36F8F7B7-5022-4C49-8E3B-57F3FFB387F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699" name="Text Box 63">
          <a:extLst>
            <a:ext uri="{FF2B5EF4-FFF2-40B4-BE49-F238E27FC236}">
              <a16:creationId xmlns:a16="http://schemas.microsoft.com/office/drawing/2014/main" id="{54436D3A-1A0A-432D-8448-23D895B5A84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F1C760EB-D65C-479F-9F88-273DE17D829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1" name="Text Box 63">
          <a:extLst>
            <a:ext uri="{FF2B5EF4-FFF2-40B4-BE49-F238E27FC236}">
              <a16:creationId xmlns:a16="http://schemas.microsoft.com/office/drawing/2014/main" id="{D694E2BB-F711-4AE6-95BB-25EC9A32615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2" name="Text Box 32">
          <a:extLst>
            <a:ext uri="{FF2B5EF4-FFF2-40B4-BE49-F238E27FC236}">
              <a16:creationId xmlns:a16="http://schemas.microsoft.com/office/drawing/2014/main" id="{9244ABBB-5BE4-422B-95BE-27E84DA1E55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3" name="Text Box 63">
          <a:extLst>
            <a:ext uri="{FF2B5EF4-FFF2-40B4-BE49-F238E27FC236}">
              <a16:creationId xmlns:a16="http://schemas.microsoft.com/office/drawing/2014/main" id="{FDF2119A-2F1F-4C3E-BBF2-16C464DEE19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5F39F22D-B7DB-475C-B6A1-AA5A543A24E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5" name="Text Box 63">
          <a:extLst>
            <a:ext uri="{FF2B5EF4-FFF2-40B4-BE49-F238E27FC236}">
              <a16:creationId xmlns:a16="http://schemas.microsoft.com/office/drawing/2014/main" id="{11CF2D14-00A7-4084-9B0C-415BC2A670F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6" name="Text Box 32">
          <a:extLst>
            <a:ext uri="{FF2B5EF4-FFF2-40B4-BE49-F238E27FC236}">
              <a16:creationId xmlns:a16="http://schemas.microsoft.com/office/drawing/2014/main" id="{65C500A0-631F-431E-95E4-E9BF3917237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7" name="Text Box 63">
          <a:extLst>
            <a:ext uri="{FF2B5EF4-FFF2-40B4-BE49-F238E27FC236}">
              <a16:creationId xmlns:a16="http://schemas.microsoft.com/office/drawing/2014/main" id="{F0929AEF-ACBE-4876-BB84-03F73AF06B6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603AB68F-6C2E-4450-912F-911E660F82C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09" name="Text Box 63">
          <a:extLst>
            <a:ext uri="{FF2B5EF4-FFF2-40B4-BE49-F238E27FC236}">
              <a16:creationId xmlns:a16="http://schemas.microsoft.com/office/drawing/2014/main" id="{2003AFC2-D11E-4286-83BD-3A51EF56B27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0" name="Text Box 32">
          <a:extLst>
            <a:ext uri="{FF2B5EF4-FFF2-40B4-BE49-F238E27FC236}">
              <a16:creationId xmlns:a16="http://schemas.microsoft.com/office/drawing/2014/main" id="{9ABAFBF9-BD6D-4CE8-A486-CFD1F5F1D31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1" name="Text Box 63">
          <a:extLst>
            <a:ext uri="{FF2B5EF4-FFF2-40B4-BE49-F238E27FC236}">
              <a16:creationId xmlns:a16="http://schemas.microsoft.com/office/drawing/2014/main" id="{63FC4409-16A0-4EE7-A1FB-92DB30AF00A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99B4CC51-3DDC-47FC-B8C2-DCA330AAE2F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3" name="Text Box 63">
          <a:extLst>
            <a:ext uri="{FF2B5EF4-FFF2-40B4-BE49-F238E27FC236}">
              <a16:creationId xmlns:a16="http://schemas.microsoft.com/office/drawing/2014/main" id="{C1B289E9-FC04-4F47-B678-132C09F0916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4" name="Text Box 32">
          <a:extLst>
            <a:ext uri="{FF2B5EF4-FFF2-40B4-BE49-F238E27FC236}">
              <a16:creationId xmlns:a16="http://schemas.microsoft.com/office/drawing/2014/main" id="{B3DF180B-BB5C-4C75-86E7-82A89073B56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5" name="Text Box 63">
          <a:extLst>
            <a:ext uri="{FF2B5EF4-FFF2-40B4-BE49-F238E27FC236}">
              <a16:creationId xmlns:a16="http://schemas.microsoft.com/office/drawing/2014/main" id="{3CF15346-A5E4-4458-9D37-E40A056E722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88A4ED7D-F789-4E4A-AD21-4447D784601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7" name="Text Box 63">
          <a:extLst>
            <a:ext uri="{FF2B5EF4-FFF2-40B4-BE49-F238E27FC236}">
              <a16:creationId xmlns:a16="http://schemas.microsoft.com/office/drawing/2014/main" id="{97167596-DA5F-4DB0-B3B2-59986C0BCB1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8" name="Text Box 32">
          <a:extLst>
            <a:ext uri="{FF2B5EF4-FFF2-40B4-BE49-F238E27FC236}">
              <a16:creationId xmlns:a16="http://schemas.microsoft.com/office/drawing/2014/main" id="{A33F753A-EE08-40A0-AC02-905999AB1C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19" name="Text Box 63">
          <a:extLst>
            <a:ext uri="{FF2B5EF4-FFF2-40B4-BE49-F238E27FC236}">
              <a16:creationId xmlns:a16="http://schemas.microsoft.com/office/drawing/2014/main" id="{B62EAA07-41FE-4A80-89FF-2E1715FA0AA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25EC4336-9DF9-415D-980B-4A736C47390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1" name="Text Box 63">
          <a:extLst>
            <a:ext uri="{FF2B5EF4-FFF2-40B4-BE49-F238E27FC236}">
              <a16:creationId xmlns:a16="http://schemas.microsoft.com/office/drawing/2014/main" id="{698F1F7B-0317-43F1-A939-555C9F8C94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2" name="Text Box 32">
          <a:extLst>
            <a:ext uri="{FF2B5EF4-FFF2-40B4-BE49-F238E27FC236}">
              <a16:creationId xmlns:a16="http://schemas.microsoft.com/office/drawing/2014/main" id="{9AB4C118-F923-4107-A97B-8A1751074EE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3" name="Text Box 63">
          <a:extLst>
            <a:ext uri="{FF2B5EF4-FFF2-40B4-BE49-F238E27FC236}">
              <a16:creationId xmlns:a16="http://schemas.microsoft.com/office/drawing/2014/main" id="{1A9DEF49-7AA7-4DDE-A4B0-1E8CBBE77B0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2CC6C432-B854-4BC5-9840-DDD2B3F037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5" name="Text Box 63">
          <a:extLst>
            <a:ext uri="{FF2B5EF4-FFF2-40B4-BE49-F238E27FC236}">
              <a16:creationId xmlns:a16="http://schemas.microsoft.com/office/drawing/2014/main" id="{A574F326-27FF-4244-8090-BAE78051389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6" name="Text Box 32">
          <a:extLst>
            <a:ext uri="{FF2B5EF4-FFF2-40B4-BE49-F238E27FC236}">
              <a16:creationId xmlns:a16="http://schemas.microsoft.com/office/drawing/2014/main" id="{8C0C1CCB-677E-425E-9FC9-D4B3C09F766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7" name="Text Box 63">
          <a:extLst>
            <a:ext uri="{FF2B5EF4-FFF2-40B4-BE49-F238E27FC236}">
              <a16:creationId xmlns:a16="http://schemas.microsoft.com/office/drawing/2014/main" id="{94D20930-E942-4CEF-942D-58058976DA1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5F73488D-13BC-4C50-A6C2-8EB1C95AF8E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29" name="Text Box 63">
          <a:extLst>
            <a:ext uri="{FF2B5EF4-FFF2-40B4-BE49-F238E27FC236}">
              <a16:creationId xmlns:a16="http://schemas.microsoft.com/office/drawing/2014/main" id="{8DA882DA-AEBE-47FE-A7BC-D43AE0A23FD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0" name="Text Box 32">
          <a:extLst>
            <a:ext uri="{FF2B5EF4-FFF2-40B4-BE49-F238E27FC236}">
              <a16:creationId xmlns:a16="http://schemas.microsoft.com/office/drawing/2014/main" id="{264625FA-06D1-4D5B-B558-78138714766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1" name="Text Box 63">
          <a:extLst>
            <a:ext uri="{FF2B5EF4-FFF2-40B4-BE49-F238E27FC236}">
              <a16:creationId xmlns:a16="http://schemas.microsoft.com/office/drawing/2014/main" id="{8172D89E-3C1C-452E-B263-B76AF3B6D6A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5912E50C-EEB4-4C04-9522-65ECB0FC4A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3" name="Text Box 63">
          <a:extLst>
            <a:ext uri="{FF2B5EF4-FFF2-40B4-BE49-F238E27FC236}">
              <a16:creationId xmlns:a16="http://schemas.microsoft.com/office/drawing/2014/main" id="{94D91CDF-F05E-48C5-99BB-FCEE80ED0B6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4" name="Text Box 32">
          <a:extLst>
            <a:ext uri="{FF2B5EF4-FFF2-40B4-BE49-F238E27FC236}">
              <a16:creationId xmlns:a16="http://schemas.microsoft.com/office/drawing/2014/main" id="{5D1A38E7-A34E-446A-AAF9-57390EE280C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5" name="Text Box 63">
          <a:extLst>
            <a:ext uri="{FF2B5EF4-FFF2-40B4-BE49-F238E27FC236}">
              <a16:creationId xmlns:a16="http://schemas.microsoft.com/office/drawing/2014/main" id="{779DF65F-070C-4345-AD27-DA75824BB0C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id="{B158F770-85B6-4C3D-8D62-E6C161D4B15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7" name="Text Box 63">
          <a:extLst>
            <a:ext uri="{FF2B5EF4-FFF2-40B4-BE49-F238E27FC236}">
              <a16:creationId xmlns:a16="http://schemas.microsoft.com/office/drawing/2014/main" id="{F7C08AF5-9401-4103-8DDF-BEC531E0137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8" name="Text Box 32">
          <a:extLst>
            <a:ext uri="{FF2B5EF4-FFF2-40B4-BE49-F238E27FC236}">
              <a16:creationId xmlns:a16="http://schemas.microsoft.com/office/drawing/2014/main" id="{59AFB212-E0DB-4F4B-AA8D-DF10938F3E0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39" name="Text Box 63">
          <a:extLst>
            <a:ext uri="{FF2B5EF4-FFF2-40B4-BE49-F238E27FC236}">
              <a16:creationId xmlns:a16="http://schemas.microsoft.com/office/drawing/2014/main" id="{46B99FB4-8466-4FA5-BB67-C9AA0BFBAEE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id="{0F0A49CB-7AA0-47D9-AAC6-9CB90407C71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1" name="Text Box 63">
          <a:extLst>
            <a:ext uri="{FF2B5EF4-FFF2-40B4-BE49-F238E27FC236}">
              <a16:creationId xmlns:a16="http://schemas.microsoft.com/office/drawing/2014/main" id="{344F5F9F-BBD6-4628-BFF0-884E6AA0ACE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2" name="Text Box 32">
          <a:extLst>
            <a:ext uri="{FF2B5EF4-FFF2-40B4-BE49-F238E27FC236}">
              <a16:creationId xmlns:a16="http://schemas.microsoft.com/office/drawing/2014/main" id="{B993E984-B414-409C-96AA-0919FF89E4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3" name="Text Box 63">
          <a:extLst>
            <a:ext uri="{FF2B5EF4-FFF2-40B4-BE49-F238E27FC236}">
              <a16:creationId xmlns:a16="http://schemas.microsoft.com/office/drawing/2014/main" id="{95341933-49D5-4C89-A29A-90FA2F1D83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BBECCFB5-AA1F-4FAE-8E28-C4451F8ED0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5" name="Text Box 63">
          <a:extLst>
            <a:ext uri="{FF2B5EF4-FFF2-40B4-BE49-F238E27FC236}">
              <a16:creationId xmlns:a16="http://schemas.microsoft.com/office/drawing/2014/main" id="{92E28988-79B2-4B44-93D8-A4D867189A2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6" name="Text Box 32">
          <a:extLst>
            <a:ext uri="{FF2B5EF4-FFF2-40B4-BE49-F238E27FC236}">
              <a16:creationId xmlns:a16="http://schemas.microsoft.com/office/drawing/2014/main" id="{35A82A43-AF54-48B6-9A3C-C95CFF301F9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7" name="Text Box 63">
          <a:extLst>
            <a:ext uri="{FF2B5EF4-FFF2-40B4-BE49-F238E27FC236}">
              <a16:creationId xmlns:a16="http://schemas.microsoft.com/office/drawing/2014/main" id="{23077AAF-783E-4A1F-BB45-20BE7B0EF6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id="{35501A13-5C5F-4C2E-9FE7-F5D62967106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49" name="Text Box 63">
          <a:extLst>
            <a:ext uri="{FF2B5EF4-FFF2-40B4-BE49-F238E27FC236}">
              <a16:creationId xmlns:a16="http://schemas.microsoft.com/office/drawing/2014/main" id="{CA904745-9E89-4AFF-8D04-C3151D4C64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0" name="Text Box 32">
          <a:extLst>
            <a:ext uri="{FF2B5EF4-FFF2-40B4-BE49-F238E27FC236}">
              <a16:creationId xmlns:a16="http://schemas.microsoft.com/office/drawing/2014/main" id="{7BD8B8E3-BA17-4C2F-8BBC-C0980FB24E5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1" name="Text Box 63">
          <a:extLst>
            <a:ext uri="{FF2B5EF4-FFF2-40B4-BE49-F238E27FC236}">
              <a16:creationId xmlns:a16="http://schemas.microsoft.com/office/drawing/2014/main" id="{35610FA0-9C9E-42AA-9D30-1836EE3811E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id="{A4A88850-D9EB-4296-8A7E-75C995234F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3" name="Text Box 63">
          <a:extLst>
            <a:ext uri="{FF2B5EF4-FFF2-40B4-BE49-F238E27FC236}">
              <a16:creationId xmlns:a16="http://schemas.microsoft.com/office/drawing/2014/main" id="{CD072A34-4754-4C7E-A9E8-C6DAFB3B8EC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4" name="Text Box 32">
          <a:extLst>
            <a:ext uri="{FF2B5EF4-FFF2-40B4-BE49-F238E27FC236}">
              <a16:creationId xmlns:a16="http://schemas.microsoft.com/office/drawing/2014/main" id="{9FF84C64-B0E5-4D14-BF52-B64826F690E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5" name="Text Box 63">
          <a:extLst>
            <a:ext uri="{FF2B5EF4-FFF2-40B4-BE49-F238E27FC236}">
              <a16:creationId xmlns:a16="http://schemas.microsoft.com/office/drawing/2014/main" id="{C05B35B4-4C7D-4123-99F7-75B8B5EBA74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6" name="Text Box 32">
          <a:extLst>
            <a:ext uri="{FF2B5EF4-FFF2-40B4-BE49-F238E27FC236}">
              <a16:creationId xmlns:a16="http://schemas.microsoft.com/office/drawing/2014/main" id="{0F399002-0E94-402D-BCC8-90C212B22BB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57" name="Text Box 63">
          <a:extLst>
            <a:ext uri="{FF2B5EF4-FFF2-40B4-BE49-F238E27FC236}">
              <a16:creationId xmlns:a16="http://schemas.microsoft.com/office/drawing/2014/main" id="{1BD9D180-74DC-42E3-A1FB-8688037F478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58" name="Text Box 32">
          <a:extLst>
            <a:ext uri="{FF2B5EF4-FFF2-40B4-BE49-F238E27FC236}">
              <a16:creationId xmlns:a16="http://schemas.microsoft.com/office/drawing/2014/main" id="{A4BB9821-0A3C-43C0-8D11-27D822C14B4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59" name="Text Box 63">
          <a:extLst>
            <a:ext uri="{FF2B5EF4-FFF2-40B4-BE49-F238E27FC236}">
              <a16:creationId xmlns:a16="http://schemas.microsoft.com/office/drawing/2014/main" id="{3547B2EC-9ACF-4D92-8FB4-B12E02B5F8A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0" name="Text Box 32">
          <a:extLst>
            <a:ext uri="{FF2B5EF4-FFF2-40B4-BE49-F238E27FC236}">
              <a16:creationId xmlns:a16="http://schemas.microsoft.com/office/drawing/2014/main" id="{C52C2ECF-90CA-466E-8DEC-1A0F0F9C3FA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1" name="Text Box 63">
          <a:extLst>
            <a:ext uri="{FF2B5EF4-FFF2-40B4-BE49-F238E27FC236}">
              <a16:creationId xmlns:a16="http://schemas.microsoft.com/office/drawing/2014/main" id="{8684D4F3-A500-4035-96B9-EAA25776335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2" name="Text Box 32">
          <a:extLst>
            <a:ext uri="{FF2B5EF4-FFF2-40B4-BE49-F238E27FC236}">
              <a16:creationId xmlns:a16="http://schemas.microsoft.com/office/drawing/2014/main" id="{8379E728-E215-4CD5-BB54-A87DA0E470F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3" name="Text Box 63">
          <a:extLst>
            <a:ext uri="{FF2B5EF4-FFF2-40B4-BE49-F238E27FC236}">
              <a16:creationId xmlns:a16="http://schemas.microsoft.com/office/drawing/2014/main" id="{C6E6B2C4-E12D-494C-B376-C57BA242DC4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4" name="Text Box 32">
          <a:extLst>
            <a:ext uri="{FF2B5EF4-FFF2-40B4-BE49-F238E27FC236}">
              <a16:creationId xmlns:a16="http://schemas.microsoft.com/office/drawing/2014/main" id="{63FA36F0-B808-4E0E-AC3A-51ED8BF18AC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5" name="Text Box 63">
          <a:extLst>
            <a:ext uri="{FF2B5EF4-FFF2-40B4-BE49-F238E27FC236}">
              <a16:creationId xmlns:a16="http://schemas.microsoft.com/office/drawing/2014/main" id="{73E6C97E-6E04-43BB-8874-E30AA499D6F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6" name="Text Box 32">
          <a:extLst>
            <a:ext uri="{FF2B5EF4-FFF2-40B4-BE49-F238E27FC236}">
              <a16:creationId xmlns:a16="http://schemas.microsoft.com/office/drawing/2014/main" id="{F1FC004A-0F93-4B23-847C-3342D2F2212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7" name="Text Box 63">
          <a:extLst>
            <a:ext uri="{FF2B5EF4-FFF2-40B4-BE49-F238E27FC236}">
              <a16:creationId xmlns:a16="http://schemas.microsoft.com/office/drawing/2014/main" id="{E8FFC28C-2B97-4549-B20A-AAFC8DD91D4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8" name="Text Box 32">
          <a:extLst>
            <a:ext uri="{FF2B5EF4-FFF2-40B4-BE49-F238E27FC236}">
              <a16:creationId xmlns:a16="http://schemas.microsoft.com/office/drawing/2014/main" id="{0291BEA2-EE48-42BF-A7FD-B0A88019DAC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769" name="Text Box 63">
          <a:extLst>
            <a:ext uri="{FF2B5EF4-FFF2-40B4-BE49-F238E27FC236}">
              <a16:creationId xmlns:a16="http://schemas.microsoft.com/office/drawing/2014/main" id="{4F709B8D-CCCF-4BF6-85D7-1B386FCC723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0" name="Text Box 32">
          <a:extLst>
            <a:ext uri="{FF2B5EF4-FFF2-40B4-BE49-F238E27FC236}">
              <a16:creationId xmlns:a16="http://schemas.microsoft.com/office/drawing/2014/main" id="{5E9A2F03-3FD2-47AB-8B35-8EC6AAFFD71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1" name="Text Box 63">
          <a:extLst>
            <a:ext uri="{FF2B5EF4-FFF2-40B4-BE49-F238E27FC236}">
              <a16:creationId xmlns:a16="http://schemas.microsoft.com/office/drawing/2014/main" id="{D0C3ACF2-678B-4E9F-B3E7-CE098D72250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2" name="Text Box 32">
          <a:extLst>
            <a:ext uri="{FF2B5EF4-FFF2-40B4-BE49-F238E27FC236}">
              <a16:creationId xmlns:a16="http://schemas.microsoft.com/office/drawing/2014/main" id="{9CE3FEAC-4998-4B0D-86D1-7448719357B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3" name="Text Box 63">
          <a:extLst>
            <a:ext uri="{FF2B5EF4-FFF2-40B4-BE49-F238E27FC236}">
              <a16:creationId xmlns:a16="http://schemas.microsoft.com/office/drawing/2014/main" id="{A0FA4475-8C05-4E10-BE8E-86EEAAFBF1F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4" name="Text Box 32">
          <a:extLst>
            <a:ext uri="{FF2B5EF4-FFF2-40B4-BE49-F238E27FC236}">
              <a16:creationId xmlns:a16="http://schemas.microsoft.com/office/drawing/2014/main" id="{1E922108-DC31-475F-AEC8-DC429F03E21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5" name="Text Box 63">
          <a:extLst>
            <a:ext uri="{FF2B5EF4-FFF2-40B4-BE49-F238E27FC236}">
              <a16:creationId xmlns:a16="http://schemas.microsoft.com/office/drawing/2014/main" id="{C38A893C-F33B-4966-B4DB-F27BEACCDCA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6" name="Text Box 32">
          <a:extLst>
            <a:ext uri="{FF2B5EF4-FFF2-40B4-BE49-F238E27FC236}">
              <a16:creationId xmlns:a16="http://schemas.microsoft.com/office/drawing/2014/main" id="{B21499F9-C5EE-45DD-A156-807AFBA6FD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7" name="Text Box 63">
          <a:extLst>
            <a:ext uri="{FF2B5EF4-FFF2-40B4-BE49-F238E27FC236}">
              <a16:creationId xmlns:a16="http://schemas.microsoft.com/office/drawing/2014/main" id="{8AA52A47-E75D-4325-A0C9-2ED952B0DF6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8" name="Text Box 32">
          <a:extLst>
            <a:ext uri="{FF2B5EF4-FFF2-40B4-BE49-F238E27FC236}">
              <a16:creationId xmlns:a16="http://schemas.microsoft.com/office/drawing/2014/main" id="{DE3B9FEC-69DD-4280-87D7-1AF9FEC1D15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79" name="Text Box 63">
          <a:extLst>
            <a:ext uri="{FF2B5EF4-FFF2-40B4-BE49-F238E27FC236}">
              <a16:creationId xmlns:a16="http://schemas.microsoft.com/office/drawing/2014/main" id="{42725C34-B678-4F57-85C8-0A79351616A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0" name="Text Box 32">
          <a:extLst>
            <a:ext uri="{FF2B5EF4-FFF2-40B4-BE49-F238E27FC236}">
              <a16:creationId xmlns:a16="http://schemas.microsoft.com/office/drawing/2014/main" id="{25D152E0-8454-4EBC-9925-AFEABBEB811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1" name="Text Box 63">
          <a:extLst>
            <a:ext uri="{FF2B5EF4-FFF2-40B4-BE49-F238E27FC236}">
              <a16:creationId xmlns:a16="http://schemas.microsoft.com/office/drawing/2014/main" id="{F67AF427-90F3-450A-91B9-7ECA7AD0B18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2" name="Text Box 32">
          <a:extLst>
            <a:ext uri="{FF2B5EF4-FFF2-40B4-BE49-F238E27FC236}">
              <a16:creationId xmlns:a16="http://schemas.microsoft.com/office/drawing/2014/main" id="{43FC09DE-5ABC-4D09-BAC7-EA12EFCDCE5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3" name="Text Box 63">
          <a:extLst>
            <a:ext uri="{FF2B5EF4-FFF2-40B4-BE49-F238E27FC236}">
              <a16:creationId xmlns:a16="http://schemas.microsoft.com/office/drawing/2014/main" id="{FC36417C-53C3-4F29-925C-FD549D93446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4" name="Text Box 32">
          <a:extLst>
            <a:ext uri="{FF2B5EF4-FFF2-40B4-BE49-F238E27FC236}">
              <a16:creationId xmlns:a16="http://schemas.microsoft.com/office/drawing/2014/main" id="{A59BA80E-9803-40AB-B4D9-C145F9D0B18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5" name="Text Box 63">
          <a:extLst>
            <a:ext uri="{FF2B5EF4-FFF2-40B4-BE49-F238E27FC236}">
              <a16:creationId xmlns:a16="http://schemas.microsoft.com/office/drawing/2014/main" id="{F2C6A4D5-6097-4DF5-BF52-564D62A4F6E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6" name="Text Box 32">
          <a:extLst>
            <a:ext uri="{FF2B5EF4-FFF2-40B4-BE49-F238E27FC236}">
              <a16:creationId xmlns:a16="http://schemas.microsoft.com/office/drawing/2014/main" id="{133A659A-CEEF-443A-842E-A2DD2058091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7" name="Text Box 63">
          <a:extLst>
            <a:ext uri="{FF2B5EF4-FFF2-40B4-BE49-F238E27FC236}">
              <a16:creationId xmlns:a16="http://schemas.microsoft.com/office/drawing/2014/main" id="{BDF05F12-BD4C-4D5B-831D-94E8CFE315A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8" name="Text Box 32">
          <a:extLst>
            <a:ext uri="{FF2B5EF4-FFF2-40B4-BE49-F238E27FC236}">
              <a16:creationId xmlns:a16="http://schemas.microsoft.com/office/drawing/2014/main" id="{02FBCFE2-6E12-407F-A07A-2F131A27201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89" name="Text Box 63">
          <a:extLst>
            <a:ext uri="{FF2B5EF4-FFF2-40B4-BE49-F238E27FC236}">
              <a16:creationId xmlns:a16="http://schemas.microsoft.com/office/drawing/2014/main" id="{E486BBE7-93AF-4F65-8401-B6A50447679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0" name="Text Box 32">
          <a:extLst>
            <a:ext uri="{FF2B5EF4-FFF2-40B4-BE49-F238E27FC236}">
              <a16:creationId xmlns:a16="http://schemas.microsoft.com/office/drawing/2014/main" id="{7727A7B5-73A2-47D2-837B-C4E7B71C075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1" name="Text Box 63">
          <a:extLst>
            <a:ext uri="{FF2B5EF4-FFF2-40B4-BE49-F238E27FC236}">
              <a16:creationId xmlns:a16="http://schemas.microsoft.com/office/drawing/2014/main" id="{9AD83F58-AB5A-4BCC-B98F-730E33E55C0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2" name="Text Box 32">
          <a:extLst>
            <a:ext uri="{FF2B5EF4-FFF2-40B4-BE49-F238E27FC236}">
              <a16:creationId xmlns:a16="http://schemas.microsoft.com/office/drawing/2014/main" id="{837CD05A-C86E-4B07-9F52-1CFB957A7D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3" name="Text Box 63">
          <a:extLst>
            <a:ext uri="{FF2B5EF4-FFF2-40B4-BE49-F238E27FC236}">
              <a16:creationId xmlns:a16="http://schemas.microsoft.com/office/drawing/2014/main" id="{5731C833-ED98-497C-8D44-00BFC8FCC26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4" name="Text Box 32">
          <a:extLst>
            <a:ext uri="{FF2B5EF4-FFF2-40B4-BE49-F238E27FC236}">
              <a16:creationId xmlns:a16="http://schemas.microsoft.com/office/drawing/2014/main" id="{7C93E6E6-A60E-454A-A279-4343BDDA5F5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5" name="Text Box 63">
          <a:extLst>
            <a:ext uri="{FF2B5EF4-FFF2-40B4-BE49-F238E27FC236}">
              <a16:creationId xmlns:a16="http://schemas.microsoft.com/office/drawing/2014/main" id="{E0166295-B383-4FD5-96A1-6005C43C562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6" name="Text Box 32">
          <a:extLst>
            <a:ext uri="{FF2B5EF4-FFF2-40B4-BE49-F238E27FC236}">
              <a16:creationId xmlns:a16="http://schemas.microsoft.com/office/drawing/2014/main" id="{57F7F697-8C35-4132-926E-209541BFF4E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7" name="Text Box 63">
          <a:extLst>
            <a:ext uri="{FF2B5EF4-FFF2-40B4-BE49-F238E27FC236}">
              <a16:creationId xmlns:a16="http://schemas.microsoft.com/office/drawing/2014/main" id="{922E1726-E2E2-46FC-BBA7-7079A1711B9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8" name="Text Box 32">
          <a:extLst>
            <a:ext uri="{FF2B5EF4-FFF2-40B4-BE49-F238E27FC236}">
              <a16:creationId xmlns:a16="http://schemas.microsoft.com/office/drawing/2014/main" id="{A137B9EB-B0C8-4852-8D68-8DF809E2E9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799" name="Text Box 63">
          <a:extLst>
            <a:ext uri="{FF2B5EF4-FFF2-40B4-BE49-F238E27FC236}">
              <a16:creationId xmlns:a16="http://schemas.microsoft.com/office/drawing/2014/main" id="{5D310E99-1C30-41D3-A39D-D10BDB2A5C8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0" name="Text Box 32">
          <a:extLst>
            <a:ext uri="{FF2B5EF4-FFF2-40B4-BE49-F238E27FC236}">
              <a16:creationId xmlns:a16="http://schemas.microsoft.com/office/drawing/2014/main" id="{53E6DB69-B30B-47BB-A609-1FF920E0984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25D446BB-0545-4C4E-A283-99D0DA0E140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2" name="Text Box 32">
          <a:extLst>
            <a:ext uri="{FF2B5EF4-FFF2-40B4-BE49-F238E27FC236}">
              <a16:creationId xmlns:a16="http://schemas.microsoft.com/office/drawing/2014/main" id="{61234B4A-C000-4FD7-BACC-949D8A10102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3" name="Text Box 63">
          <a:extLst>
            <a:ext uri="{FF2B5EF4-FFF2-40B4-BE49-F238E27FC236}">
              <a16:creationId xmlns:a16="http://schemas.microsoft.com/office/drawing/2014/main" id="{09265DE5-9517-4496-B0FA-E740D080DDE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4" name="Text Box 32">
          <a:extLst>
            <a:ext uri="{FF2B5EF4-FFF2-40B4-BE49-F238E27FC236}">
              <a16:creationId xmlns:a16="http://schemas.microsoft.com/office/drawing/2014/main" id="{C66EFE45-C8E8-40A2-9116-536511DEFFF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5" name="Text Box 63">
          <a:extLst>
            <a:ext uri="{FF2B5EF4-FFF2-40B4-BE49-F238E27FC236}">
              <a16:creationId xmlns:a16="http://schemas.microsoft.com/office/drawing/2014/main" id="{7ECAD7C6-0AF6-4C28-B143-1BD1C5ED63D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6" name="Text Box 32">
          <a:extLst>
            <a:ext uri="{FF2B5EF4-FFF2-40B4-BE49-F238E27FC236}">
              <a16:creationId xmlns:a16="http://schemas.microsoft.com/office/drawing/2014/main" id="{94617D6F-0A1D-4D4B-9138-02F5BE47EBA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7" name="Text Box 63">
          <a:extLst>
            <a:ext uri="{FF2B5EF4-FFF2-40B4-BE49-F238E27FC236}">
              <a16:creationId xmlns:a16="http://schemas.microsoft.com/office/drawing/2014/main" id="{A322EF45-CA19-4B38-A1C1-789890B8A43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8" name="Text Box 32">
          <a:extLst>
            <a:ext uri="{FF2B5EF4-FFF2-40B4-BE49-F238E27FC236}">
              <a16:creationId xmlns:a16="http://schemas.microsoft.com/office/drawing/2014/main" id="{DFB69FE0-250C-4D1B-A06F-EE423E7DCC3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09" name="Text Box 63">
          <a:extLst>
            <a:ext uri="{FF2B5EF4-FFF2-40B4-BE49-F238E27FC236}">
              <a16:creationId xmlns:a16="http://schemas.microsoft.com/office/drawing/2014/main" id="{3575B580-5B84-4831-989D-26FAAC2073D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0" name="Text Box 32">
          <a:extLst>
            <a:ext uri="{FF2B5EF4-FFF2-40B4-BE49-F238E27FC236}">
              <a16:creationId xmlns:a16="http://schemas.microsoft.com/office/drawing/2014/main" id="{E78DAC0F-6D2B-4979-8D8E-A5E3F85C127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1" name="Text Box 63">
          <a:extLst>
            <a:ext uri="{FF2B5EF4-FFF2-40B4-BE49-F238E27FC236}">
              <a16:creationId xmlns:a16="http://schemas.microsoft.com/office/drawing/2014/main" id="{39EBAD0B-A7E2-44F4-B4D8-351C77FFCFD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2" name="Text Box 32">
          <a:extLst>
            <a:ext uri="{FF2B5EF4-FFF2-40B4-BE49-F238E27FC236}">
              <a16:creationId xmlns:a16="http://schemas.microsoft.com/office/drawing/2014/main" id="{00E2E3D1-6CF3-4A14-A2B1-1D1185B5537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3" name="Text Box 63">
          <a:extLst>
            <a:ext uri="{FF2B5EF4-FFF2-40B4-BE49-F238E27FC236}">
              <a16:creationId xmlns:a16="http://schemas.microsoft.com/office/drawing/2014/main" id="{239931BE-F4A5-4F22-8AE1-6802583D110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4" name="Text Box 32">
          <a:extLst>
            <a:ext uri="{FF2B5EF4-FFF2-40B4-BE49-F238E27FC236}">
              <a16:creationId xmlns:a16="http://schemas.microsoft.com/office/drawing/2014/main" id="{684883B3-973C-4A9E-A8A3-691DB8D1C9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5" name="Text Box 63">
          <a:extLst>
            <a:ext uri="{FF2B5EF4-FFF2-40B4-BE49-F238E27FC236}">
              <a16:creationId xmlns:a16="http://schemas.microsoft.com/office/drawing/2014/main" id="{0EF25A44-5964-4415-882C-F6DE55D1A19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6" name="Text Box 32">
          <a:extLst>
            <a:ext uri="{FF2B5EF4-FFF2-40B4-BE49-F238E27FC236}">
              <a16:creationId xmlns:a16="http://schemas.microsoft.com/office/drawing/2014/main" id="{614C385E-6FF3-41F5-98C1-E9A801267B8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2894E76E-89E8-4B42-98BF-52EF1D18E58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8" name="Text Box 32">
          <a:extLst>
            <a:ext uri="{FF2B5EF4-FFF2-40B4-BE49-F238E27FC236}">
              <a16:creationId xmlns:a16="http://schemas.microsoft.com/office/drawing/2014/main" id="{3B3B5004-E325-4EAB-B7FA-1B9927A48AF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19" name="Text Box 63">
          <a:extLst>
            <a:ext uri="{FF2B5EF4-FFF2-40B4-BE49-F238E27FC236}">
              <a16:creationId xmlns:a16="http://schemas.microsoft.com/office/drawing/2014/main" id="{F455B27A-1A42-405C-83E6-51CC5A4AC20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0" name="Text Box 32">
          <a:extLst>
            <a:ext uri="{FF2B5EF4-FFF2-40B4-BE49-F238E27FC236}">
              <a16:creationId xmlns:a16="http://schemas.microsoft.com/office/drawing/2014/main" id="{2CD9B46C-03A3-4B7E-9172-2225A61965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1" name="Text Box 63">
          <a:extLst>
            <a:ext uri="{FF2B5EF4-FFF2-40B4-BE49-F238E27FC236}">
              <a16:creationId xmlns:a16="http://schemas.microsoft.com/office/drawing/2014/main" id="{9525128E-17BF-49E8-86CC-76D0C77EB1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2" name="Text Box 32">
          <a:extLst>
            <a:ext uri="{FF2B5EF4-FFF2-40B4-BE49-F238E27FC236}">
              <a16:creationId xmlns:a16="http://schemas.microsoft.com/office/drawing/2014/main" id="{C509C290-2D47-4411-B3E7-D52425647C7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3" name="Text Box 63">
          <a:extLst>
            <a:ext uri="{FF2B5EF4-FFF2-40B4-BE49-F238E27FC236}">
              <a16:creationId xmlns:a16="http://schemas.microsoft.com/office/drawing/2014/main" id="{7DA96B22-0502-47D2-A806-B3AA4D20B79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4" name="Text Box 32">
          <a:extLst>
            <a:ext uri="{FF2B5EF4-FFF2-40B4-BE49-F238E27FC236}">
              <a16:creationId xmlns:a16="http://schemas.microsoft.com/office/drawing/2014/main" id="{A071CB29-BD42-4FBC-8108-714A96F3370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5" name="Text Box 63">
          <a:extLst>
            <a:ext uri="{FF2B5EF4-FFF2-40B4-BE49-F238E27FC236}">
              <a16:creationId xmlns:a16="http://schemas.microsoft.com/office/drawing/2014/main" id="{BC8162B6-86E2-48F7-85EA-B287EC252D5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6" name="Text Box 32">
          <a:extLst>
            <a:ext uri="{FF2B5EF4-FFF2-40B4-BE49-F238E27FC236}">
              <a16:creationId xmlns:a16="http://schemas.microsoft.com/office/drawing/2014/main" id="{A7DCF119-B219-4A63-88F8-48C1C399A6C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7" name="Text Box 63">
          <a:extLst>
            <a:ext uri="{FF2B5EF4-FFF2-40B4-BE49-F238E27FC236}">
              <a16:creationId xmlns:a16="http://schemas.microsoft.com/office/drawing/2014/main" id="{F996ED24-AF36-4709-B397-959E124FD4A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8" name="Text Box 32">
          <a:extLst>
            <a:ext uri="{FF2B5EF4-FFF2-40B4-BE49-F238E27FC236}">
              <a16:creationId xmlns:a16="http://schemas.microsoft.com/office/drawing/2014/main" id="{83A62D43-6EFF-4DE3-B563-0944C117390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29" name="Text Box 63">
          <a:extLst>
            <a:ext uri="{FF2B5EF4-FFF2-40B4-BE49-F238E27FC236}">
              <a16:creationId xmlns:a16="http://schemas.microsoft.com/office/drawing/2014/main" id="{15B34B6B-E243-414E-BCAA-EFB0A56B166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0" name="Text Box 32">
          <a:extLst>
            <a:ext uri="{FF2B5EF4-FFF2-40B4-BE49-F238E27FC236}">
              <a16:creationId xmlns:a16="http://schemas.microsoft.com/office/drawing/2014/main" id="{4F0A4AD0-1343-4BA8-9A31-AB2EEBE5C43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1" name="Text Box 63">
          <a:extLst>
            <a:ext uri="{FF2B5EF4-FFF2-40B4-BE49-F238E27FC236}">
              <a16:creationId xmlns:a16="http://schemas.microsoft.com/office/drawing/2014/main" id="{93098946-825A-4072-8083-0BE3EA0C945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2" name="Text Box 32">
          <a:extLst>
            <a:ext uri="{FF2B5EF4-FFF2-40B4-BE49-F238E27FC236}">
              <a16:creationId xmlns:a16="http://schemas.microsoft.com/office/drawing/2014/main" id="{41946913-96A0-4094-AC04-6200A22C524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3" name="Text Box 63">
          <a:extLst>
            <a:ext uri="{FF2B5EF4-FFF2-40B4-BE49-F238E27FC236}">
              <a16:creationId xmlns:a16="http://schemas.microsoft.com/office/drawing/2014/main" id="{095BB17A-188F-4084-8D08-9BA8089D310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4" name="Text Box 32">
          <a:extLst>
            <a:ext uri="{FF2B5EF4-FFF2-40B4-BE49-F238E27FC236}">
              <a16:creationId xmlns:a16="http://schemas.microsoft.com/office/drawing/2014/main" id="{B04AD568-37AD-4FCB-8771-F531DAFE29C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5" name="Text Box 63">
          <a:extLst>
            <a:ext uri="{FF2B5EF4-FFF2-40B4-BE49-F238E27FC236}">
              <a16:creationId xmlns:a16="http://schemas.microsoft.com/office/drawing/2014/main" id="{E7EF16F3-5C46-473D-9D70-4F8D650834E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6" name="Text Box 32">
          <a:extLst>
            <a:ext uri="{FF2B5EF4-FFF2-40B4-BE49-F238E27FC236}">
              <a16:creationId xmlns:a16="http://schemas.microsoft.com/office/drawing/2014/main" id="{ADD972AA-E5AF-4933-9087-A00142652D7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7" name="Text Box 63">
          <a:extLst>
            <a:ext uri="{FF2B5EF4-FFF2-40B4-BE49-F238E27FC236}">
              <a16:creationId xmlns:a16="http://schemas.microsoft.com/office/drawing/2014/main" id="{79C4FB4A-1212-4D36-9123-964ED7E974B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8" name="Text Box 32">
          <a:extLst>
            <a:ext uri="{FF2B5EF4-FFF2-40B4-BE49-F238E27FC236}">
              <a16:creationId xmlns:a16="http://schemas.microsoft.com/office/drawing/2014/main" id="{61D066CB-C64B-44E6-A33A-19C291CB8C4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39" name="Text Box 63">
          <a:extLst>
            <a:ext uri="{FF2B5EF4-FFF2-40B4-BE49-F238E27FC236}">
              <a16:creationId xmlns:a16="http://schemas.microsoft.com/office/drawing/2014/main" id="{53EB8F58-44ED-46D3-B9FD-B748E6B267E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0" name="Text Box 32">
          <a:extLst>
            <a:ext uri="{FF2B5EF4-FFF2-40B4-BE49-F238E27FC236}">
              <a16:creationId xmlns:a16="http://schemas.microsoft.com/office/drawing/2014/main" id="{6BF11707-41B2-4038-BDBA-DD50500D103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1" name="Text Box 63">
          <a:extLst>
            <a:ext uri="{FF2B5EF4-FFF2-40B4-BE49-F238E27FC236}">
              <a16:creationId xmlns:a16="http://schemas.microsoft.com/office/drawing/2014/main" id="{67784B54-690F-455E-8589-4DB0199B9BB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2" name="Text Box 32">
          <a:extLst>
            <a:ext uri="{FF2B5EF4-FFF2-40B4-BE49-F238E27FC236}">
              <a16:creationId xmlns:a16="http://schemas.microsoft.com/office/drawing/2014/main" id="{AE839BA5-A35C-4D66-88FB-7CB05602C38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3" name="Text Box 63">
          <a:extLst>
            <a:ext uri="{FF2B5EF4-FFF2-40B4-BE49-F238E27FC236}">
              <a16:creationId xmlns:a16="http://schemas.microsoft.com/office/drawing/2014/main" id="{01193FC8-E5F0-41BD-AFF1-58A40ED1735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4" name="Text Box 32">
          <a:extLst>
            <a:ext uri="{FF2B5EF4-FFF2-40B4-BE49-F238E27FC236}">
              <a16:creationId xmlns:a16="http://schemas.microsoft.com/office/drawing/2014/main" id="{2E4012FB-D728-4083-B3CD-FE0FBD2EDCD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5" name="Text Box 63">
          <a:extLst>
            <a:ext uri="{FF2B5EF4-FFF2-40B4-BE49-F238E27FC236}">
              <a16:creationId xmlns:a16="http://schemas.microsoft.com/office/drawing/2014/main" id="{2BEDBF51-8B3C-42CB-AC40-6F2D51E5246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6" name="Text Box 32">
          <a:extLst>
            <a:ext uri="{FF2B5EF4-FFF2-40B4-BE49-F238E27FC236}">
              <a16:creationId xmlns:a16="http://schemas.microsoft.com/office/drawing/2014/main" id="{C46F92B6-A873-4759-A410-471030F5641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7" name="Text Box 63">
          <a:extLst>
            <a:ext uri="{FF2B5EF4-FFF2-40B4-BE49-F238E27FC236}">
              <a16:creationId xmlns:a16="http://schemas.microsoft.com/office/drawing/2014/main" id="{87FD9112-514C-4BBD-BC00-AE03D9EBCCD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8" name="Text Box 32">
          <a:extLst>
            <a:ext uri="{FF2B5EF4-FFF2-40B4-BE49-F238E27FC236}">
              <a16:creationId xmlns:a16="http://schemas.microsoft.com/office/drawing/2014/main" id="{862BF1F3-5E66-4F7B-87D7-E7A2343739D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49" name="Text Box 63">
          <a:extLst>
            <a:ext uri="{FF2B5EF4-FFF2-40B4-BE49-F238E27FC236}">
              <a16:creationId xmlns:a16="http://schemas.microsoft.com/office/drawing/2014/main" id="{7F1AF812-CC42-46C7-8F09-C25DD204BCD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0" name="Text Box 32">
          <a:extLst>
            <a:ext uri="{FF2B5EF4-FFF2-40B4-BE49-F238E27FC236}">
              <a16:creationId xmlns:a16="http://schemas.microsoft.com/office/drawing/2014/main" id="{B748E1B4-E4D0-4348-AD5E-63DAF2392EE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1" name="Text Box 63">
          <a:extLst>
            <a:ext uri="{FF2B5EF4-FFF2-40B4-BE49-F238E27FC236}">
              <a16:creationId xmlns:a16="http://schemas.microsoft.com/office/drawing/2014/main" id="{158DE23B-BA00-473E-94F9-FD6587C4994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2" name="Text Box 32">
          <a:extLst>
            <a:ext uri="{FF2B5EF4-FFF2-40B4-BE49-F238E27FC236}">
              <a16:creationId xmlns:a16="http://schemas.microsoft.com/office/drawing/2014/main" id="{A05F155A-20AB-42EB-9C1A-8895635FB17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3" name="Text Box 63">
          <a:extLst>
            <a:ext uri="{FF2B5EF4-FFF2-40B4-BE49-F238E27FC236}">
              <a16:creationId xmlns:a16="http://schemas.microsoft.com/office/drawing/2014/main" id="{19FF609C-BB90-4F6A-BA14-683C8AE257D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4" name="Text Box 32">
          <a:extLst>
            <a:ext uri="{FF2B5EF4-FFF2-40B4-BE49-F238E27FC236}">
              <a16:creationId xmlns:a16="http://schemas.microsoft.com/office/drawing/2014/main" id="{061B315F-A7A9-4C65-9058-D11930C140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5" name="Text Box 63">
          <a:extLst>
            <a:ext uri="{FF2B5EF4-FFF2-40B4-BE49-F238E27FC236}">
              <a16:creationId xmlns:a16="http://schemas.microsoft.com/office/drawing/2014/main" id="{A244F312-6CE8-4AC2-9D31-3A9032258A9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6" name="Text Box 32">
          <a:extLst>
            <a:ext uri="{FF2B5EF4-FFF2-40B4-BE49-F238E27FC236}">
              <a16:creationId xmlns:a16="http://schemas.microsoft.com/office/drawing/2014/main" id="{1C75877E-CF7E-4FF3-9280-829F495C32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7" name="Text Box 63">
          <a:extLst>
            <a:ext uri="{FF2B5EF4-FFF2-40B4-BE49-F238E27FC236}">
              <a16:creationId xmlns:a16="http://schemas.microsoft.com/office/drawing/2014/main" id="{89EC456D-7F12-41CC-A69A-B70BF8E5EB2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8" name="Text Box 32">
          <a:extLst>
            <a:ext uri="{FF2B5EF4-FFF2-40B4-BE49-F238E27FC236}">
              <a16:creationId xmlns:a16="http://schemas.microsoft.com/office/drawing/2014/main" id="{370447BD-1631-443A-81D0-64D9E319E74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59" name="Text Box 63">
          <a:extLst>
            <a:ext uri="{FF2B5EF4-FFF2-40B4-BE49-F238E27FC236}">
              <a16:creationId xmlns:a16="http://schemas.microsoft.com/office/drawing/2014/main" id="{292F285A-3958-44ED-8910-40D9C399DAF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0" name="Text Box 32">
          <a:extLst>
            <a:ext uri="{FF2B5EF4-FFF2-40B4-BE49-F238E27FC236}">
              <a16:creationId xmlns:a16="http://schemas.microsoft.com/office/drawing/2014/main" id="{F59ABBBC-0EF4-4783-A5D8-315B96EA8A4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C2B620F2-A466-473F-88F3-4217262FA15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2" name="Text Box 32">
          <a:extLst>
            <a:ext uri="{FF2B5EF4-FFF2-40B4-BE49-F238E27FC236}">
              <a16:creationId xmlns:a16="http://schemas.microsoft.com/office/drawing/2014/main" id="{155A92D1-2176-4A1D-9FA5-D0D4A8EE91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3" name="Text Box 63">
          <a:extLst>
            <a:ext uri="{FF2B5EF4-FFF2-40B4-BE49-F238E27FC236}">
              <a16:creationId xmlns:a16="http://schemas.microsoft.com/office/drawing/2014/main" id="{B193ADEA-D8B0-4215-9A72-D47931675AC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4" name="Text Box 32">
          <a:extLst>
            <a:ext uri="{FF2B5EF4-FFF2-40B4-BE49-F238E27FC236}">
              <a16:creationId xmlns:a16="http://schemas.microsoft.com/office/drawing/2014/main" id="{EBD74636-2D40-4C28-AC9A-DA758C88914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5" name="Text Box 63">
          <a:extLst>
            <a:ext uri="{FF2B5EF4-FFF2-40B4-BE49-F238E27FC236}">
              <a16:creationId xmlns:a16="http://schemas.microsoft.com/office/drawing/2014/main" id="{D3252C51-0313-4D7F-8453-E4D77F01C9D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6" name="Text Box 32">
          <a:extLst>
            <a:ext uri="{FF2B5EF4-FFF2-40B4-BE49-F238E27FC236}">
              <a16:creationId xmlns:a16="http://schemas.microsoft.com/office/drawing/2014/main" id="{44885F9B-9001-4D02-A91F-299AAED07A7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7" name="Text Box 63">
          <a:extLst>
            <a:ext uri="{FF2B5EF4-FFF2-40B4-BE49-F238E27FC236}">
              <a16:creationId xmlns:a16="http://schemas.microsoft.com/office/drawing/2014/main" id="{0D6F8507-5EAD-45AA-8AD1-3C3B1EF6D17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8" name="Text Box 32">
          <a:extLst>
            <a:ext uri="{FF2B5EF4-FFF2-40B4-BE49-F238E27FC236}">
              <a16:creationId xmlns:a16="http://schemas.microsoft.com/office/drawing/2014/main" id="{F0148DA1-8B7D-48B6-9CB4-7AB19CFEB0C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69" name="Text Box 63">
          <a:extLst>
            <a:ext uri="{FF2B5EF4-FFF2-40B4-BE49-F238E27FC236}">
              <a16:creationId xmlns:a16="http://schemas.microsoft.com/office/drawing/2014/main" id="{0EDBE923-83F2-45AE-A79E-00E38C0344F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0" name="Text Box 32">
          <a:extLst>
            <a:ext uri="{FF2B5EF4-FFF2-40B4-BE49-F238E27FC236}">
              <a16:creationId xmlns:a16="http://schemas.microsoft.com/office/drawing/2014/main" id="{6A9A7136-0228-495D-A7DD-D44B53D3BA4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1" name="Text Box 63">
          <a:extLst>
            <a:ext uri="{FF2B5EF4-FFF2-40B4-BE49-F238E27FC236}">
              <a16:creationId xmlns:a16="http://schemas.microsoft.com/office/drawing/2014/main" id="{98F5B70C-517B-4EC8-9609-23F3885DBF8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2" name="Text Box 32">
          <a:extLst>
            <a:ext uri="{FF2B5EF4-FFF2-40B4-BE49-F238E27FC236}">
              <a16:creationId xmlns:a16="http://schemas.microsoft.com/office/drawing/2014/main" id="{00B5297D-ED0D-4E46-A9BB-1421AA4463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3" name="Text Box 63">
          <a:extLst>
            <a:ext uri="{FF2B5EF4-FFF2-40B4-BE49-F238E27FC236}">
              <a16:creationId xmlns:a16="http://schemas.microsoft.com/office/drawing/2014/main" id="{2D5506A5-9584-4CCA-8B1E-1517D5A882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4" name="Text Box 32">
          <a:extLst>
            <a:ext uri="{FF2B5EF4-FFF2-40B4-BE49-F238E27FC236}">
              <a16:creationId xmlns:a16="http://schemas.microsoft.com/office/drawing/2014/main" id="{99B254AF-4C0C-4E36-B890-AF2CD7F980B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5" name="Text Box 63">
          <a:extLst>
            <a:ext uri="{FF2B5EF4-FFF2-40B4-BE49-F238E27FC236}">
              <a16:creationId xmlns:a16="http://schemas.microsoft.com/office/drawing/2014/main" id="{A6450E4F-5D53-438E-9D60-29ECCE36B2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6" name="Text Box 32">
          <a:extLst>
            <a:ext uri="{FF2B5EF4-FFF2-40B4-BE49-F238E27FC236}">
              <a16:creationId xmlns:a16="http://schemas.microsoft.com/office/drawing/2014/main" id="{21B9D549-D542-44B1-8591-7D2FCCA056F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7" name="Text Box 63">
          <a:extLst>
            <a:ext uri="{FF2B5EF4-FFF2-40B4-BE49-F238E27FC236}">
              <a16:creationId xmlns:a16="http://schemas.microsoft.com/office/drawing/2014/main" id="{2FDDEF5E-1E33-49F0-9FA7-DC367E71EEA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8" name="Text Box 32">
          <a:extLst>
            <a:ext uri="{FF2B5EF4-FFF2-40B4-BE49-F238E27FC236}">
              <a16:creationId xmlns:a16="http://schemas.microsoft.com/office/drawing/2014/main" id="{D141F45D-0667-45F9-8AC3-BF1DB67C45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79" name="Text Box 63">
          <a:extLst>
            <a:ext uri="{FF2B5EF4-FFF2-40B4-BE49-F238E27FC236}">
              <a16:creationId xmlns:a16="http://schemas.microsoft.com/office/drawing/2014/main" id="{726F6325-4544-4F74-B921-65BE253ABD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0" name="Text Box 32">
          <a:extLst>
            <a:ext uri="{FF2B5EF4-FFF2-40B4-BE49-F238E27FC236}">
              <a16:creationId xmlns:a16="http://schemas.microsoft.com/office/drawing/2014/main" id="{C3C59AD5-2CEE-42B3-9780-814A4067CB5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1" name="Text Box 63">
          <a:extLst>
            <a:ext uri="{FF2B5EF4-FFF2-40B4-BE49-F238E27FC236}">
              <a16:creationId xmlns:a16="http://schemas.microsoft.com/office/drawing/2014/main" id="{46204ED0-4126-432E-8812-B00D8B91DDB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2" name="Text Box 32">
          <a:extLst>
            <a:ext uri="{FF2B5EF4-FFF2-40B4-BE49-F238E27FC236}">
              <a16:creationId xmlns:a16="http://schemas.microsoft.com/office/drawing/2014/main" id="{99B64D2A-450B-4775-AEDF-6FC8D267490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3" name="Text Box 63">
          <a:extLst>
            <a:ext uri="{FF2B5EF4-FFF2-40B4-BE49-F238E27FC236}">
              <a16:creationId xmlns:a16="http://schemas.microsoft.com/office/drawing/2014/main" id="{468B1A12-236E-4C7A-9FF7-291E6CAA5D8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4" name="Text Box 32">
          <a:extLst>
            <a:ext uri="{FF2B5EF4-FFF2-40B4-BE49-F238E27FC236}">
              <a16:creationId xmlns:a16="http://schemas.microsoft.com/office/drawing/2014/main" id="{33A70735-F4FC-4B13-988C-A9D95C4504C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5" name="Text Box 63">
          <a:extLst>
            <a:ext uri="{FF2B5EF4-FFF2-40B4-BE49-F238E27FC236}">
              <a16:creationId xmlns:a16="http://schemas.microsoft.com/office/drawing/2014/main" id="{D29A74A3-779D-4A5A-A6AB-6BE10FAF70A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6" name="Text Box 32">
          <a:extLst>
            <a:ext uri="{FF2B5EF4-FFF2-40B4-BE49-F238E27FC236}">
              <a16:creationId xmlns:a16="http://schemas.microsoft.com/office/drawing/2014/main" id="{31A8262C-4AE3-427E-86D6-2158BF85D36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7" name="Text Box 63">
          <a:extLst>
            <a:ext uri="{FF2B5EF4-FFF2-40B4-BE49-F238E27FC236}">
              <a16:creationId xmlns:a16="http://schemas.microsoft.com/office/drawing/2014/main" id="{A5FFC152-DA56-442A-9416-2A097027AD1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8" name="Text Box 32">
          <a:extLst>
            <a:ext uri="{FF2B5EF4-FFF2-40B4-BE49-F238E27FC236}">
              <a16:creationId xmlns:a16="http://schemas.microsoft.com/office/drawing/2014/main" id="{6046F028-E2A8-48C1-B134-886C9830AC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89" name="Text Box 63">
          <a:extLst>
            <a:ext uri="{FF2B5EF4-FFF2-40B4-BE49-F238E27FC236}">
              <a16:creationId xmlns:a16="http://schemas.microsoft.com/office/drawing/2014/main" id="{0ECCB3D2-6F4B-45F8-8032-67677BEA0AB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0" name="Text Box 32">
          <a:extLst>
            <a:ext uri="{FF2B5EF4-FFF2-40B4-BE49-F238E27FC236}">
              <a16:creationId xmlns:a16="http://schemas.microsoft.com/office/drawing/2014/main" id="{4EF95C35-1CBE-46DA-9E39-910836596E4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1" name="Text Box 63">
          <a:extLst>
            <a:ext uri="{FF2B5EF4-FFF2-40B4-BE49-F238E27FC236}">
              <a16:creationId xmlns:a16="http://schemas.microsoft.com/office/drawing/2014/main" id="{8E96694B-991E-43CF-9255-E4DD62BDC3C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2" name="Text Box 32">
          <a:extLst>
            <a:ext uri="{FF2B5EF4-FFF2-40B4-BE49-F238E27FC236}">
              <a16:creationId xmlns:a16="http://schemas.microsoft.com/office/drawing/2014/main" id="{4F01BC37-46BB-4E4A-9950-CB07AFAD006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3" name="Text Box 63">
          <a:extLst>
            <a:ext uri="{FF2B5EF4-FFF2-40B4-BE49-F238E27FC236}">
              <a16:creationId xmlns:a16="http://schemas.microsoft.com/office/drawing/2014/main" id="{5906A136-58AD-4D83-81A3-D6FC9040777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4" name="Text Box 32">
          <a:extLst>
            <a:ext uri="{FF2B5EF4-FFF2-40B4-BE49-F238E27FC236}">
              <a16:creationId xmlns:a16="http://schemas.microsoft.com/office/drawing/2014/main" id="{F8D40D06-31E9-4FFE-8243-DCC4A79BE8B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5" name="Text Box 63">
          <a:extLst>
            <a:ext uri="{FF2B5EF4-FFF2-40B4-BE49-F238E27FC236}">
              <a16:creationId xmlns:a16="http://schemas.microsoft.com/office/drawing/2014/main" id="{39E44730-78D1-4DDF-8DE7-A1BC12648E9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6" name="Text Box 32">
          <a:extLst>
            <a:ext uri="{FF2B5EF4-FFF2-40B4-BE49-F238E27FC236}">
              <a16:creationId xmlns:a16="http://schemas.microsoft.com/office/drawing/2014/main" id="{4DF4EAA8-E07E-4A2E-8FB6-902E7366D89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7" name="Text Box 63">
          <a:extLst>
            <a:ext uri="{FF2B5EF4-FFF2-40B4-BE49-F238E27FC236}">
              <a16:creationId xmlns:a16="http://schemas.microsoft.com/office/drawing/2014/main" id="{5ABD5E5B-71BC-4ACC-8A35-9E542AAA9D9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8" name="Text Box 32">
          <a:extLst>
            <a:ext uri="{FF2B5EF4-FFF2-40B4-BE49-F238E27FC236}">
              <a16:creationId xmlns:a16="http://schemas.microsoft.com/office/drawing/2014/main" id="{340988E6-3E57-4432-BF41-020654B63CF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899" name="Text Box 63">
          <a:extLst>
            <a:ext uri="{FF2B5EF4-FFF2-40B4-BE49-F238E27FC236}">
              <a16:creationId xmlns:a16="http://schemas.microsoft.com/office/drawing/2014/main" id="{7DD5E210-6A38-4BF8-A14B-066238DBDC9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0" name="Text Box 32">
          <a:extLst>
            <a:ext uri="{FF2B5EF4-FFF2-40B4-BE49-F238E27FC236}">
              <a16:creationId xmlns:a16="http://schemas.microsoft.com/office/drawing/2014/main" id="{CC91FBE9-112F-4852-8AAE-7952969BB37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1" name="Text Box 63">
          <a:extLst>
            <a:ext uri="{FF2B5EF4-FFF2-40B4-BE49-F238E27FC236}">
              <a16:creationId xmlns:a16="http://schemas.microsoft.com/office/drawing/2014/main" id="{242ED184-FF68-4662-AA32-E54A0F25958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2" name="Text Box 32">
          <a:extLst>
            <a:ext uri="{FF2B5EF4-FFF2-40B4-BE49-F238E27FC236}">
              <a16:creationId xmlns:a16="http://schemas.microsoft.com/office/drawing/2014/main" id="{C11A6506-4738-493A-8F20-B2447A7790D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3" name="Text Box 63">
          <a:extLst>
            <a:ext uri="{FF2B5EF4-FFF2-40B4-BE49-F238E27FC236}">
              <a16:creationId xmlns:a16="http://schemas.microsoft.com/office/drawing/2014/main" id="{9F39E93D-BB36-41D3-B263-0852053FC8D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4" name="Text Box 32">
          <a:extLst>
            <a:ext uri="{FF2B5EF4-FFF2-40B4-BE49-F238E27FC236}">
              <a16:creationId xmlns:a16="http://schemas.microsoft.com/office/drawing/2014/main" id="{86D02679-DCCC-4D4F-B298-4F39D6E902C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5" name="Text Box 63">
          <a:extLst>
            <a:ext uri="{FF2B5EF4-FFF2-40B4-BE49-F238E27FC236}">
              <a16:creationId xmlns:a16="http://schemas.microsoft.com/office/drawing/2014/main" id="{72D0BFA0-DD5A-4FA1-B92A-85E43CBFFEB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id="{1648C0FE-D126-44C3-B04B-B1FAF2925E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7" name="Text Box 63">
          <a:extLst>
            <a:ext uri="{FF2B5EF4-FFF2-40B4-BE49-F238E27FC236}">
              <a16:creationId xmlns:a16="http://schemas.microsoft.com/office/drawing/2014/main" id="{4613264D-FECC-466E-B809-48FC731C748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8" name="Text Box 32">
          <a:extLst>
            <a:ext uri="{FF2B5EF4-FFF2-40B4-BE49-F238E27FC236}">
              <a16:creationId xmlns:a16="http://schemas.microsoft.com/office/drawing/2014/main" id="{4D47F389-63D0-4AEE-A4D1-0452156F77C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09" name="Text Box 63">
          <a:extLst>
            <a:ext uri="{FF2B5EF4-FFF2-40B4-BE49-F238E27FC236}">
              <a16:creationId xmlns:a16="http://schemas.microsoft.com/office/drawing/2014/main" id="{CFB84CA6-955F-4E6C-A721-CA90108E6F8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id="{1981F58D-2358-40D7-ABCF-287D8B61C4A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1" name="Text Box 63">
          <a:extLst>
            <a:ext uri="{FF2B5EF4-FFF2-40B4-BE49-F238E27FC236}">
              <a16:creationId xmlns:a16="http://schemas.microsoft.com/office/drawing/2014/main" id="{5A80C960-BB5E-43E5-A099-BA26C53A00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2" name="Text Box 32">
          <a:extLst>
            <a:ext uri="{FF2B5EF4-FFF2-40B4-BE49-F238E27FC236}">
              <a16:creationId xmlns:a16="http://schemas.microsoft.com/office/drawing/2014/main" id="{950391BE-F8FF-44D1-962C-84801943E94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3" name="Text Box 63">
          <a:extLst>
            <a:ext uri="{FF2B5EF4-FFF2-40B4-BE49-F238E27FC236}">
              <a16:creationId xmlns:a16="http://schemas.microsoft.com/office/drawing/2014/main" id="{9A0AAA5C-E8EC-448B-9C7E-E1A53802B6D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id="{C851A511-7D08-43D8-8FC4-B00F128FE09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5" name="Text Box 63">
          <a:extLst>
            <a:ext uri="{FF2B5EF4-FFF2-40B4-BE49-F238E27FC236}">
              <a16:creationId xmlns:a16="http://schemas.microsoft.com/office/drawing/2014/main" id="{83216582-F999-4FE5-9B52-0DA6A8F8713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6" name="Text Box 32">
          <a:extLst>
            <a:ext uri="{FF2B5EF4-FFF2-40B4-BE49-F238E27FC236}">
              <a16:creationId xmlns:a16="http://schemas.microsoft.com/office/drawing/2014/main" id="{E82001DA-B110-4D84-804F-854DD3F57E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7" name="Text Box 63">
          <a:extLst>
            <a:ext uri="{FF2B5EF4-FFF2-40B4-BE49-F238E27FC236}">
              <a16:creationId xmlns:a16="http://schemas.microsoft.com/office/drawing/2014/main" id="{0EC71116-FDCC-4430-AD84-A003AE85555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4AD49733-E0E2-4193-8655-38A3E1E6A14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19" name="Text Box 63">
          <a:extLst>
            <a:ext uri="{FF2B5EF4-FFF2-40B4-BE49-F238E27FC236}">
              <a16:creationId xmlns:a16="http://schemas.microsoft.com/office/drawing/2014/main" id="{E3308F20-5741-459D-B371-42B0B6DE76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0" name="Text Box 32">
          <a:extLst>
            <a:ext uri="{FF2B5EF4-FFF2-40B4-BE49-F238E27FC236}">
              <a16:creationId xmlns:a16="http://schemas.microsoft.com/office/drawing/2014/main" id="{55094A20-0A09-48AA-8479-445993AC16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1" name="Text Box 63">
          <a:extLst>
            <a:ext uri="{FF2B5EF4-FFF2-40B4-BE49-F238E27FC236}">
              <a16:creationId xmlns:a16="http://schemas.microsoft.com/office/drawing/2014/main" id="{8848BBB8-ED5F-44B0-A392-C49C1A98C4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A610F6B9-87BC-48FC-8AF3-3B0D23A628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3" name="Text Box 63">
          <a:extLst>
            <a:ext uri="{FF2B5EF4-FFF2-40B4-BE49-F238E27FC236}">
              <a16:creationId xmlns:a16="http://schemas.microsoft.com/office/drawing/2014/main" id="{33AB786A-0849-45D1-BA25-AA91AB6182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4" name="Text Box 32">
          <a:extLst>
            <a:ext uri="{FF2B5EF4-FFF2-40B4-BE49-F238E27FC236}">
              <a16:creationId xmlns:a16="http://schemas.microsoft.com/office/drawing/2014/main" id="{32926235-B05D-4895-AF82-605BD29B41D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5" name="Text Box 63">
          <a:extLst>
            <a:ext uri="{FF2B5EF4-FFF2-40B4-BE49-F238E27FC236}">
              <a16:creationId xmlns:a16="http://schemas.microsoft.com/office/drawing/2014/main" id="{5EC67EE4-7751-441D-A7DD-83572C2521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id="{03D9C19B-D267-45DB-95B8-B8100E42B66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7" name="Text Box 63">
          <a:extLst>
            <a:ext uri="{FF2B5EF4-FFF2-40B4-BE49-F238E27FC236}">
              <a16:creationId xmlns:a16="http://schemas.microsoft.com/office/drawing/2014/main" id="{64136F6C-2029-470B-9F32-DF0BC873D74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8" name="Text Box 32">
          <a:extLst>
            <a:ext uri="{FF2B5EF4-FFF2-40B4-BE49-F238E27FC236}">
              <a16:creationId xmlns:a16="http://schemas.microsoft.com/office/drawing/2014/main" id="{5EB6CEC9-FF0A-446C-9245-BBF967C7C8E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29" name="Text Box 63">
          <a:extLst>
            <a:ext uri="{FF2B5EF4-FFF2-40B4-BE49-F238E27FC236}">
              <a16:creationId xmlns:a16="http://schemas.microsoft.com/office/drawing/2014/main" id="{A7938EAF-33EB-4B3E-8EA2-485094A8059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id="{E1BE2D4A-2E74-4C7E-82D6-702FAC0720D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1" name="Text Box 63">
          <a:extLst>
            <a:ext uri="{FF2B5EF4-FFF2-40B4-BE49-F238E27FC236}">
              <a16:creationId xmlns:a16="http://schemas.microsoft.com/office/drawing/2014/main" id="{D9C7029F-2DBA-4579-87E2-E6ED276535C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2" name="Text Box 32">
          <a:extLst>
            <a:ext uri="{FF2B5EF4-FFF2-40B4-BE49-F238E27FC236}">
              <a16:creationId xmlns:a16="http://schemas.microsoft.com/office/drawing/2014/main" id="{3BFE809A-B848-447C-B948-2217E6FD067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3" name="Text Box 63">
          <a:extLst>
            <a:ext uri="{FF2B5EF4-FFF2-40B4-BE49-F238E27FC236}">
              <a16:creationId xmlns:a16="http://schemas.microsoft.com/office/drawing/2014/main" id="{FBC58D75-55C8-46D1-A0F7-CE3165C3F92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id="{1DA7AA8F-3CFC-4D4B-8DE2-F142825A4F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5" name="Text Box 63">
          <a:extLst>
            <a:ext uri="{FF2B5EF4-FFF2-40B4-BE49-F238E27FC236}">
              <a16:creationId xmlns:a16="http://schemas.microsoft.com/office/drawing/2014/main" id="{427AC10A-E4A9-4EAD-9B71-D0EC5742378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6" name="Text Box 32">
          <a:extLst>
            <a:ext uri="{FF2B5EF4-FFF2-40B4-BE49-F238E27FC236}">
              <a16:creationId xmlns:a16="http://schemas.microsoft.com/office/drawing/2014/main" id="{30DE1E8E-6784-41D5-B8DF-AF57278EC9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7" name="Text Box 63">
          <a:extLst>
            <a:ext uri="{FF2B5EF4-FFF2-40B4-BE49-F238E27FC236}">
              <a16:creationId xmlns:a16="http://schemas.microsoft.com/office/drawing/2014/main" id="{007A4116-C69B-4B84-9D58-2FFC63FE695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id="{A8A667BC-394B-4348-BB03-577289F16A3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39" name="Text Box 63">
          <a:extLst>
            <a:ext uri="{FF2B5EF4-FFF2-40B4-BE49-F238E27FC236}">
              <a16:creationId xmlns:a16="http://schemas.microsoft.com/office/drawing/2014/main" id="{F3B35D2D-CD9A-4BB5-BF3B-A4F8E6C494C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40" name="Text Box 32">
          <a:extLst>
            <a:ext uri="{FF2B5EF4-FFF2-40B4-BE49-F238E27FC236}">
              <a16:creationId xmlns:a16="http://schemas.microsoft.com/office/drawing/2014/main" id="{38B95FA7-634D-48AE-8139-DF3E69BA2F6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41" name="Text Box 63">
          <a:extLst>
            <a:ext uri="{FF2B5EF4-FFF2-40B4-BE49-F238E27FC236}">
              <a16:creationId xmlns:a16="http://schemas.microsoft.com/office/drawing/2014/main" id="{F2B6073E-B98F-431A-A8A8-86AE6E3A21C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id="{B8925C64-1B28-46B8-8C3F-69C3AAE7DF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43" name="Text Box 63">
          <a:extLst>
            <a:ext uri="{FF2B5EF4-FFF2-40B4-BE49-F238E27FC236}">
              <a16:creationId xmlns:a16="http://schemas.microsoft.com/office/drawing/2014/main" id="{CE12532A-4B1F-4FB2-97F1-98B1DD14611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44" name="Text Box 32">
          <a:extLst>
            <a:ext uri="{FF2B5EF4-FFF2-40B4-BE49-F238E27FC236}">
              <a16:creationId xmlns:a16="http://schemas.microsoft.com/office/drawing/2014/main" id="{510B6DBB-3C14-4A48-9C20-830861DCF0F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45" name="Text Box 63">
          <a:extLst>
            <a:ext uri="{FF2B5EF4-FFF2-40B4-BE49-F238E27FC236}">
              <a16:creationId xmlns:a16="http://schemas.microsoft.com/office/drawing/2014/main" id="{134D8FBD-171F-4996-8042-746524B2B3F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id="{E9D1BFEC-92AD-4E28-BC8D-70F46717AD9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47" name="Text Box 63">
          <a:extLst>
            <a:ext uri="{FF2B5EF4-FFF2-40B4-BE49-F238E27FC236}">
              <a16:creationId xmlns:a16="http://schemas.microsoft.com/office/drawing/2014/main" id="{40858CAE-1D03-4D05-AAC8-253ECF879D3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48" name="Text Box 32">
          <a:extLst>
            <a:ext uri="{FF2B5EF4-FFF2-40B4-BE49-F238E27FC236}">
              <a16:creationId xmlns:a16="http://schemas.microsoft.com/office/drawing/2014/main" id="{E4CA72F4-257D-4509-9498-5A8B0F40F47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49" name="Text Box 63">
          <a:extLst>
            <a:ext uri="{FF2B5EF4-FFF2-40B4-BE49-F238E27FC236}">
              <a16:creationId xmlns:a16="http://schemas.microsoft.com/office/drawing/2014/main" id="{C28008CE-EE85-41FC-9326-B97C42B491F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id="{80A3B935-583F-4AA7-9B0E-E102F11DA5D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51" name="Text Box 63">
          <a:extLst>
            <a:ext uri="{FF2B5EF4-FFF2-40B4-BE49-F238E27FC236}">
              <a16:creationId xmlns:a16="http://schemas.microsoft.com/office/drawing/2014/main" id="{FA4A4805-B627-4F32-84E0-94BAB2C6BA8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52" name="Text Box 32">
          <a:extLst>
            <a:ext uri="{FF2B5EF4-FFF2-40B4-BE49-F238E27FC236}">
              <a16:creationId xmlns:a16="http://schemas.microsoft.com/office/drawing/2014/main" id="{5C746448-FCF5-47AF-ACAA-A7F00F9815B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53" name="Text Box 63">
          <a:extLst>
            <a:ext uri="{FF2B5EF4-FFF2-40B4-BE49-F238E27FC236}">
              <a16:creationId xmlns:a16="http://schemas.microsoft.com/office/drawing/2014/main" id="{DF1180E1-B2DF-40A2-B2EF-E46A79F7796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id="{72A9F190-D529-4826-AD76-0EC85361F98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55" name="Text Box 63">
          <a:extLst>
            <a:ext uri="{FF2B5EF4-FFF2-40B4-BE49-F238E27FC236}">
              <a16:creationId xmlns:a16="http://schemas.microsoft.com/office/drawing/2014/main" id="{E8F70146-9B87-40BD-AB8F-5CC1854BD65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956" name="Text Box 32">
          <a:extLst>
            <a:ext uri="{FF2B5EF4-FFF2-40B4-BE49-F238E27FC236}">
              <a16:creationId xmlns:a16="http://schemas.microsoft.com/office/drawing/2014/main" id="{E9FE2887-68D9-4A2C-8F59-F84B975B821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57" name="Text Box 63">
          <a:extLst>
            <a:ext uri="{FF2B5EF4-FFF2-40B4-BE49-F238E27FC236}">
              <a16:creationId xmlns:a16="http://schemas.microsoft.com/office/drawing/2014/main" id="{90BA1D35-1B53-4C88-A249-F77FCAEECCF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id="{005830EB-E495-4627-AAD4-B3DF5FBEFDA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59" name="Text Box 63">
          <a:extLst>
            <a:ext uri="{FF2B5EF4-FFF2-40B4-BE49-F238E27FC236}">
              <a16:creationId xmlns:a16="http://schemas.microsoft.com/office/drawing/2014/main" id="{F49C29ED-9A5C-4633-95DA-C77E047DDC1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0" name="Text Box 32">
          <a:extLst>
            <a:ext uri="{FF2B5EF4-FFF2-40B4-BE49-F238E27FC236}">
              <a16:creationId xmlns:a16="http://schemas.microsoft.com/office/drawing/2014/main" id="{DCF25EA0-E695-4AF4-B144-83C9CB387F9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1" name="Text Box 63">
          <a:extLst>
            <a:ext uri="{FF2B5EF4-FFF2-40B4-BE49-F238E27FC236}">
              <a16:creationId xmlns:a16="http://schemas.microsoft.com/office/drawing/2014/main" id="{4A47D5A4-0D21-4C97-A63C-5B02BE76233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50AF9D3A-A3B8-4D97-93C6-73CDF0314A4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3" name="Text Box 63">
          <a:extLst>
            <a:ext uri="{FF2B5EF4-FFF2-40B4-BE49-F238E27FC236}">
              <a16:creationId xmlns:a16="http://schemas.microsoft.com/office/drawing/2014/main" id="{13616D27-5837-4FEC-9E1B-B75958359CF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4" name="Text Box 32">
          <a:extLst>
            <a:ext uri="{FF2B5EF4-FFF2-40B4-BE49-F238E27FC236}">
              <a16:creationId xmlns:a16="http://schemas.microsoft.com/office/drawing/2014/main" id="{42A4F225-3D11-4840-8865-E54A4B72A52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5" name="Text Box 63">
          <a:extLst>
            <a:ext uri="{FF2B5EF4-FFF2-40B4-BE49-F238E27FC236}">
              <a16:creationId xmlns:a16="http://schemas.microsoft.com/office/drawing/2014/main" id="{9D730389-7A50-44A2-9278-243DA01A417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id="{CD7A9E41-3A66-491F-8555-196F851190B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7" name="Text Box 63">
          <a:extLst>
            <a:ext uri="{FF2B5EF4-FFF2-40B4-BE49-F238E27FC236}">
              <a16:creationId xmlns:a16="http://schemas.microsoft.com/office/drawing/2014/main" id="{E6616A34-5062-486A-AB02-0D8D58AB689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8" name="Text Box 32">
          <a:extLst>
            <a:ext uri="{FF2B5EF4-FFF2-40B4-BE49-F238E27FC236}">
              <a16:creationId xmlns:a16="http://schemas.microsoft.com/office/drawing/2014/main" id="{A83FD019-3E7E-4720-9DED-DBB76E05D9F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69" name="Text Box 63">
          <a:extLst>
            <a:ext uri="{FF2B5EF4-FFF2-40B4-BE49-F238E27FC236}">
              <a16:creationId xmlns:a16="http://schemas.microsoft.com/office/drawing/2014/main" id="{DCE80BC2-54C9-484C-AE4B-031DDDE7B3D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id="{BAB7359B-A935-42CE-B4F4-BACC880CB4B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1" name="Text Box 63">
          <a:extLst>
            <a:ext uri="{FF2B5EF4-FFF2-40B4-BE49-F238E27FC236}">
              <a16:creationId xmlns:a16="http://schemas.microsoft.com/office/drawing/2014/main" id="{6F676805-75B8-4ABB-96A7-13045CC01DE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2" name="Text Box 32">
          <a:extLst>
            <a:ext uri="{FF2B5EF4-FFF2-40B4-BE49-F238E27FC236}">
              <a16:creationId xmlns:a16="http://schemas.microsoft.com/office/drawing/2014/main" id="{A86E2794-69D1-4D5E-8809-F3686C51953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3" name="Text Box 63">
          <a:extLst>
            <a:ext uri="{FF2B5EF4-FFF2-40B4-BE49-F238E27FC236}">
              <a16:creationId xmlns:a16="http://schemas.microsoft.com/office/drawing/2014/main" id="{D4C70179-7D58-4ADE-B39A-826B76B1807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4" name="Text Box 32">
          <a:extLst>
            <a:ext uri="{FF2B5EF4-FFF2-40B4-BE49-F238E27FC236}">
              <a16:creationId xmlns:a16="http://schemas.microsoft.com/office/drawing/2014/main" id="{F77037BC-3DB1-4920-BCE5-742988D6DA6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5" name="Text Box 63">
          <a:extLst>
            <a:ext uri="{FF2B5EF4-FFF2-40B4-BE49-F238E27FC236}">
              <a16:creationId xmlns:a16="http://schemas.microsoft.com/office/drawing/2014/main" id="{95571E9A-9535-4881-BF9F-0C3085E7CBE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6" name="Text Box 32">
          <a:extLst>
            <a:ext uri="{FF2B5EF4-FFF2-40B4-BE49-F238E27FC236}">
              <a16:creationId xmlns:a16="http://schemas.microsoft.com/office/drawing/2014/main" id="{5F103EE7-984A-4D63-A748-CF62DCEA0AF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7" name="Text Box 63">
          <a:extLst>
            <a:ext uri="{FF2B5EF4-FFF2-40B4-BE49-F238E27FC236}">
              <a16:creationId xmlns:a16="http://schemas.microsoft.com/office/drawing/2014/main" id="{451D8B7D-CD67-4939-BA01-C9949F48F30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8" name="Text Box 32">
          <a:extLst>
            <a:ext uri="{FF2B5EF4-FFF2-40B4-BE49-F238E27FC236}">
              <a16:creationId xmlns:a16="http://schemas.microsoft.com/office/drawing/2014/main" id="{C5C66834-7D26-4D83-A30F-6FEA1BC600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79" name="Text Box 63">
          <a:extLst>
            <a:ext uri="{FF2B5EF4-FFF2-40B4-BE49-F238E27FC236}">
              <a16:creationId xmlns:a16="http://schemas.microsoft.com/office/drawing/2014/main" id="{47E88CE8-F833-41CA-836B-B88EC06302D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0" name="Text Box 32">
          <a:extLst>
            <a:ext uri="{FF2B5EF4-FFF2-40B4-BE49-F238E27FC236}">
              <a16:creationId xmlns:a16="http://schemas.microsoft.com/office/drawing/2014/main" id="{41781D5D-B809-4C94-9231-11CF935FE7B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1" name="Text Box 63">
          <a:extLst>
            <a:ext uri="{FF2B5EF4-FFF2-40B4-BE49-F238E27FC236}">
              <a16:creationId xmlns:a16="http://schemas.microsoft.com/office/drawing/2014/main" id="{1E63C766-9DF6-41CD-8623-15E96105E3D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2" name="Text Box 32">
          <a:extLst>
            <a:ext uri="{FF2B5EF4-FFF2-40B4-BE49-F238E27FC236}">
              <a16:creationId xmlns:a16="http://schemas.microsoft.com/office/drawing/2014/main" id="{15D9433B-350D-440D-B4A7-AAFAB5CFF6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3" name="Text Box 63">
          <a:extLst>
            <a:ext uri="{FF2B5EF4-FFF2-40B4-BE49-F238E27FC236}">
              <a16:creationId xmlns:a16="http://schemas.microsoft.com/office/drawing/2014/main" id="{D15093CE-B1A5-4B2A-9268-03E1F0AAE28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4" name="Text Box 32">
          <a:extLst>
            <a:ext uri="{FF2B5EF4-FFF2-40B4-BE49-F238E27FC236}">
              <a16:creationId xmlns:a16="http://schemas.microsoft.com/office/drawing/2014/main" id="{C97E81FB-BECB-41DC-BBEB-4F234EC0EFB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5" name="Text Box 63">
          <a:extLst>
            <a:ext uri="{FF2B5EF4-FFF2-40B4-BE49-F238E27FC236}">
              <a16:creationId xmlns:a16="http://schemas.microsoft.com/office/drawing/2014/main" id="{7D95D24A-F037-4451-A0A5-04E1896F9FD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6" name="Text Box 32">
          <a:extLst>
            <a:ext uri="{FF2B5EF4-FFF2-40B4-BE49-F238E27FC236}">
              <a16:creationId xmlns:a16="http://schemas.microsoft.com/office/drawing/2014/main" id="{00335999-C0DE-47E2-B956-58352CD7E9E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7" name="Text Box 63">
          <a:extLst>
            <a:ext uri="{FF2B5EF4-FFF2-40B4-BE49-F238E27FC236}">
              <a16:creationId xmlns:a16="http://schemas.microsoft.com/office/drawing/2014/main" id="{D4B057CF-AF21-4C6E-94BD-D3D5FE3D02C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8" name="Text Box 32">
          <a:extLst>
            <a:ext uri="{FF2B5EF4-FFF2-40B4-BE49-F238E27FC236}">
              <a16:creationId xmlns:a16="http://schemas.microsoft.com/office/drawing/2014/main" id="{AB49F86F-746A-4C51-BD01-2E6AE790EBC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89" name="Text Box 63">
          <a:extLst>
            <a:ext uri="{FF2B5EF4-FFF2-40B4-BE49-F238E27FC236}">
              <a16:creationId xmlns:a16="http://schemas.microsoft.com/office/drawing/2014/main" id="{956E7D86-7D99-45CC-9C2E-CED3A5D95B7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DD6DB725-B671-4865-A87A-E4A7D964119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1" name="Text Box 63">
          <a:extLst>
            <a:ext uri="{FF2B5EF4-FFF2-40B4-BE49-F238E27FC236}">
              <a16:creationId xmlns:a16="http://schemas.microsoft.com/office/drawing/2014/main" id="{568A7038-ED8B-4B01-8BD8-64D103165D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2" name="Text Box 32">
          <a:extLst>
            <a:ext uri="{FF2B5EF4-FFF2-40B4-BE49-F238E27FC236}">
              <a16:creationId xmlns:a16="http://schemas.microsoft.com/office/drawing/2014/main" id="{DD2BF50C-BB2B-4E84-BC78-E91B1D95083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3" name="Text Box 63">
          <a:extLst>
            <a:ext uri="{FF2B5EF4-FFF2-40B4-BE49-F238E27FC236}">
              <a16:creationId xmlns:a16="http://schemas.microsoft.com/office/drawing/2014/main" id="{4CEEF5B1-6198-43D9-AE58-C6858C1E9B6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4" name="Text Box 32">
          <a:extLst>
            <a:ext uri="{FF2B5EF4-FFF2-40B4-BE49-F238E27FC236}">
              <a16:creationId xmlns:a16="http://schemas.microsoft.com/office/drawing/2014/main" id="{E1B9F614-D3FA-439F-97E9-2D66715164A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5" name="Text Box 63">
          <a:extLst>
            <a:ext uri="{FF2B5EF4-FFF2-40B4-BE49-F238E27FC236}">
              <a16:creationId xmlns:a16="http://schemas.microsoft.com/office/drawing/2014/main" id="{386ED7AF-D9B5-4A6E-9F6F-438934B5B7A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6" name="Text Box 32">
          <a:extLst>
            <a:ext uri="{FF2B5EF4-FFF2-40B4-BE49-F238E27FC236}">
              <a16:creationId xmlns:a16="http://schemas.microsoft.com/office/drawing/2014/main" id="{88750E33-2B2E-453D-B161-8F5DD5854D7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7" name="Text Box 63">
          <a:extLst>
            <a:ext uri="{FF2B5EF4-FFF2-40B4-BE49-F238E27FC236}">
              <a16:creationId xmlns:a16="http://schemas.microsoft.com/office/drawing/2014/main" id="{A9BD175C-2530-4A33-ABAB-22C3B86934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8" name="Text Box 32">
          <a:extLst>
            <a:ext uri="{FF2B5EF4-FFF2-40B4-BE49-F238E27FC236}">
              <a16:creationId xmlns:a16="http://schemas.microsoft.com/office/drawing/2014/main" id="{7FED19C7-90CB-40DB-B17A-E12944DF95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999" name="Text Box 63">
          <a:extLst>
            <a:ext uri="{FF2B5EF4-FFF2-40B4-BE49-F238E27FC236}">
              <a16:creationId xmlns:a16="http://schemas.microsoft.com/office/drawing/2014/main" id="{F7D6DFD5-841F-4695-B654-FBC2BC2C37E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0" name="Text Box 32">
          <a:extLst>
            <a:ext uri="{FF2B5EF4-FFF2-40B4-BE49-F238E27FC236}">
              <a16:creationId xmlns:a16="http://schemas.microsoft.com/office/drawing/2014/main" id="{97CD8886-692B-4ED5-A22D-F109BF071B4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1" name="Text Box 63">
          <a:extLst>
            <a:ext uri="{FF2B5EF4-FFF2-40B4-BE49-F238E27FC236}">
              <a16:creationId xmlns:a16="http://schemas.microsoft.com/office/drawing/2014/main" id="{AC2BB708-D0B7-4D3B-9AE5-F6CE607C4A1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2" name="Text Box 32">
          <a:extLst>
            <a:ext uri="{FF2B5EF4-FFF2-40B4-BE49-F238E27FC236}">
              <a16:creationId xmlns:a16="http://schemas.microsoft.com/office/drawing/2014/main" id="{6A44AF7D-AFC2-4554-8312-2D1425731E5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3" name="Text Box 63">
          <a:extLst>
            <a:ext uri="{FF2B5EF4-FFF2-40B4-BE49-F238E27FC236}">
              <a16:creationId xmlns:a16="http://schemas.microsoft.com/office/drawing/2014/main" id="{7B3074EC-12A4-43CB-9F2E-270D2CBFB4E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4" name="Text Box 32">
          <a:extLst>
            <a:ext uri="{FF2B5EF4-FFF2-40B4-BE49-F238E27FC236}">
              <a16:creationId xmlns:a16="http://schemas.microsoft.com/office/drawing/2014/main" id="{00A10AB6-9C12-4B91-9D1A-290F6749782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5" name="Text Box 63">
          <a:extLst>
            <a:ext uri="{FF2B5EF4-FFF2-40B4-BE49-F238E27FC236}">
              <a16:creationId xmlns:a16="http://schemas.microsoft.com/office/drawing/2014/main" id="{24ECEAA9-8B40-4422-BE27-CFF89C5167B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6" name="Text Box 32">
          <a:extLst>
            <a:ext uri="{FF2B5EF4-FFF2-40B4-BE49-F238E27FC236}">
              <a16:creationId xmlns:a16="http://schemas.microsoft.com/office/drawing/2014/main" id="{F8D98805-606A-4B74-9268-08FBA0E7D32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7" name="Text Box 63">
          <a:extLst>
            <a:ext uri="{FF2B5EF4-FFF2-40B4-BE49-F238E27FC236}">
              <a16:creationId xmlns:a16="http://schemas.microsoft.com/office/drawing/2014/main" id="{031DCCE9-C040-4E79-B00F-3A55D0E643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8" name="Text Box 32">
          <a:extLst>
            <a:ext uri="{FF2B5EF4-FFF2-40B4-BE49-F238E27FC236}">
              <a16:creationId xmlns:a16="http://schemas.microsoft.com/office/drawing/2014/main" id="{F028EC3D-CD3F-4EAB-B3FA-7EA412EE3DF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09" name="Text Box 63">
          <a:extLst>
            <a:ext uri="{FF2B5EF4-FFF2-40B4-BE49-F238E27FC236}">
              <a16:creationId xmlns:a16="http://schemas.microsoft.com/office/drawing/2014/main" id="{E627B545-1541-4D7F-9879-75ADBEE1FD3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0" name="Text Box 32">
          <a:extLst>
            <a:ext uri="{FF2B5EF4-FFF2-40B4-BE49-F238E27FC236}">
              <a16:creationId xmlns:a16="http://schemas.microsoft.com/office/drawing/2014/main" id="{7CD6FB51-54E9-4083-BF77-0C1F02B44D7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1" name="Text Box 63">
          <a:extLst>
            <a:ext uri="{FF2B5EF4-FFF2-40B4-BE49-F238E27FC236}">
              <a16:creationId xmlns:a16="http://schemas.microsoft.com/office/drawing/2014/main" id="{0870D4C1-4DB3-45C7-9528-773847527E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2" name="Text Box 32">
          <a:extLst>
            <a:ext uri="{FF2B5EF4-FFF2-40B4-BE49-F238E27FC236}">
              <a16:creationId xmlns:a16="http://schemas.microsoft.com/office/drawing/2014/main" id="{224CDBB3-FDE5-46D3-8EE8-C01B169B1A2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3" name="Text Box 63">
          <a:extLst>
            <a:ext uri="{FF2B5EF4-FFF2-40B4-BE49-F238E27FC236}">
              <a16:creationId xmlns:a16="http://schemas.microsoft.com/office/drawing/2014/main" id="{5D023894-CFA8-4306-9268-C3BE4731182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4" name="Text Box 32">
          <a:extLst>
            <a:ext uri="{FF2B5EF4-FFF2-40B4-BE49-F238E27FC236}">
              <a16:creationId xmlns:a16="http://schemas.microsoft.com/office/drawing/2014/main" id="{AE7879A1-0718-4F85-B257-6612DA744A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5" name="Text Box 63">
          <a:extLst>
            <a:ext uri="{FF2B5EF4-FFF2-40B4-BE49-F238E27FC236}">
              <a16:creationId xmlns:a16="http://schemas.microsoft.com/office/drawing/2014/main" id="{9247762B-9A7A-4B84-A204-1B8A799A89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6" name="Text Box 32">
          <a:extLst>
            <a:ext uri="{FF2B5EF4-FFF2-40B4-BE49-F238E27FC236}">
              <a16:creationId xmlns:a16="http://schemas.microsoft.com/office/drawing/2014/main" id="{33BEB0CB-C659-4F72-87A6-10C4D77BD1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7" name="Text Box 63">
          <a:extLst>
            <a:ext uri="{FF2B5EF4-FFF2-40B4-BE49-F238E27FC236}">
              <a16:creationId xmlns:a16="http://schemas.microsoft.com/office/drawing/2014/main" id="{7B84C8F1-BFC0-4720-A3B4-BE0C47957F0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8" name="Text Box 32">
          <a:extLst>
            <a:ext uri="{FF2B5EF4-FFF2-40B4-BE49-F238E27FC236}">
              <a16:creationId xmlns:a16="http://schemas.microsoft.com/office/drawing/2014/main" id="{08036E53-C506-4680-B216-3E697C4FF3A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19" name="Text Box 63">
          <a:extLst>
            <a:ext uri="{FF2B5EF4-FFF2-40B4-BE49-F238E27FC236}">
              <a16:creationId xmlns:a16="http://schemas.microsoft.com/office/drawing/2014/main" id="{7DB3B11E-D364-47A5-B883-58D2AEFBBA7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0" name="Text Box 32">
          <a:extLst>
            <a:ext uri="{FF2B5EF4-FFF2-40B4-BE49-F238E27FC236}">
              <a16:creationId xmlns:a16="http://schemas.microsoft.com/office/drawing/2014/main" id="{FC4F3876-B22D-44BD-B567-8AB8924987F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1" name="Text Box 63">
          <a:extLst>
            <a:ext uri="{FF2B5EF4-FFF2-40B4-BE49-F238E27FC236}">
              <a16:creationId xmlns:a16="http://schemas.microsoft.com/office/drawing/2014/main" id="{B604F96D-E8AA-4636-809A-1FFA990FA26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2" name="Text Box 32">
          <a:extLst>
            <a:ext uri="{FF2B5EF4-FFF2-40B4-BE49-F238E27FC236}">
              <a16:creationId xmlns:a16="http://schemas.microsoft.com/office/drawing/2014/main" id="{B7DFA6AD-BF9C-4BEE-94F0-40F195A45C6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3" name="Text Box 63">
          <a:extLst>
            <a:ext uri="{FF2B5EF4-FFF2-40B4-BE49-F238E27FC236}">
              <a16:creationId xmlns:a16="http://schemas.microsoft.com/office/drawing/2014/main" id="{FB711FDA-7690-4462-9756-3EAC670CBE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4" name="Text Box 32">
          <a:extLst>
            <a:ext uri="{FF2B5EF4-FFF2-40B4-BE49-F238E27FC236}">
              <a16:creationId xmlns:a16="http://schemas.microsoft.com/office/drawing/2014/main" id="{D9897D26-57F4-4CE0-AAEA-A22711D31E0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5" name="Text Box 63">
          <a:extLst>
            <a:ext uri="{FF2B5EF4-FFF2-40B4-BE49-F238E27FC236}">
              <a16:creationId xmlns:a16="http://schemas.microsoft.com/office/drawing/2014/main" id="{056BF289-8C4C-4CB5-8261-DC98E6A25E8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6" name="Text Box 32">
          <a:extLst>
            <a:ext uri="{FF2B5EF4-FFF2-40B4-BE49-F238E27FC236}">
              <a16:creationId xmlns:a16="http://schemas.microsoft.com/office/drawing/2014/main" id="{CF848BBF-D924-47B2-B8FD-EB947FC2C96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7" name="Text Box 63">
          <a:extLst>
            <a:ext uri="{FF2B5EF4-FFF2-40B4-BE49-F238E27FC236}">
              <a16:creationId xmlns:a16="http://schemas.microsoft.com/office/drawing/2014/main" id="{68C31A0E-9BC8-4349-B33B-872638158D6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8" name="Text Box 32">
          <a:extLst>
            <a:ext uri="{FF2B5EF4-FFF2-40B4-BE49-F238E27FC236}">
              <a16:creationId xmlns:a16="http://schemas.microsoft.com/office/drawing/2014/main" id="{AB7F582D-E4FD-4D7D-8F7D-62A4AAE8B90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29" name="Text Box 63">
          <a:extLst>
            <a:ext uri="{FF2B5EF4-FFF2-40B4-BE49-F238E27FC236}">
              <a16:creationId xmlns:a16="http://schemas.microsoft.com/office/drawing/2014/main" id="{DC7ACF4F-EB61-4EEF-B992-667A9E4EA5E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0" name="Text Box 32">
          <a:extLst>
            <a:ext uri="{FF2B5EF4-FFF2-40B4-BE49-F238E27FC236}">
              <a16:creationId xmlns:a16="http://schemas.microsoft.com/office/drawing/2014/main" id="{C8F7844A-42A0-436B-8AD3-685976D909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1" name="Text Box 63">
          <a:extLst>
            <a:ext uri="{FF2B5EF4-FFF2-40B4-BE49-F238E27FC236}">
              <a16:creationId xmlns:a16="http://schemas.microsoft.com/office/drawing/2014/main" id="{8849555B-09EB-495D-AFAA-692FE739D29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2" name="Text Box 32">
          <a:extLst>
            <a:ext uri="{FF2B5EF4-FFF2-40B4-BE49-F238E27FC236}">
              <a16:creationId xmlns:a16="http://schemas.microsoft.com/office/drawing/2014/main" id="{46330C20-D4DB-442E-B1A5-EDD7E09FF60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3" name="Text Box 63">
          <a:extLst>
            <a:ext uri="{FF2B5EF4-FFF2-40B4-BE49-F238E27FC236}">
              <a16:creationId xmlns:a16="http://schemas.microsoft.com/office/drawing/2014/main" id="{4A68C2CF-0E6F-4D7E-BFA6-1D211143EA1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id="{A442B04E-C703-49D4-B05D-8D42A870F4A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5" name="Text Box 63">
          <a:extLst>
            <a:ext uri="{FF2B5EF4-FFF2-40B4-BE49-F238E27FC236}">
              <a16:creationId xmlns:a16="http://schemas.microsoft.com/office/drawing/2014/main" id="{3B73E4F3-24CA-40D5-9488-7A43B5D3D99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6" name="Text Box 32">
          <a:extLst>
            <a:ext uri="{FF2B5EF4-FFF2-40B4-BE49-F238E27FC236}">
              <a16:creationId xmlns:a16="http://schemas.microsoft.com/office/drawing/2014/main" id="{A218C954-E79F-4B16-8FFF-99E42B3FAD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7" name="Text Box 63">
          <a:extLst>
            <a:ext uri="{FF2B5EF4-FFF2-40B4-BE49-F238E27FC236}">
              <a16:creationId xmlns:a16="http://schemas.microsoft.com/office/drawing/2014/main" id="{7EEF4B40-C459-44C8-80D2-6F3454D28FB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8" name="Text Box 32">
          <a:extLst>
            <a:ext uri="{FF2B5EF4-FFF2-40B4-BE49-F238E27FC236}">
              <a16:creationId xmlns:a16="http://schemas.microsoft.com/office/drawing/2014/main" id="{C948E7CE-D60A-4041-977E-759EFB33D01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39" name="Text Box 63">
          <a:extLst>
            <a:ext uri="{FF2B5EF4-FFF2-40B4-BE49-F238E27FC236}">
              <a16:creationId xmlns:a16="http://schemas.microsoft.com/office/drawing/2014/main" id="{023D24A5-6DF7-4CBC-B3CE-A2EBD0F7EFA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0" name="Text Box 32">
          <a:extLst>
            <a:ext uri="{FF2B5EF4-FFF2-40B4-BE49-F238E27FC236}">
              <a16:creationId xmlns:a16="http://schemas.microsoft.com/office/drawing/2014/main" id="{2808C660-FF7C-41EB-926E-79F4D0480A2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1" name="Text Box 63">
          <a:extLst>
            <a:ext uri="{FF2B5EF4-FFF2-40B4-BE49-F238E27FC236}">
              <a16:creationId xmlns:a16="http://schemas.microsoft.com/office/drawing/2014/main" id="{ED3DC8B7-E37C-4CB5-AE4E-42223DFC91C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2" name="Text Box 32">
          <a:extLst>
            <a:ext uri="{FF2B5EF4-FFF2-40B4-BE49-F238E27FC236}">
              <a16:creationId xmlns:a16="http://schemas.microsoft.com/office/drawing/2014/main" id="{5BC69363-7FCC-42EF-B711-34D07548BDD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3" name="Text Box 63">
          <a:extLst>
            <a:ext uri="{FF2B5EF4-FFF2-40B4-BE49-F238E27FC236}">
              <a16:creationId xmlns:a16="http://schemas.microsoft.com/office/drawing/2014/main" id="{A0EC0805-A09A-4625-BE6E-048EF755974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4" name="Text Box 32">
          <a:extLst>
            <a:ext uri="{FF2B5EF4-FFF2-40B4-BE49-F238E27FC236}">
              <a16:creationId xmlns:a16="http://schemas.microsoft.com/office/drawing/2014/main" id="{0CC5DB79-7AFE-44C5-B766-61F9ABCC4D5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5" name="Text Box 63">
          <a:extLst>
            <a:ext uri="{FF2B5EF4-FFF2-40B4-BE49-F238E27FC236}">
              <a16:creationId xmlns:a16="http://schemas.microsoft.com/office/drawing/2014/main" id="{4963B1C0-5E1C-45AD-B195-E5C471225A2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6" name="Text Box 32">
          <a:extLst>
            <a:ext uri="{FF2B5EF4-FFF2-40B4-BE49-F238E27FC236}">
              <a16:creationId xmlns:a16="http://schemas.microsoft.com/office/drawing/2014/main" id="{268DA483-ABD5-4D2A-88F4-252FB6C8F0E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7" name="Text Box 63">
          <a:extLst>
            <a:ext uri="{FF2B5EF4-FFF2-40B4-BE49-F238E27FC236}">
              <a16:creationId xmlns:a16="http://schemas.microsoft.com/office/drawing/2014/main" id="{9D4952E3-B82B-4E80-B78F-2EE076B1331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8" name="Text Box 32">
          <a:extLst>
            <a:ext uri="{FF2B5EF4-FFF2-40B4-BE49-F238E27FC236}">
              <a16:creationId xmlns:a16="http://schemas.microsoft.com/office/drawing/2014/main" id="{33EAB6D4-4FDC-40C7-90F7-E0DC4BE4DEB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49" name="Text Box 63">
          <a:extLst>
            <a:ext uri="{FF2B5EF4-FFF2-40B4-BE49-F238E27FC236}">
              <a16:creationId xmlns:a16="http://schemas.microsoft.com/office/drawing/2014/main" id="{57F560F6-8FE6-4704-A772-4C8D1016FFF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0" name="Text Box 32">
          <a:extLst>
            <a:ext uri="{FF2B5EF4-FFF2-40B4-BE49-F238E27FC236}">
              <a16:creationId xmlns:a16="http://schemas.microsoft.com/office/drawing/2014/main" id="{FFDCF4FB-5A7A-4A28-B71A-FCE63CA4912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1" name="Text Box 63">
          <a:extLst>
            <a:ext uri="{FF2B5EF4-FFF2-40B4-BE49-F238E27FC236}">
              <a16:creationId xmlns:a16="http://schemas.microsoft.com/office/drawing/2014/main" id="{FA820F3A-E661-4DE4-B9C9-94D3038D62E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2" name="Text Box 32">
          <a:extLst>
            <a:ext uri="{FF2B5EF4-FFF2-40B4-BE49-F238E27FC236}">
              <a16:creationId xmlns:a16="http://schemas.microsoft.com/office/drawing/2014/main" id="{B46EE66F-7D65-4123-B4C3-C97F01DAC68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3" name="Text Box 63">
          <a:extLst>
            <a:ext uri="{FF2B5EF4-FFF2-40B4-BE49-F238E27FC236}">
              <a16:creationId xmlns:a16="http://schemas.microsoft.com/office/drawing/2014/main" id="{BFD8842C-82F0-4FA8-A531-8CE76C22CD4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4" name="Text Box 32">
          <a:extLst>
            <a:ext uri="{FF2B5EF4-FFF2-40B4-BE49-F238E27FC236}">
              <a16:creationId xmlns:a16="http://schemas.microsoft.com/office/drawing/2014/main" id="{82A1FF14-918A-4A32-9D1F-BCC3E098415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5" name="Text Box 63">
          <a:extLst>
            <a:ext uri="{FF2B5EF4-FFF2-40B4-BE49-F238E27FC236}">
              <a16:creationId xmlns:a16="http://schemas.microsoft.com/office/drawing/2014/main" id="{5FE976BF-9405-4D26-97FD-02D59D4E2CB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530B6B36-3429-4D04-A5E6-F295CCCF79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7" name="Text Box 63">
          <a:extLst>
            <a:ext uri="{FF2B5EF4-FFF2-40B4-BE49-F238E27FC236}">
              <a16:creationId xmlns:a16="http://schemas.microsoft.com/office/drawing/2014/main" id="{247B5C1B-C7B4-49E2-B1E0-05778801003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8" name="Text Box 32">
          <a:extLst>
            <a:ext uri="{FF2B5EF4-FFF2-40B4-BE49-F238E27FC236}">
              <a16:creationId xmlns:a16="http://schemas.microsoft.com/office/drawing/2014/main" id="{4AB4806B-821A-440B-8DB3-73CD6884948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59" name="Text Box 63">
          <a:extLst>
            <a:ext uri="{FF2B5EF4-FFF2-40B4-BE49-F238E27FC236}">
              <a16:creationId xmlns:a16="http://schemas.microsoft.com/office/drawing/2014/main" id="{37DB383C-13F2-4B76-BDA3-1E8E12C64BF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0" name="Text Box 32">
          <a:extLst>
            <a:ext uri="{FF2B5EF4-FFF2-40B4-BE49-F238E27FC236}">
              <a16:creationId xmlns:a16="http://schemas.microsoft.com/office/drawing/2014/main" id="{3EF74189-0ABE-4FF4-AA95-1D246F416F3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1" name="Text Box 63">
          <a:extLst>
            <a:ext uri="{FF2B5EF4-FFF2-40B4-BE49-F238E27FC236}">
              <a16:creationId xmlns:a16="http://schemas.microsoft.com/office/drawing/2014/main" id="{D053F45B-7800-4793-9DAD-D0C39FD931F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8474FD9A-DB86-4296-9485-D9F34B792E5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3" name="Text Box 63">
          <a:extLst>
            <a:ext uri="{FF2B5EF4-FFF2-40B4-BE49-F238E27FC236}">
              <a16:creationId xmlns:a16="http://schemas.microsoft.com/office/drawing/2014/main" id="{7CD0E283-3D3A-43D6-9F5C-0A478378F09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4" name="Text Box 32">
          <a:extLst>
            <a:ext uri="{FF2B5EF4-FFF2-40B4-BE49-F238E27FC236}">
              <a16:creationId xmlns:a16="http://schemas.microsoft.com/office/drawing/2014/main" id="{AB84F263-95E3-4A3B-913E-67293E1EC14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5" name="Text Box 63">
          <a:extLst>
            <a:ext uri="{FF2B5EF4-FFF2-40B4-BE49-F238E27FC236}">
              <a16:creationId xmlns:a16="http://schemas.microsoft.com/office/drawing/2014/main" id="{0340FFE2-7158-4319-9BB7-84C37844A92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6" name="Text Box 32">
          <a:extLst>
            <a:ext uri="{FF2B5EF4-FFF2-40B4-BE49-F238E27FC236}">
              <a16:creationId xmlns:a16="http://schemas.microsoft.com/office/drawing/2014/main" id="{680A716A-67C6-4831-8822-63F6D423302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7" name="Text Box 63">
          <a:extLst>
            <a:ext uri="{FF2B5EF4-FFF2-40B4-BE49-F238E27FC236}">
              <a16:creationId xmlns:a16="http://schemas.microsoft.com/office/drawing/2014/main" id="{D89231F9-2D5C-49DD-B5D9-83EEE99EC8F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8" name="Text Box 32">
          <a:extLst>
            <a:ext uri="{FF2B5EF4-FFF2-40B4-BE49-F238E27FC236}">
              <a16:creationId xmlns:a16="http://schemas.microsoft.com/office/drawing/2014/main" id="{1CD41711-E051-42C0-9221-E3823D920F3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69" name="Text Box 63">
          <a:extLst>
            <a:ext uri="{FF2B5EF4-FFF2-40B4-BE49-F238E27FC236}">
              <a16:creationId xmlns:a16="http://schemas.microsoft.com/office/drawing/2014/main" id="{C60235BC-30FF-42E2-9D5E-36D60D9FA53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id="{E9231ADB-6C60-43CC-9204-01E295B73CE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1" name="Text Box 63">
          <a:extLst>
            <a:ext uri="{FF2B5EF4-FFF2-40B4-BE49-F238E27FC236}">
              <a16:creationId xmlns:a16="http://schemas.microsoft.com/office/drawing/2014/main" id="{A9D1B4F4-7B6E-4D68-94E9-2C3829EFA6F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2" name="Text Box 32">
          <a:extLst>
            <a:ext uri="{FF2B5EF4-FFF2-40B4-BE49-F238E27FC236}">
              <a16:creationId xmlns:a16="http://schemas.microsoft.com/office/drawing/2014/main" id="{727F3210-7D98-49CC-A52E-766459EA0B0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3" name="Text Box 63">
          <a:extLst>
            <a:ext uri="{FF2B5EF4-FFF2-40B4-BE49-F238E27FC236}">
              <a16:creationId xmlns:a16="http://schemas.microsoft.com/office/drawing/2014/main" id="{030D03F2-88ED-449E-B5E0-D0E5D80500C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4" name="Text Box 32">
          <a:extLst>
            <a:ext uri="{FF2B5EF4-FFF2-40B4-BE49-F238E27FC236}">
              <a16:creationId xmlns:a16="http://schemas.microsoft.com/office/drawing/2014/main" id="{13B9EA4D-5F69-48F5-99A6-72A86E984F5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5" name="Text Box 63">
          <a:extLst>
            <a:ext uri="{FF2B5EF4-FFF2-40B4-BE49-F238E27FC236}">
              <a16:creationId xmlns:a16="http://schemas.microsoft.com/office/drawing/2014/main" id="{90D293F6-0CB5-410C-8789-BC71433EF00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6" name="Text Box 32">
          <a:extLst>
            <a:ext uri="{FF2B5EF4-FFF2-40B4-BE49-F238E27FC236}">
              <a16:creationId xmlns:a16="http://schemas.microsoft.com/office/drawing/2014/main" id="{6ED6ADB9-37CC-46AB-8672-A2BF92A87C9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7" name="Text Box 63">
          <a:extLst>
            <a:ext uri="{FF2B5EF4-FFF2-40B4-BE49-F238E27FC236}">
              <a16:creationId xmlns:a16="http://schemas.microsoft.com/office/drawing/2014/main" id="{1F41C8FF-1220-40E6-BC1E-41ABFCDD59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8" name="Text Box 32">
          <a:extLst>
            <a:ext uri="{FF2B5EF4-FFF2-40B4-BE49-F238E27FC236}">
              <a16:creationId xmlns:a16="http://schemas.microsoft.com/office/drawing/2014/main" id="{0CC868D9-F796-4A9B-9697-396E9A01A98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79" name="Text Box 63">
          <a:extLst>
            <a:ext uri="{FF2B5EF4-FFF2-40B4-BE49-F238E27FC236}">
              <a16:creationId xmlns:a16="http://schemas.microsoft.com/office/drawing/2014/main" id="{28C01702-E9EB-4AC2-AB20-5397E69BE1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0" name="Text Box 32">
          <a:extLst>
            <a:ext uri="{FF2B5EF4-FFF2-40B4-BE49-F238E27FC236}">
              <a16:creationId xmlns:a16="http://schemas.microsoft.com/office/drawing/2014/main" id="{49129D9C-6FF1-4264-91ED-66331E128D1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1" name="Text Box 63">
          <a:extLst>
            <a:ext uri="{FF2B5EF4-FFF2-40B4-BE49-F238E27FC236}">
              <a16:creationId xmlns:a16="http://schemas.microsoft.com/office/drawing/2014/main" id="{4C8ACB6F-53CC-4EC5-A180-8FD4691F4F6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2" name="Text Box 32">
          <a:extLst>
            <a:ext uri="{FF2B5EF4-FFF2-40B4-BE49-F238E27FC236}">
              <a16:creationId xmlns:a16="http://schemas.microsoft.com/office/drawing/2014/main" id="{6896104D-BD4E-4B09-BC1A-550E2E2E889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3" name="Text Box 63">
          <a:extLst>
            <a:ext uri="{FF2B5EF4-FFF2-40B4-BE49-F238E27FC236}">
              <a16:creationId xmlns:a16="http://schemas.microsoft.com/office/drawing/2014/main" id="{7DE7657C-3B4C-4AA2-86CE-801626D5CA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4" name="Text Box 32">
          <a:extLst>
            <a:ext uri="{FF2B5EF4-FFF2-40B4-BE49-F238E27FC236}">
              <a16:creationId xmlns:a16="http://schemas.microsoft.com/office/drawing/2014/main" id="{017B4AEC-237A-437F-AE4C-4D27958B3A1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5" name="Text Box 63">
          <a:extLst>
            <a:ext uri="{FF2B5EF4-FFF2-40B4-BE49-F238E27FC236}">
              <a16:creationId xmlns:a16="http://schemas.microsoft.com/office/drawing/2014/main" id="{E6FFCC14-C6E7-4A11-B653-B57EF35A6CF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6" name="Text Box 32">
          <a:extLst>
            <a:ext uri="{FF2B5EF4-FFF2-40B4-BE49-F238E27FC236}">
              <a16:creationId xmlns:a16="http://schemas.microsoft.com/office/drawing/2014/main" id="{E8359F32-95AC-40A4-993B-E324C870B4F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D7F20477-FF8C-4E40-9467-B81CC24AEAC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8" name="Text Box 32">
          <a:extLst>
            <a:ext uri="{FF2B5EF4-FFF2-40B4-BE49-F238E27FC236}">
              <a16:creationId xmlns:a16="http://schemas.microsoft.com/office/drawing/2014/main" id="{E778C8EE-A028-498E-A506-65ED0592ECE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89" name="Text Box 63">
          <a:extLst>
            <a:ext uri="{FF2B5EF4-FFF2-40B4-BE49-F238E27FC236}">
              <a16:creationId xmlns:a16="http://schemas.microsoft.com/office/drawing/2014/main" id="{0B080FCD-9EE4-4707-865D-53CB07B27CE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0" name="Text Box 32">
          <a:extLst>
            <a:ext uri="{FF2B5EF4-FFF2-40B4-BE49-F238E27FC236}">
              <a16:creationId xmlns:a16="http://schemas.microsoft.com/office/drawing/2014/main" id="{30BF2E41-F5A0-4417-8B47-CDE70FBA523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1" name="Text Box 63">
          <a:extLst>
            <a:ext uri="{FF2B5EF4-FFF2-40B4-BE49-F238E27FC236}">
              <a16:creationId xmlns:a16="http://schemas.microsoft.com/office/drawing/2014/main" id="{A312D95F-D338-4163-B99A-7A85F220EEE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2" name="Text Box 32">
          <a:extLst>
            <a:ext uri="{FF2B5EF4-FFF2-40B4-BE49-F238E27FC236}">
              <a16:creationId xmlns:a16="http://schemas.microsoft.com/office/drawing/2014/main" id="{D8A57DC0-FF9C-4844-9363-85C49AEF69F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3" name="Text Box 63">
          <a:extLst>
            <a:ext uri="{FF2B5EF4-FFF2-40B4-BE49-F238E27FC236}">
              <a16:creationId xmlns:a16="http://schemas.microsoft.com/office/drawing/2014/main" id="{A0361E90-7FC4-48B5-ADD0-435CB0EFD2B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4" name="Text Box 32">
          <a:extLst>
            <a:ext uri="{FF2B5EF4-FFF2-40B4-BE49-F238E27FC236}">
              <a16:creationId xmlns:a16="http://schemas.microsoft.com/office/drawing/2014/main" id="{3FA1070D-D788-456B-9618-0694E035722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5" name="Text Box 63">
          <a:extLst>
            <a:ext uri="{FF2B5EF4-FFF2-40B4-BE49-F238E27FC236}">
              <a16:creationId xmlns:a16="http://schemas.microsoft.com/office/drawing/2014/main" id="{D752D1FB-9D3B-4516-B807-47A0A1D1959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6" name="Text Box 32">
          <a:extLst>
            <a:ext uri="{FF2B5EF4-FFF2-40B4-BE49-F238E27FC236}">
              <a16:creationId xmlns:a16="http://schemas.microsoft.com/office/drawing/2014/main" id="{FDEDB56C-84DC-47E1-AACD-678CF8771F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7" name="Text Box 63">
          <a:extLst>
            <a:ext uri="{FF2B5EF4-FFF2-40B4-BE49-F238E27FC236}">
              <a16:creationId xmlns:a16="http://schemas.microsoft.com/office/drawing/2014/main" id="{31565261-9EE6-4EA0-AECE-654546A5977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8" name="Text Box 32">
          <a:extLst>
            <a:ext uri="{FF2B5EF4-FFF2-40B4-BE49-F238E27FC236}">
              <a16:creationId xmlns:a16="http://schemas.microsoft.com/office/drawing/2014/main" id="{CBF22C4D-C30E-4BB2-9BEA-DDBC042EBEF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099" name="Text Box 63">
          <a:extLst>
            <a:ext uri="{FF2B5EF4-FFF2-40B4-BE49-F238E27FC236}">
              <a16:creationId xmlns:a16="http://schemas.microsoft.com/office/drawing/2014/main" id="{D17DBD8D-42E5-4B1F-B6D5-77FC542F4F5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0" name="Text Box 32">
          <a:extLst>
            <a:ext uri="{FF2B5EF4-FFF2-40B4-BE49-F238E27FC236}">
              <a16:creationId xmlns:a16="http://schemas.microsoft.com/office/drawing/2014/main" id="{E04351FA-9A71-4E1E-8405-55E35DBCB05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1" name="Text Box 63">
          <a:extLst>
            <a:ext uri="{FF2B5EF4-FFF2-40B4-BE49-F238E27FC236}">
              <a16:creationId xmlns:a16="http://schemas.microsoft.com/office/drawing/2014/main" id="{EA16A6C9-4F56-46B4-BDF1-6C3C78B53C2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2" name="Text Box 32">
          <a:extLst>
            <a:ext uri="{FF2B5EF4-FFF2-40B4-BE49-F238E27FC236}">
              <a16:creationId xmlns:a16="http://schemas.microsoft.com/office/drawing/2014/main" id="{5D4BE32A-E356-46F3-81F1-2EE3BE94D7A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3" name="Text Box 63">
          <a:extLst>
            <a:ext uri="{FF2B5EF4-FFF2-40B4-BE49-F238E27FC236}">
              <a16:creationId xmlns:a16="http://schemas.microsoft.com/office/drawing/2014/main" id="{A82798A9-5FB5-43A4-A2BE-558FC305E0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4" name="Text Box 32">
          <a:extLst>
            <a:ext uri="{FF2B5EF4-FFF2-40B4-BE49-F238E27FC236}">
              <a16:creationId xmlns:a16="http://schemas.microsoft.com/office/drawing/2014/main" id="{59892910-FE75-4011-A912-C27D93739E5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5" name="Text Box 63">
          <a:extLst>
            <a:ext uri="{FF2B5EF4-FFF2-40B4-BE49-F238E27FC236}">
              <a16:creationId xmlns:a16="http://schemas.microsoft.com/office/drawing/2014/main" id="{FEF5E138-2A6C-4605-B63B-8C2C2C6249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322F1CB0-0ADB-4CC5-A50C-67322F2418E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7" name="Text Box 63">
          <a:extLst>
            <a:ext uri="{FF2B5EF4-FFF2-40B4-BE49-F238E27FC236}">
              <a16:creationId xmlns:a16="http://schemas.microsoft.com/office/drawing/2014/main" id="{CBB2D897-8073-4907-9926-DA0B6B2D4EF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8" name="Text Box 32">
          <a:extLst>
            <a:ext uri="{FF2B5EF4-FFF2-40B4-BE49-F238E27FC236}">
              <a16:creationId xmlns:a16="http://schemas.microsoft.com/office/drawing/2014/main" id="{4D3BB137-BB6F-4F24-8E70-FC3E5AE1AD3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09" name="Text Box 63">
          <a:extLst>
            <a:ext uri="{FF2B5EF4-FFF2-40B4-BE49-F238E27FC236}">
              <a16:creationId xmlns:a16="http://schemas.microsoft.com/office/drawing/2014/main" id="{984FD46C-AF2F-4C74-85EB-28507CE563E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0" name="Text Box 32">
          <a:extLst>
            <a:ext uri="{FF2B5EF4-FFF2-40B4-BE49-F238E27FC236}">
              <a16:creationId xmlns:a16="http://schemas.microsoft.com/office/drawing/2014/main" id="{1E4A709C-5AFC-415B-81B4-D2EEA5CEF72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1" name="Text Box 63">
          <a:extLst>
            <a:ext uri="{FF2B5EF4-FFF2-40B4-BE49-F238E27FC236}">
              <a16:creationId xmlns:a16="http://schemas.microsoft.com/office/drawing/2014/main" id="{C8550823-C50A-4E69-8EE7-2FAF0EAFE2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2" name="Text Box 32">
          <a:extLst>
            <a:ext uri="{FF2B5EF4-FFF2-40B4-BE49-F238E27FC236}">
              <a16:creationId xmlns:a16="http://schemas.microsoft.com/office/drawing/2014/main" id="{C91B80F8-23CF-4F6A-B9F0-C66DC4BCED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3" name="Text Box 63">
          <a:extLst>
            <a:ext uri="{FF2B5EF4-FFF2-40B4-BE49-F238E27FC236}">
              <a16:creationId xmlns:a16="http://schemas.microsoft.com/office/drawing/2014/main" id="{801F155A-991E-41DF-90AE-6CB88573618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4" name="Text Box 32">
          <a:extLst>
            <a:ext uri="{FF2B5EF4-FFF2-40B4-BE49-F238E27FC236}">
              <a16:creationId xmlns:a16="http://schemas.microsoft.com/office/drawing/2014/main" id="{4E4D1C6C-F8F6-4E52-913F-5DAE9AE0E02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5" name="Text Box 63">
          <a:extLst>
            <a:ext uri="{FF2B5EF4-FFF2-40B4-BE49-F238E27FC236}">
              <a16:creationId xmlns:a16="http://schemas.microsoft.com/office/drawing/2014/main" id="{B0437026-88B3-4365-885E-A0EE27EBAA1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6" name="Text Box 32">
          <a:extLst>
            <a:ext uri="{FF2B5EF4-FFF2-40B4-BE49-F238E27FC236}">
              <a16:creationId xmlns:a16="http://schemas.microsoft.com/office/drawing/2014/main" id="{583A4169-BF6A-4847-A001-2660CAE5ABE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7" name="Text Box 63">
          <a:extLst>
            <a:ext uri="{FF2B5EF4-FFF2-40B4-BE49-F238E27FC236}">
              <a16:creationId xmlns:a16="http://schemas.microsoft.com/office/drawing/2014/main" id="{28856A24-B49C-429A-A5C7-6A373D491DC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8" name="Text Box 32">
          <a:extLst>
            <a:ext uri="{FF2B5EF4-FFF2-40B4-BE49-F238E27FC236}">
              <a16:creationId xmlns:a16="http://schemas.microsoft.com/office/drawing/2014/main" id="{47910CB6-40AC-418A-8488-03802818E24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19" name="Text Box 63">
          <a:extLst>
            <a:ext uri="{FF2B5EF4-FFF2-40B4-BE49-F238E27FC236}">
              <a16:creationId xmlns:a16="http://schemas.microsoft.com/office/drawing/2014/main" id="{962D87A2-7700-4F27-B158-F2894F1D17C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0" name="Text Box 32">
          <a:extLst>
            <a:ext uri="{FF2B5EF4-FFF2-40B4-BE49-F238E27FC236}">
              <a16:creationId xmlns:a16="http://schemas.microsoft.com/office/drawing/2014/main" id="{9D2AF0A2-DAEC-4B7C-B9A8-C37C250332C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1" name="Text Box 63">
          <a:extLst>
            <a:ext uri="{FF2B5EF4-FFF2-40B4-BE49-F238E27FC236}">
              <a16:creationId xmlns:a16="http://schemas.microsoft.com/office/drawing/2014/main" id="{0CE29CC9-BA64-4535-854D-ED729C19A2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2" name="Text Box 32">
          <a:extLst>
            <a:ext uri="{FF2B5EF4-FFF2-40B4-BE49-F238E27FC236}">
              <a16:creationId xmlns:a16="http://schemas.microsoft.com/office/drawing/2014/main" id="{076CE72A-5734-4EAB-B28A-9BB02521351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3" name="Text Box 63">
          <a:extLst>
            <a:ext uri="{FF2B5EF4-FFF2-40B4-BE49-F238E27FC236}">
              <a16:creationId xmlns:a16="http://schemas.microsoft.com/office/drawing/2014/main" id="{CC4F2D10-D5ED-43E3-A0C4-CC2DC1580A6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4" name="Text Box 32">
          <a:extLst>
            <a:ext uri="{FF2B5EF4-FFF2-40B4-BE49-F238E27FC236}">
              <a16:creationId xmlns:a16="http://schemas.microsoft.com/office/drawing/2014/main" id="{7A5F5774-9ED0-4138-86B5-B355687F30E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5" name="Text Box 63">
          <a:extLst>
            <a:ext uri="{FF2B5EF4-FFF2-40B4-BE49-F238E27FC236}">
              <a16:creationId xmlns:a16="http://schemas.microsoft.com/office/drawing/2014/main" id="{74EFCC0B-BB9E-4B62-B846-4150DCD51B2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6" name="Text Box 32">
          <a:extLst>
            <a:ext uri="{FF2B5EF4-FFF2-40B4-BE49-F238E27FC236}">
              <a16:creationId xmlns:a16="http://schemas.microsoft.com/office/drawing/2014/main" id="{CC1AC7A7-57CA-41D5-8B03-EF7C997FDD0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7" name="Text Box 63">
          <a:extLst>
            <a:ext uri="{FF2B5EF4-FFF2-40B4-BE49-F238E27FC236}">
              <a16:creationId xmlns:a16="http://schemas.microsoft.com/office/drawing/2014/main" id="{128A7452-B488-4D84-BEFC-406F96FC270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8" name="Text Box 32">
          <a:extLst>
            <a:ext uri="{FF2B5EF4-FFF2-40B4-BE49-F238E27FC236}">
              <a16:creationId xmlns:a16="http://schemas.microsoft.com/office/drawing/2014/main" id="{54DBFEA1-0C56-4D22-903F-70AC36A6E43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29" name="Text Box 63">
          <a:extLst>
            <a:ext uri="{FF2B5EF4-FFF2-40B4-BE49-F238E27FC236}">
              <a16:creationId xmlns:a16="http://schemas.microsoft.com/office/drawing/2014/main" id="{3D7AD7A6-132B-4C3F-B1AF-129C73F7467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0" name="Text Box 32">
          <a:extLst>
            <a:ext uri="{FF2B5EF4-FFF2-40B4-BE49-F238E27FC236}">
              <a16:creationId xmlns:a16="http://schemas.microsoft.com/office/drawing/2014/main" id="{2192D0D2-C1CE-4185-83B3-D0B6834E8F8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1" name="Text Box 63">
          <a:extLst>
            <a:ext uri="{FF2B5EF4-FFF2-40B4-BE49-F238E27FC236}">
              <a16:creationId xmlns:a16="http://schemas.microsoft.com/office/drawing/2014/main" id="{11160FB5-4C51-4702-A296-15C85810C7E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2" name="Text Box 32">
          <a:extLst>
            <a:ext uri="{FF2B5EF4-FFF2-40B4-BE49-F238E27FC236}">
              <a16:creationId xmlns:a16="http://schemas.microsoft.com/office/drawing/2014/main" id="{7E60665C-2ABC-436B-84AF-F78700E590F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3" name="Text Box 63">
          <a:extLst>
            <a:ext uri="{FF2B5EF4-FFF2-40B4-BE49-F238E27FC236}">
              <a16:creationId xmlns:a16="http://schemas.microsoft.com/office/drawing/2014/main" id="{C110D50D-28B7-416A-9C0E-96C5E9267AB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4" name="Text Box 32">
          <a:extLst>
            <a:ext uri="{FF2B5EF4-FFF2-40B4-BE49-F238E27FC236}">
              <a16:creationId xmlns:a16="http://schemas.microsoft.com/office/drawing/2014/main" id="{ADF21ED4-B326-4215-BA8C-B81EE77AFDE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5" name="Text Box 63">
          <a:extLst>
            <a:ext uri="{FF2B5EF4-FFF2-40B4-BE49-F238E27FC236}">
              <a16:creationId xmlns:a16="http://schemas.microsoft.com/office/drawing/2014/main" id="{658B7CF8-4BC7-4D4E-A572-0D7F41F6150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6" name="Text Box 32">
          <a:extLst>
            <a:ext uri="{FF2B5EF4-FFF2-40B4-BE49-F238E27FC236}">
              <a16:creationId xmlns:a16="http://schemas.microsoft.com/office/drawing/2014/main" id="{F2F11DEB-BA43-4D60-AA02-E679B18BF8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7" name="Text Box 63">
          <a:extLst>
            <a:ext uri="{FF2B5EF4-FFF2-40B4-BE49-F238E27FC236}">
              <a16:creationId xmlns:a16="http://schemas.microsoft.com/office/drawing/2014/main" id="{886D3990-1C03-441D-9B5B-F12DBDBB923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8" name="Text Box 32">
          <a:extLst>
            <a:ext uri="{FF2B5EF4-FFF2-40B4-BE49-F238E27FC236}">
              <a16:creationId xmlns:a16="http://schemas.microsoft.com/office/drawing/2014/main" id="{FC3E949B-9272-4FA0-AFFC-FDE40AE8E21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39" name="Text Box 63">
          <a:extLst>
            <a:ext uri="{FF2B5EF4-FFF2-40B4-BE49-F238E27FC236}">
              <a16:creationId xmlns:a16="http://schemas.microsoft.com/office/drawing/2014/main" id="{3673A20D-9384-4097-A79F-8A2BDCCD126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0" name="Text Box 32">
          <a:extLst>
            <a:ext uri="{FF2B5EF4-FFF2-40B4-BE49-F238E27FC236}">
              <a16:creationId xmlns:a16="http://schemas.microsoft.com/office/drawing/2014/main" id="{9ADCA8EC-04EA-4D9D-8068-DBCF33E830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1" name="Text Box 63">
          <a:extLst>
            <a:ext uri="{FF2B5EF4-FFF2-40B4-BE49-F238E27FC236}">
              <a16:creationId xmlns:a16="http://schemas.microsoft.com/office/drawing/2014/main" id="{0A49480A-0094-4637-8250-D2BE2F07A5B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2" name="Text Box 32">
          <a:extLst>
            <a:ext uri="{FF2B5EF4-FFF2-40B4-BE49-F238E27FC236}">
              <a16:creationId xmlns:a16="http://schemas.microsoft.com/office/drawing/2014/main" id="{1CBC7714-83C7-4187-9BA3-B01BBE03A08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3" name="Text Box 63">
          <a:extLst>
            <a:ext uri="{FF2B5EF4-FFF2-40B4-BE49-F238E27FC236}">
              <a16:creationId xmlns:a16="http://schemas.microsoft.com/office/drawing/2014/main" id="{1D30B532-13D2-4121-B523-06B71002E63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4" name="Text Box 32">
          <a:extLst>
            <a:ext uri="{FF2B5EF4-FFF2-40B4-BE49-F238E27FC236}">
              <a16:creationId xmlns:a16="http://schemas.microsoft.com/office/drawing/2014/main" id="{CC0E5E67-DBCD-4088-A7C1-5AACCC69054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5" name="Text Box 63">
          <a:extLst>
            <a:ext uri="{FF2B5EF4-FFF2-40B4-BE49-F238E27FC236}">
              <a16:creationId xmlns:a16="http://schemas.microsoft.com/office/drawing/2014/main" id="{68B3BBC7-FADB-4C74-B45E-0285D9E3652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5D69B3D6-4BDA-4161-B797-6D1BE306409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7" name="Text Box 63">
          <a:extLst>
            <a:ext uri="{FF2B5EF4-FFF2-40B4-BE49-F238E27FC236}">
              <a16:creationId xmlns:a16="http://schemas.microsoft.com/office/drawing/2014/main" id="{D65FD11C-FE70-43DB-BB29-DF9085C6841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8" name="Text Box 32">
          <a:extLst>
            <a:ext uri="{FF2B5EF4-FFF2-40B4-BE49-F238E27FC236}">
              <a16:creationId xmlns:a16="http://schemas.microsoft.com/office/drawing/2014/main" id="{1E52A509-B34E-49AD-9A78-DC4164126A6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49" name="Text Box 63">
          <a:extLst>
            <a:ext uri="{FF2B5EF4-FFF2-40B4-BE49-F238E27FC236}">
              <a16:creationId xmlns:a16="http://schemas.microsoft.com/office/drawing/2014/main" id="{6B4FAF7C-7CBC-4F4C-AB25-C7707C425E3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0" name="Text Box 32">
          <a:extLst>
            <a:ext uri="{FF2B5EF4-FFF2-40B4-BE49-F238E27FC236}">
              <a16:creationId xmlns:a16="http://schemas.microsoft.com/office/drawing/2014/main" id="{D59E5CEC-78F9-4C19-8871-3FF4706A049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1" name="Text Box 63">
          <a:extLst>
            <a:ext uri="{FF2B5EF4-FFF2-40B4-BE49-F238E27FC236}">
              <a16:creationId xmlns:a16="http://schemas.microsoft.com/office/drawing/2014/main" id="{88D7BC3C-3FB5-4180-9865-EDE9D8190E9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2" name="Text Box 32">
          <a:extLst>
            <a:ext uri="{FF2B5EF4-FFF2-40B4-BE49-F238E27FC236}">
              <a16:creationId xmlns:a16="http://schemas.microsoft.com/office/drawing/2014/main" id="{1FD8A4EB-46C0-4D33-951C-74B42BBBBAC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3" name="Text Box 63">
          <a:extLst>
            <a:ext uri="{FF2B5EF4-FFF2-40B4-BE49-F238E27FC236}">
              <a16:creationId xmlns:a16="http://schemas.microsoft.com/office/drawing/2014/main" id="{2FEDB8D3-0E4C-4C08-8A45-BA50FA82BAF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4" name="Text Box 32">
          <a:extLst>
            <a:ext uri="{FF2B5EF4-FFF2-40B4-BE49-F238E27FC236}">
              <a16:creationId xmlns:a16="http://schemas.microsoft.com/office/drawing/2014/main" id="{8863C5AE-284C-4FBB-B38F-7A6C01D219F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5" name="Text Box 63">
          <a:extLst>
            <a:ext uri="{FF2B5EF4-FFF2-40B4-BE49-F238E27FC236}">
              <a16:creationId xmlns:a16="http://schemas.microsoft.com/office/drawing/2014/main" id="{406EA559-AB87-4091-BFC7-8BFE1128C16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6" name="Text Box 32">
          <a:extLst>
            <a:ext uri="{FF2B5EF4-FFF2-40B4-BE49-F238E27FC236}">
              <a16:creationId xmlns:a16="http://schemas.microsoft.com/office/drawing/2014/main" id="{F38A11F7-7F91-4D51-8C49-824256F9585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7" name="Text Box 63">
          <a:extLst>
            <a:ext uri="{FF2B5EF4-FFF2-40B4-BE49-F238E27FC236}">
              <a16:creationId xmlns:a16="http://schemas.microsoft.com/office/drawing/2014/main" id="{006DA792-1E61-4252-B75B-9CFAA253BB1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8" name="Text Box 32">
          <a:extLst>
            <a:ext uri="{FF2B5EF4-FFF2-40B4-BE49-F238E27FC236}">
              <a16:creationId xmlns:a16="http://schemas.microsoft.com/office/drawing/2014/main" id="{1ADE7945-914B-412D-8EDA-4EDAA26950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59" name="Text Box 63">
          <a:extLst>
            <a:ext uri="{FF2B5EF4-FFF2-40B4-BE49-F238E27FC236}">
              <a16:creationId xmlns:a16="http://schemas.microsoft.com/office/drawing/2014/main" id="{BEFEAEC5-8187-4C9D-9E0A-C6C75DB8575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0" name="Text Box 32">
          <a:extLst>
            <a:ext uri="{FF2B5EF4-FFF2-40B4-BE49-F238E27FC236}">
              <a16:creationId xmlns:a16="http://schemas.microsoft.com/office/drawing/2014/main" id="{67F162B7-A828-4E7E-BEED-B84DCAA59B1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1" name="Text Box 63">
          <a:extLst>
            <a:ext uri="{FF2B5EF4-FFF2-40B4-BE49-F238E27FC236}">
              <a16:creationId xmlns:a16="http://schemas.microsoft.com/office/drawing/2014/main" id="{A8C91226-95E0-4BFB-AF0B-32FA55E2EDA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2" name="Text Box 32">
          <a:extLst>
            <a:ext uri="{FF2B5EF4-FFF2-40B4-BE49-F238E27FC236}">
              <a16:creationId xmlns:a16="http://schemas.microsoft.com/office/drawing/2014/main" id="{01525E3C-802D-4F35-8338-042C22B977A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484E357B-6285-430E-8058-E68E40E9B0A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4" name="Text Box 32">
          <a:extLst>
            <a:ext uri="{FF2B5EF4-FFF2-40B4-BE49-F238E27FC236}">
              <a16:creationId xmlns:a16="http://schemas.microsoft.com/office/drawing/2014/main" id="{C73C4C4D-2C35-462B-9CC3-9DA175F8E9B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5" name="Text Box 63">
          <a:extLst>
            <a:ext uri="{FF2B5EF4-FFF2-40B4-BE49-F238E27FC236}">
              <a16:creationId xmlns:a16="http://schemas.microsoft.com/office/drawing/2014/main" id="{0AFEA25C-4797-45C7-92A5-D86AFEFCF27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6" name="Text Box 32">
          <a:extLst>
            <a:ext uri="{FF2B5EF4-FFF2-40B4-BE49-F238E27FC236}">
              <a16:creationId xmlns:a16="http://schemas.microsoft.com/office/drawing/2014/main" id="{CFD75859-39D8-4FD5-93F3-83C74F103D5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9FC13928-2DEB-4FE9-9903-5A56CE17B24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8" name="Text Box 32">
          <a:extLst>
            <a:ext uri="{FF2B5EF4-FFF2-40B4-BE49-F238E27FC236}">
              <a16:creationId xmlns:a16="http://schemas.microsoft.com/office/drawing/2014/main" id="{07E425C4-6AC6-4B84-95CF-5988CF544F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69" name="Text Box 63">
          <a:extLst>
            <a:ext uri="{FF2B5EF4-FFF2-40B4-BE49-F238E27FC236}">
              <a16:creationId xmlns:a16="http://schemas.microsoft.com/office/drawing/2014/main" id="{FD6E93B3-DB18-496B-AA6B-BB1C7BADE8A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0" name="Text Box 32">
          <a:extLst>
            <a:ext uri="{FF2B5EF4-FFF2-40B4-BE49-F238E27FC236}">
              <a16:creationId xmlns:a16="http://schemas.microsoft.com/office/drawing/2014/main" id="{E020E3A3-A373-4942-85FA-E26A2191E3D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87027D9B-C00B-4606-97AF-77AED8C203C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2" name="Text Box 32">
          <a:extLst>
            <a:ext uri="{FF2B5EF4-FFF2-40B4-BE49-F238E27FC236}">
              <a16:creationId xmlns:a16="http://schemas.microsoft.com/office/drawing/2014/main" id="{05776B78-090A-495F-9A71-D4B2B3C9BD7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3" name="Text Box 63">
          <a:extLst>
            <a:ext uri="{FF2B5EF4-FFF2-40B4-BE49-F238E27FC236}">
              <a16:creationId xmlns:a16="http://schemas.microsoft.com/office/drawing/2014/main" id="{DD415ED8-B873-45A7-B587-AC87020C4AF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4" name="Text Box 32">
          <a:extLst>
            <a:ext uri="{FF2B5EF4-FFF2-40B4-BE49-F238E27FC236}">
              <a16:creationId xmlns:a16="http://schemas.microsoft.com/office/drawing/2014/main" id="{775ECBF6-8075-45C1-A4CB-2B5AA17BAB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0CF0D9B2-9D75-46B8-9087-AC7165B13EA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6" name="Text Box 32">
          <a:extLst>
            <a:ext uri="{FF2B5EF4-FFF2-40B4-BE49-F238E27FC236}">
              <a16:creationId xmlns:a16="http://schemas.microsoft.com/office/drawing/2014/main" id="{CD6C7196-CEB2-4AC4-A989-583B289DAEE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7" name="Text Box 63">
          <a:extLst>
            <a:ext uri="{FF2B5EF4-FFF2-40B4-BE49-F238E27FC236}">
              <a16:creationId xmlns:a16="http://schemas.microsoft.com/office/drawing/2014/main" id="{AE2D8C9B-9845-42B6-9DFA-486A5AE5FE1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8" name="Text Box 32">
          <a:extLst>
            <a:ext uri="{FF2B5EF4-FFF2-40B4-BE49-F238E27FC236}">
              <a16:creationId xmlns:a16="http://schemas.microsoft.com/office/drawing/2014/main" id="{0A57BF3D-8BBB-4BCA-AF42-5EB3F23C9BE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3509FAAF-B063-4780-9DE3-58D5E3E1D90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0" name="Text Box 32">
          <a:extLst>
            <a:ext uri="{FF2B5EF4-FFF2-40B4-BE49-F238E27FC236}">
              <a16:creationId xmlns:a16="http://schemas.microsoft.com/office/drawing/2014/main" id="{6882C8C7-1B37-46CC-847A-83F3BA89CB1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1" name="Text Box 63">
          <a:extLst>
            <a:ext uri="{FF2B5EF4-FFF2-40B4-BE49-F238E27FC236}">
              <a16:creationId xmlns:a16="http://schemas.microsoft.com/office/drawing/2014/main" id="{7089ED67-18FF-461C-997A-338D63F28C2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2" name="Text Box 32">
          <a:extLst>
            <a:ext uri="{FF2B5EF4-FFF2-40B4-BE49-F238E27FC236}">
              <a16:creationId xmlns:a16="http://schemas.microsoft.com/office/drawing/2014/main" id="{D9CB1F1F-E043-436B-90A9-6CAEE5EDA91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8E16E55E-B2D2-479A-A28D-32789B02CBD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4" name="Text Box 32">
          <a:extLst>
            <a:ext uri="{FF2B5EF4-FFF2-40B4-BE49-F238E27FC236}">
              <a16:creationId xmlns:a16="http://schemas.microsoft.com/office/drawing/2014/main" id="{9F5DC27C-E01D-4CFC-B1C0-F5DEA102960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5" name="Text Box 63">
          <a:extLst>
            <a:ext uri="{FF2B5EF4-FFF2-40B4-BE49-F238E27FC236}">
              <a16:creationId xmlns:a16="http://schemas.microsoft.com/office/drawing/2014/main" id="{5E9F3354-AD31-444A-BED9-17AB7C63533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6" name="Text Box 32">
          <a:extLst>
            <a:ext uri="{FF2B5EF4-FFF2-40B4-BE49-F238E27FC236}">
              <a16:creationId xmlns:a16="http://schemas.microsoft.com/office/drawing/2014/main" id="{C4220B86-209D-4A9D-BD41-1F3603E7180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FB47F253-2A68-4866-AF4A-CC523E8509D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8" name="Text Box 32">
          <a:extLst>
            <a:ext uri="{FF2B5EF4-FFF2-40B4-BE49-F238E27FC236}">
              <a16:creationId xmlns:a16="http://schemas.microsoft.com/office/drawing/2014/main" id="{16BEA2E1-25E8-4741-996C-0286333F243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89" name="Text Box 63">
          <a:extLst>
            <a:ext uri="{FF2B5EF4-FFF2-40B4-BE49-F238E27FC236}">
              <a16:creationId xmlns:a16="http://schemas.microsoft.com/office/drawing/2014/main" id="{1354ECB9-DD87-467E-94CA-4CE68E5094A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190" name="Text Box 32">
          <a:extLst>
            <a:ext uri="{FF2B5EF4-FFF2-40B4-BE49-F238E27FC236}">
              <a16:creationId xmlns:a16="http://schemas.microsoft.com/office/drawing/2014/main" id="{D1069BAD-5D2C-4658-927A-613C164702A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F6B00FE0-8700-4944-BDD3-FB50820A8E4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2" name="Text Box 32">
          <a:extLst>
            <a:ext uri="{FF2B5EF4-FFF2-40B4-BE49-F238E27FC236}">
              <a16:creationId xmlns:a16="http://schemas.microsoft.com/office/drawing/2014/main" id="{10988972-8D24-4D26-AEC4-CB95AAE15C2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3" name="Text Box 63">
          <a:extLst>
            <a:ext uri="{FF2B5EF4-FFF2-40B4-BE49-F238E27FC236}">
              <a16:creationId xmlns:a16="http://schemas.microsoft.com/office/drawing/2014/main" id="{15A568C8-8838-4E1C-80EF-B3F97F07A57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4" name="Text Box 32">
          <a:extLst>
            <a:ext uri="{FF2B5EF4-FFF2-40B4-BE49-F238E27FC236}">
              <a16:creationId xmlns:a16="http://schemas.microsoft.com/office/drawing/2014/main" id="{722A4DCC-E26F-4861-9ECB-D4CD5552B8A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947F7E56-7791-4179-9936-E8379ECAEC5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6" name="Text Box 32">
          <a:extLst>
            <a:ext uri="{FF2B5EF4-FFF2-40B4-BE49-F238E27FC236}">
              <a16:creationId xmlns:a16="http://schemas.microsoft.com/office/drawing/2014/main" id="{50CB7621-C926-40C4-9EA1-D9901848676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7" name="Text Box 63">
          <a:extLst>
            <a:ext uri="{FF2B5EF4-FFF2-40B4-BE49-F238E27FC236}">
              <a16:creationId xmlns:a16="http://schemas.microsoft.com/office/drawing/2014/main" id="{4B5F6957-8EDC-48FD-A934-A1433B79B8A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8" name="Text Box 32">
          <a:extLst>
            <a:ext uri="{FF2B5EF4-FFF2-40B4-BE49-F238E27FC236}">
              <a16:creationId xmlns:a16="http://schemas.microsoft.com/office/drawing/2014/main" id="{5DB8F93F-DD87-4611-8784-46D9A564107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7F652891-B07B-4984-8003-5A286449E6A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0" name="Text Box 32">
          <a:extLst>
            <a:ext uri="{FF2B5EF4-FFF2-40B4-BE49-F238E27FC236}">
              <a16:creationId xmlns:a16="http://schemas.microsoft.com/office/drawing/2014/main" id="{E8356103-94F3-4498-B646-3DFD4C5C1F0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1" name="Text Box 63">
          <a:extLst>
            <a:ext uri="{FF2B5EF4-FFF2-40B4-BE49-F238E27FC236}">
              <a16:creationId xmlns:a16="http://schemas.microsoft.com/office/drawing/2014/main" id="{B9FB5DCF-7585-47C0-B5D3-E44A5FAA681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2" name="Text Box 32">
          <a:extLst>
            <a:ext uri="{FF2B5EF4-FFF2-40B4-BE49-F238E27FC236}">
              <a16:creationId xmlns:a16="http://schemas.microsoft.com/office/drawing/2014/main" id="{51EC090F-0CA8-4BFC-998B-3DE1104AB6E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F1FEC67C-D36E-4ED6-974F-12A6E9DAF63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4" name="Text Box 32">
          <a:extLst>
            <a:ext uri="{FF2B5EF4-FFF2-40B4-BE49-F238E27FC236}">
              <a16:creationId xmlns:a16="http://schemas.microsoft.com/office/drawing/2014/main" id="{41C62006-4F61-4DB7-B286-668D4831858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5" name="Text Box 63">
          <a:extLst>
            <a:ext uri="{FF2B5EF4-FFF2-40B4-BE49-F238E27FC236}">
              <a16:creationId xmlns:a16="http://schemas.microsoft.com/office/drawing/2014/main" id="{FCB2618C-BB7B-44E7-B160-B4BDB68A35C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6" name="Text Box 32">
          <a:extLst>
            <a:ext uri="{FF2B5EF4-FFF2-40B4-BE49-F238E27FC236}">
              <a16:creationId xmlns:a16="http://schemas.microsoft.com/office/drawing/2014/main" id="{DB11D690-3343-4223-9908-31EDBC2F21E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4F19D5A1-86F4-4D89-80A1-AA8531E467D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8" name="Text Box 32">
          <a:extLst>
            <a:ext uri="{FF2B5EF4-FFF2-40B4-BE49-F238E27FC236}">
              <a16:creationId xmlns:a16="http://schemas.microsoft.com/office/drawing/2014/main" id="{389C2678-E480-4105-90BB-A012FBB346B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09" name="Text Box 63">
          <a:extLst>
            <a:ext uri="{FF2B5EF4-FFF2-40B4-BE49-F238E27FC236}">
              <a16:creationId xmlns:a16="http://schemas.microsoft.com/office/drawing/2014/main" id="{35B31883-3A91-4CBB-8992-6A3B856C9BF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0" name="Text Box 32">
          <a:extLst>
            <a:ext uri="{FF2B5EF4-FFF2-40B4-BE49-F238E27FC236}">
              <a16:creationId xmlns:a16="http://schemas.microsoft.com/office/drawing/2014/main" id="{037E7B5E-3E9F-4715-A264-CE1DDF4AE52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67FB54B5-25A2-4DD4-B6B3-2AD429C8922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2" name="Text Box 32">
          <a:extLst>
            <a:ext uri="{FF2B5EF4-FFF2-40B4-BE49-F238E27FC236}">
              <a16:creationId xmlns:a16="http://schemas.microsoft.com/office/drawing/2014/main" id="{606C607F-E206-42CA-830D-310BC95428F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3" name="Text Box 63">
          <a:extLst>
            <a:ext uri="{FF2B5EF4-FFF2-40B4-BE49-F238E27FC236}">
              <a16:creationId xmlns:a16="http://schemas.microsoft.com/office/drawing/2014/main" id="{FEBC8247-C33F-4BEB-9AAB-F4C999BA9F9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4" name="Text Box 32">
          <a:extLst>
            <a:ext uri="{FF2B5EF4-FFF2-40B4-BE49-F238E27FC236}">
              <a16:creationId xmlns:a16="http://schemas.microsoft.com/office/drawing/2014/main" id="{EB88A836-F97B-40A6-91DC-727FA502A55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4DEEE04D-18C8-47E9-9305-D5A66A5F8D6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6" name="Text Box 32">
          <a:extLst>
            <a:ext uri="{FF2B5EF4-FFF2-40B4-BE49-F238E27FC236}">
              <a16:creationId xmlns:a16="http://schemas.microsoft.com/office/drawing/2014/main" id="{D0DADBC3-355D-440D-9009-10BE2793E2C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7" name="Text Box 63">
          <a:extLst>
            <a:ext uri="{FF2B5EF4-FFF2-40B4-BE49-F238E27FC236}">
              <a16:creationId xmlns:a16="http://schemas.microsoft.com/office/drawing/2014/main" id="{54A24348-D6D0-4BB7-AC4A-5BAADD03CAE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1B891BD2-D781-430D-9423-7C48DACCDD3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71197F5C-61FD-4C81-B119-63F9735AEE8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0" name="Text Box 32">
          <a:extLst>
            <a:ext uri="{FF2B5EF4-FFF2-40B4-BE49-F238E27FC236}">
              <a16:creationId xmlns:a16="http://schemas.microsoft.com/office/drawing/2014/main" id="{3C1402BC-23A7-475F-A84B-B31A2F4B3BA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1" name="Text Box 63">
          <a:extLst>
            <a:ext uri="{FF2B5EF4-FFF2-40B4-BE49-F238E27FC236}">
              <a16:creationId xmlns:a16="http://schemas.microsoft.com/office/drawing/2014/main" id="{AEBC5757-348F-489C-A5A6-5E4D743B1C7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2" name="Text Box 32">
          <a:extLst>
            <a:ext uri="{FF2B5EF4-FFF2-40B4-BE49-F238E27FC236}">
              <a16:creationId xmlns:a16="http://schemas.microsoft.com/office/drawing/2014/main" id="{0B1050D0-7BA4-495F-B05C-4573921EC5E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AB9096FB-82C3-44A5-A019-753CA8EFE7A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4" name="Text Box 32">
          <a:extLst>
            <a:ext uri="{FF2B5EF4-FFF2-40B4-BE49-F238E27FC236}">
              <a16:creationId xmlns:a16="http://schemas.microsoft.com/office/drawing/2014/main" id="{D6B63A5A-36B4-43F5-A53B-1AD329BB424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5" name="Text Box 63">
          <a:extLst>
            <a:ext uri="{FF2B5EF4-FFF2-40B4-BE49-F238E27FC236}">
              <a16:creationId xmlns:a16="http://schemas.microsoft.com/office/drawing/2014/main" id="{1DF3315A-EB55-4C25-9379-60E93C217C0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6" name="Text Box 32">
          <a:extLst>
            <a:ext uri="{FF2B5EF4-FFF2-40B4-BE49-F238E27FC236}">
              <a16:creationId xmlns:a16="http://schemas.microsoft.com/office/drawing/2014/main" id="{B988D1A5-C547-417D-8D75-89DE5EEE0A2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1F32B8A7-6DD9-4EDD-A6C5-7BC5F153691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8" name="Text Box 32">
          <a:extLst>
            <a:ext uri="{FF2B5EF4-FFF2-40B4-BE49-F238E27FC236}">
              <a16:creationId xmlns:a16="http://schemas.microsoft.com/office/drawing/2014/main" id="{0C98AD1D-BF72-496E-A10A-E3BCA31EAE6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29" name="Text Box 63">
          <a:extLst>
            <a:ext uri="{FF2B5EF4-FFF2-40B4-BE49-F238E27FC236}">
              <a16:creationId xmlns:a16="http://schemas.microsoft.com/office/drawing/2014/main" id="{D524ECD4-5169-4B42-B629-5E201BC5929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0" name="Text Box 32">
          <a:extLst>
            <a:ext uri="{FF2B5EF4-FFF2-40B4-BE49-F238E27FC236}">
              <a16:creationId xmlns:a16="http://schemas.microsoft.com/office/drawing/2014/main" id="{54178AEA-300B-467F-BA59-DD95028C1B9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id="{D5DBA728-BD18-4482-A901-577AAF7FBB0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2" name="Text Box 32">
          <a:extLst>
            <a:ext uri="{FF2B5EF4-FFF2-40B4-BE49-F238E27FC236}">
              <a16:creationId xmlns:a16="http://schemas.microsoft.com/office/drawing/2014/main" id="{6AC2E994-CDDA-490F-A08C-4B0EBED841F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3" name="Text Box 63">
          <a:extLst>
            <a:ext uri="{FF2B5EF4-FFF2-40B4-BE49-F238E27FC236}">
              <a16:creationId xmlns:a16="http://schemas.microsoft.com/office/drawing/2014/main" id="{51B4112B-57E6-4C56-B1DA-356352E242B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4" name="Text Box 32">
          <a:extLst>
            <a:ext uri="{FF2B5EF4-FFF2-40B4-BE49-F238E27FC236}">
              <a16:creationId xmlns:a16="http://schemas.microsoft.com/office/drawing/2014/main" id="{143B12EB-4366-4268-9D52-2733AC9F9D7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id="{2725954A-01B9-4CDE-933F-9CF4CE5982C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6" name="Text Box 32">
          <a:extLst>
            <a:ext uri="{FF2B5EF4-FFF2-40B4-BE49-F238E27FC236}">
              <a16:creationId xmlns:a16="http://schemas.microsoft.com/office/drawing/2014/main" id="{8CD2235C-1A27-4E02-8FAF-33C5ED37908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7" name="Text Box 63">
          <a:extLst>
            <a:ext uri="{FF2B5EF4-FFF2-40B4-BE49-F238E27FC236}">
              <a16:creationId xmlns:a16="http://schemas.microsoft.com/office/drawing/2014/main" id="{8869D228-445A-406E-9E93-4CC6A0B4773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8" name="Text Box 32">
          <a:extLst>
            <a:ext uri="{FF2B5EF4-FFF2-40B4-BE49-F238E27FC236}">
              <a16:creationId xmlns:a16="http://schemas.microsoft.com/office/drawing/2014/main" id="{B80F86F7-919C-4E3E-8932-F5199E1F22E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id="{242904E8-54DD-4D4D-BC30-6E7BF5F81CB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0" name="Text Box 32">
          <a:extLst>
            <a:ext uri="{FF2B5EF4-FFF2-40B4-BE49-F238E27FC236}">
              <a16:creationId xmlns:a16="http://schemas.microsoft.com/office/drawing/2014/main" id="{4720FF31-77A1-4411-B131-00A17DAC921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1" name="Text Box 63">
          <a:extLst>
            <a:ext uri="{FF2B5EF4-FFF2-40B4-BE49-F238E27FC236}">
              <a16:creationId xmlns:a16="http://schemas.microsoft.com/office/drawing/2014/main" id="{702BF282-8DCA-41A8-870F-1E64EDD2298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2" name="Text Box 32">
          <a:extLst>
            <a:ext uri="{FF2B5EF4-FFF2-40B4-BE49-F238E27FC236}">
              <a16:creationId xmlns:a16="http://schemas.microsoft.com/office/drawing/2014/main" id="{D59E9CB9-1236-4A2F-94A7-0ECBA49DD0C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id="{28B2A0DA-74D1-43FD-BF13-EDE3E6EF39A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4" name="Text Box 32">
          <a:extLst>
            <a:ext uri="{FF2B5EF4-FFF2-40B4-BE49-F238E27FC236}">
              <a16:creationId xmlns:a16="http://schemas.microsoft.com/office/drawing/2014/main" id="{267F0AF8-E2AF-4788-81A7-886C546B10D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5" name="Text Box 63">
          <a:extLst>
            <a:ext uri="{FF2B5EF4-FFF2-40B4-BE49-F238E27FC236}">
              <a16:creationId xmlns:a16="http://schemas.microsoft.com/office/drawing/2014/main" id="{FD9ACE95-0ED6-45EB-817E-D2C1C212DD8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6" name="Text Box 32">
          <a:extLst>
            <a:ext uri="{FF2B5EF4-FFF2-40B4-BE49-F238E27FC236}">
              <a16:creationId xmlns:a16="http://schemas.microsoft.com/office/drawing/2014/main" id="{094CF302-3D50-4A98-898D-778DFEC3E12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id="{D2CBF6FF-1152-4D44-9800-9CB58341FE9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8" name="Text Box 32">
          <a:extLst>
            <a:ext uri="{FF2B5EF4-FFF2-40B4-BE49-F238E27FC236}">
              <a16:creationId xmlns:a16="http://schemas.microsoft.com/office/drawing/2014/main" id="{ACEBDF6F-D9BD-4B23-8C0F-C536FB1CA1F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49" name="Text Box 63">
          <a:extLst>
            <a:ext uri="{FF2B5EF4-FFF2-40B4-BE49-F238E27FC236}">
              <a16:creationId xmlns:a16="http://schemas.microsoft.com/office/drawing/2014/main" id="{E9325AC7-F271-4B70-9273-C6086036527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0" name="Text Box 32">
          <a:extLst>
            <a:ext uri="{FF2B5EF4-FFF2-40B4-BE49-F238E27FC236}">
              <a16:creationId xmlns:a16="http://schemas.microsoft.com/office/drawing/2014/main" id="{F6133420-EFF4-4253-932E-992AB577CB3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id="{003C48A4-FBFF-4CC3-846D-F64A1BE6837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2" name="Text Box 32">
          <a:extLst>
            <a:ext uri="{FF2B5EF4-FFF2-40B4-BE49-F238E27FC236}">
              <a16:creationId xmlns:a16="http://schemas.microsoft.com/office/drawing/2014/main" id="{56A31FF6-8DFA-4F2C-8716-3ADAFFCAB8F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3" name="Text Box 63">
          <a:extLst>
            <a:ext uri="{FF2B5EF4-FFF2-40B4-BE49-F238E27FC236}">
              <a16:creationId xmlns:a16="http://schemas.microsoft.com/office/drawing/2014/main" id="{C8BE0783-BC3E-4F61-B0DD-F865FD4EB83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4" name="Text Box 32">
          <a:extLst>
            <a:ext uri="{FF2B5EF4-FFF2-40B4-BE49-F238E27FC236}">
              <a16:creationId xmlns:a16="http://schemas.microsoft.com/office/drawing/2014/main" id="{25E7A2E1-C355-4FAE-BAFA-8F74F9E7CF1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id="{B0CD10C1-FEDB-4000-A4AF-26216666385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6" name="Text Box 32">
          <a:extLst>
            <a:ext uri="{FF2B5EF4-FFF2-40B4-BE49-F238E27FC236}">
              <a16:creationId xmlns:a16="http://schemas.microsoft.com/office/drawing/2014/main" id="{A075300E-8D59-44E5-BC66-26038B4A81E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7" name="Text Box 63">
          <a:extLst>
            <a:ext uri="{FF2B5EF4-FFF2-40B4-BE49-F238E27FC236}">
              <a16:creationId xmlns:a16="http://schemas.microsoft.com/office/drawing/2014/main" id="{3353AB51-F950-415F-ACCB-D53877E40E2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8" name="Text Box 32">
          <a:extLst>
            <a:ext uri="{FF2B5EF4-FFF2-40B4-BE49-F238E27FC236}">
              <a16:creationId xmlns:a16="http://schemas.microsoft.com/office/drawing/2014/main" id="{FDDF2024-429F-475F-8BFF-D364DF57A25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id="{0256DE9E-BCFD-4DA6-B2CC-2DF68365227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0" name="Text Box 32">
          <a:extLst>
            <a:ext uri="{FF2B5EF4-FFF2-40B4-BE49-F238E27FC236}">
              <a16:creationId xmlns:a16="http://schemas.microsoft.com/office/drawing/2014/main" id="{E0878497-F8B7-4AEE-93E5-26BC1CB8284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1" name="Text Box 63">
          <a:extLst>
            <a:ext uri="{FF2B5EF4-FFF2-40B4-BE49-F238E27FC236}">
              <a16:creationId xmlns:a16="http://schemas.microsoft.com/office/drawing/2014/main" id="{AA33B377-FB08-42E5-9712-7CE34B4C856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2" name="Text Box 32">
          <a:extLst>
            <a:ext uri="{FF2B5EF4-FFF2-40B4-BE49-F238E27FC236}">
              <a16:creationId xmlns:a16="http://schemas.microsoft.com/office/drawing/2014/main" id="{C216DE97-0331-4295-98E9-EA19861F39E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id="{860E25F0-14C5-452B-B55F-9C96D773159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4" name="Text Box 32">
          <a:extLst>
            <a:ext uri="{FF2B5EF4-FFF2-40B4-BE49-F238E27FC236}">
              <a16:creationId xmlns:a16="http://schemas.microsoft.com/office/drawing/2014/main" id="{8F4D16A5-4957-4990-B3C3-0A7EA9B97C1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5" name="Text Box 63">
          <a:extLst>
            <a:ext uri="{FF2B5EF4-FFF2-40B4-BE49-F238E27FC236}">
              <a16:creationId xmlns:a16="http://schemas.microsoft.com/office/drawing/2014/main" id="{42E1A268-DCB2-4E5D-9B70-DE6B24A1A02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6" name="Text Box 32">
          <a:extLst>
            <a:ext uri="{FF2B5EF4-FFF2-40B4-BE49-F238E27FC236}">
              <a16:creationId xmlns:a16="http://schemas.microsoft.com/office/drawing/2014/main" id="{072B20DC-779D-42C5-AA49-E27884401FF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id="{E432F231-08D7-41F6-881D-9FEEA6431A1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8" name="Text Box 32">
          <a:extLst>
            <a:ext uri="{FF2B5EF4-FFF2-40B4-BE49-F238E27FC236}">
              <a16:creationId xmlns:a16="http://schemas.microsoft.com/office/drawing/2014/main" id="{3CF40260-D9F4-448F-AF87-CEBED6EE044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69" name="Text Box 63">
          <a:extLst>
            <a:ext uri="{FF2B5EF4-FFF2-40B4-BE49-F238E27FC236}">
              <a16:creationId xmlns:a16="http://schemas.microsoft.com/office/drawing/2014/main" id="{B85AB854-CD21-480E-A8B8-DA4F3E370CF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0" name="Text Box 32">
          <a:extLst>
            <a:ext uri="{FF2B5EF4-FFF2-40B4-BE49-F238E27FC236}">
              <a16:creationId xmlns:a16="http://schemas.microsoft.com/office/drawing/2014/main" id="{1A8E69F9-F881-412F-BD17-82B0D4C429D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id="{CC8F7F70-82FE-496B-9B7F-3417B97BD4B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03940355-3E64-46DE-B734-E735E373CBB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3" name="Text Box 63">
          <a:extLst>
            <a:ext uri="{FF2B5EF4-FFF2-40B4-BE49-F238E27FC236}">
              <a16:creationId xmlns:a16="http://schemas.microsoft.com/office/drawing/2014/main" id="{CE3148C5-7D37-430F-A92B-2929C983CCE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4" name="Text Box 32">
          <a:extLst>
            <a:ext uri="{FF2B5EF4-FFF2-40B4-BE49-F238E27FC236}">
              <a16:creationId xmlns:a16="http://schemas.microsoft.com/office/drawing/2014/main" id="{FD094D76-BB77-4069-972A-C16E879B636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id="{1812AD08-FF72-4187-90AB-D7372FEBCE6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6" name="Text Box 32">
          <a:extLst>
            <a:ext uri="{FF2B5EF4-FFF2-40B4-BE49-F238E27FC236}">
              <a16:creationId xmlns:a16="http://schemas.microsoft.com/office/drawing/2014/main" id="{8C997A37-D118-416F-962E-F2EF1B0ABC1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7" name="Text Box 63">
          <a:extLst>
            <a:ext uri="{FF2B5EF4-FFF2-40B4-BE49-F238E27FC236}">
              <a16:creationId xmlns:a16="http://schemas.microsoft.com/office/drawing/2014/main" id="{986254B6-E8A6-4034-BDF9-27FA7DF4DB6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8" name="Text Box 32">
          <a:extLst>
            <a:ext uri="{FF2B5EF4-FFF2-40B4-BE49-F238E27FC236}">
              <a16:creationId xmlns:a16="http://schemas.microsoft.com/office/drawing/2014/main" id="{0024803E-F9B1-4878-8299-9BD46974C0D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id="{FA982610-8036-462C-9145-F0FEACBAB48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0" name="Text Box 32">
          <a:extLst>
            <a:ext uri="{FF2B5EF4-FFF2-40B4-BE49-F238E27FC236}">
              <a16:creationId xmlns:a16="http://schemas.microsoft.com/office/drawing/2014/main" id="{D716F63A-7038-4DB7-B20C-5EFA63C088A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1" name="Text Box 63">
          <a:extLst>
            <a:ext uri="{FF2B5EF4-FFF2-40B4-BE49-F238E27FC236}">
              <a16:creationId xmlns:a16="http://schemas.microsoft.com/office/drawing/2014/main" id="{0CBA6031-3916-4865-980B-4800878AE5A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2" name="Text Box 32">
          <a:extLst>
            <a:ext uri="{FF2B5EF4-FFF2-40B4-BE49-F238E27FC236}">
              <a16:creationId xmlns:a16="http://schemas.microsoft.com/office/drawing/2014/main" id="{58066033-2CBE-486F-95BD-79541B36687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id="{06278169-DB50-461A-86D0-F66F88B0F3D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4" name="Text Box 32">
          <a:extLst>
            <a:ext uri="{FF2B5EF4-FFF2-40B4-BE49-F238E27FC236}">
              <a16:creationId xmlns:a16="http://schemas.microsoft.com/office/drawing/2014/main" id="{5265268F-9BC4-4EB8-B54D-C4E5042AD97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5" name="Text Box 63">
          <a:extLst>
            <a:ext uri="{FF2B5EF4-FFF2-40B4-BE49-F238E27FC236}">
              <a16:creationId xmlns:a16="http://schemas.microsoft.com/office/drawing/2014/main" id="{69A01ACC-BF9B-43CC-B47E-D4DA4045D0E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6" name="Text Box 32">
          <a:extLst>
            <a:ext uri="{FF2B5EF4-FFF2-40B4-BE49-F238E27FC236}">
              <a16:creationId xmlns:a16="http://schemas.microsoft.com/office/drawing/2014/main" id="{1481952E-1498-48B5-9EF2-27A0F1527B9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id="{F32F9D48-B599-48EA-A889-669ACE690D6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8" name="Text Box 32">
          <a:extLst>
            <a:ext uri="{FF2B5EF4-FFF2-40B4-BE49-F238E27FC236}">
              <a16:creationId xmlns:a16="http://schemas.microsoft.com/office/drawing/2014/main" id="{81923BC2-E6BA-4901-95BD-4D8C058D2A2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89" name="Text Box 63">
          <a:extLst>
            <a:ext uri="{FF2B5EF4-FFF2-40B4-BE49-F238E27FC236}">
              <a16:creationId xmlns:a16="http://schemas.microsoft.com/office/drawing/2014/main" id="{AB8C35F8-91B8-4D6C-8D22-8BF56684220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24DB2788-FB8A-4585-B3BD-CC74BC8E23E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id="{A765987C-E7A4-4222-8344-C9A38C7BCB4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2" name="Text Box 32">
          <a:extLst>
            <a:ext uri="{FF2B5EF4-FFF2-40B4-BE49-F238E27FC236}">
              <a16:creationId xmlns:a16="http://schemas.microsoft.com/office/drawing/2014/main" id="{070D3684-EA92-45FB-AA0D-E9BA373B347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3" name="Text Box 63">
          <a:extLst>
            <a:ext uri="{FF2B5EF4-FFF2-40B4-BE49-F238E27FC236}">
              <a16:creationId xmlns:a16="http://schemas.microsoft.com/office/drawing/2014/main" id="{5D09003C-AF03-4CA7-9280-46CF76F94D7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4" name="Text Box 32">
          <a:extLst>
            <a:ext uri="{FF2B5EF4-FFF2-40B4-BE49-F238E27FC236}">
              <a16:creationId xmlns:a16="http://schemas.microsoft.com/office/drawing/2014/main" id="{7EB1D3AC-5A1C-407C-BF04-736FCF0B5C8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id="{BCF850C9-B0B9-482A-8B92-2FF8BB69CF8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6" name="Text Box 32">
          <a:extLst>
            <a:ext uri="{FF2B5EF4-FFF2-40B4-BE49-F238E27FC236}">
              <a16:creationId xmlns:a16="http://schemas.microsoft.com/office/drawing/2014/main" id="{F61DDC32-12C3-4CB0-94FB-8D604DC140E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7" name="Text Box 63">
          <a:extLst>
            <a:ext uri="{FF2B5EF4-FFF2-40B4-BE49-F238E27FC236}">
              <a16:creationId xmlns:a16="http://schemas.microsoft.com/office/drawing/2014/main" id="{3B2E8580-7564-4BFB-8991-D41FF7EA565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8" name="Text Box 32">
          <a:extLst>
            <a:ext uri="{FF2B5EF4-FFF2-40B4-BE49-F238E27FC236}">
              <a16:creationId xmlns:a16="http://schemas.microsoft.com/office/drawing/2014/main" id="{3CF9F338-E888-425B-BB5F-EE3C6F75154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id="{50A1BB24-E6C6-429F-85AF-34CE465E2E1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0" name="Text Box 32">
          <a:extLst>
            <a:ext uri="{FF2B5EF4-FFF2-40B4-BE49-F238E27FC236}">
              <a16:creationId xmlns:a16="http://schemas.microsoft.com/office/drawing/2014/main" id="{4182A94F-4F23-4BAF-928C-C17D34D8AAE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1" name="Text Box 63">
          <a:extLst>
            <a:ext uri="{FF2B5EF4-FFF2-40B4-BE49-F238E27FC236}">
              <a16:creationId xmlns:a16="http://schemas.microsoft.com/office/drawing/2014/main" id="{403B5D75-F55D-48BC-AAD4-A1C6154EC1B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2" name="Text Box 32">
          <a:extLst>
            <a:ext uri="{FF2B5EF4-FFF2-40B4-BE49-F238E27FC236}">
              <a16:creationId xmlns:a16="http://schemas.microsoft.com/office/drawing/2014/main" id="{9E41C6F9-17B0-4155-B69C-6A5E55560FB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13832228-3C86-4730-8D37-4E3834DC471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4" name="Text Box 32">
          <a:extLst>
            <a:ext uri="{FF2B5EF4-FFF2-40B4-BE49-F238E27FC236}">
              <a16:creationId xmlns:a16="http://schemas.microsoft.com/office/drawing/2014/main" id="{139EBC18-B306-4F53-882D-82DF551ED5B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5" name="Text Box 63">
          <a:extLst>
            <a:ext uri="{FF2B5EF4-FFF2-40B4-BE49-F238E27FC236}">
              <a16:creationId xmlns:a16="http://schemas.microsoft.com/office/drawing/2014/main" id="{ED3F86F4-174D-4611-B5DD-59A662586C6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6" name="Text Box 32">
          <a:extLst>
            <a:ext uri="{FF2B5EF4-FFF2-40B4-BE49-F238E27FC236}">
              <a16:creationId xmlns:a16="http://schemas.microsoft.com/office/drawing/2014/main" id="{D8F220D3-973A-478C-8D7A-5EDB7E67B59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id="{76262A15-732D-4352-BB92-535FF391524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8" name="Text Box 32">
          <a:extLst>
            <a:ext uri="{FF2B5EF4-FFF2-40B4-BE49-F238E27FC236}">
              <a16:creationId xmlns:a16="http://schemas.microsoft.com/office/drawing/2014/main" id="{A42A70EC-22FA-45D4-BD07-A2B0961FD5F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09" name="Text Box 63">
          <a:extLst>
            <a:ext uri="{FF2B5EF4-FFF2-40B4-BE49-F238E27FC236}">
              <a16:creationId xmlns:a16="http://schemas.microsoft.com/office/drawing/2014/main" id="{AA0FE70A-947C-4E2D-B48D-1B560382F64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0" name="Text Box 32">
          <a:extLst>
            <a:ext uri="{FF2B5EF4-FFF2-40B4-BE49-F238E27FC236}">
              <a16:creationId xmlns:a16="http://schemas.microsoft.com/office/drawing/2014/main" id="{BBB6CDBF-A476-47FF-B5E0-CC12869EA60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id="{3403130E-6E69-4254-A2A4-8581C9EAAAD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2" name="Text Box 32">
          <a:extLst>
            <a:ext uri="{FF2B5EF4-FFF2-40B4-BE49-F238E27FC236}">
              <a16:creationId xmlns:a16="http://schemas.microsoft.com/office/drawing/2014/main" id="{1E4F38AF-47C3-4998-A468-5F662827191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3" name="Text Box 63">
          <a:extLst>
            <a:ext uri="{FF2B5EF4-FFF2-40B4-BE49-F238E27FC236}">
              <a16:creationId xmlns:a16="http://schemas.microsoft.com/office/drawing/2014/main" id="{FC19D2D5-4A23-49F9-9B71-37FF96C8B0F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4" name="Text Box 32">
          <a:extLst>
            <a:ext uri="{FF2B5EF4-FFF2-40B4-BE49-F238E27FC236}">
              <a16:creationId xmlns:a16="http://schemas.microsoft.com/office/drawing/2014/main" id="{C6095B61-1FFD-4FE1-A373-E95EF4B100E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id="{FC574C71-30AE-493E-9446-FCC1C829C2C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6" name="Text Box 32">
          <a:extLst>
            <a:ext uri="{FF2B5EF4-FFF2-40B4-BE49-F238E27FC236}">
              <a16:creationId xmlns:a16="http://schemas.microsoft.com/office/drawing/2014/main" id="{B3DF6447-81ED-4DCF-B29B-A3EE0E882E3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7" name="Text Box 63">
          <a:extLst>
            <a:ext uri="{FF2B5EF4-FFF2-40B4-BE49-F238E27FC236}">
              <a16:creationId xmlns:a16="http://schemas.microsoft.com/office/drawing/2014/main" id="{09DBBDF1-0ABB-4C29-B5EB-536C4B67DC4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8" name="Text Box 32">
          <a:extLst>
            <a:ext uri="{FF2B5EF4-FFF2-40B4-BE49-F238E27FC236}">
              <a16:creationId xmlns:a16="http://schemas.microsoft.com/office/drawing/2014/main" id="{E26E7046-992A-473A-8063-2D35F736A0A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id="{67C56EC9-C057-492D-8812-42A466244C3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0" name="Text Box 32">
          <a:extLst>
            <a:ext uri="{FF2B5EF4-FFF2-40B4-BE49-F238E27FC236}">
              <a16:creationId xmlns:a16="http://schemas.microsoft.com/office/drawing/2014/main" id="{0EFF1D7D-3071-4AEE-AAB2-CF54735DDDB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1" name="Text Box 63">
          <a:extLst>
            <a:ext uri="{FF2B5EF4-FFF2-40B4-BE49-F238E27FC236}">
              <a16:creationId xmlns:a16="http://schemas.microsoft.com/office/drawing/2014/main" id="{8BB1EDEE-AA8C-490F-B702-1822AA61619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2" name="Text Box 32">
          <a:extLst>
            <a:ext uri="{FF2B5EF4-FFF2-40B4-BE49-F238E27FC236}">
              <a16:creationId xmlns:a16="http://schemas.microsoft.com/office/drawing/2014/main" id="{4155A225-582D-4EC3-9BCF-503439DEEA0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id="{5916E20D-03C5-4852-A005-E003B4B6AA4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4" name="Text Box 32">
          <a:extLst>
            <a:ext uri="{FF2B5EF4-FFF2-40B4-BE49-F238E27FC236}">
              <a16:creationId xmlns:a16="http://schemas.microsoft.com/office/drawing/2014/main" id="{24D8E699-DB0F-4D43-833C-A1EC73AFDC8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5" name="Text Box 63">
          <a:extLst>
            <a:ext uri="{FF2B5EF4-FFF2-40B4-BE49-F238E27FC236}">
              <a16:creationId xmlns:a16="http://schemas.microsoft.com/office/drawing/2014/main" id="{559BF668-1679-429D-91A4-47AA3FFA0FE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6" name="Text Box 32">
          <a:extLst>
            <a:ext uri="{FF2B5EF4-FFF2-40B4-BE49-F238E27FC236}">
              <a16:creationId xmlns:a16="http://schemas.microsoft.com/office/drawing/2014/main" id="{36EF90BC-3102-41EE-93BB-20C993A9614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id="{49FB212D-847E-4E8B-9330-E70DDD4E363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8" name="Text Box 32">
          <a:extLst>
            <a:ext uri="{FF2B5EF4-FFF2-40B4-BE49-F238E27FC236}">
              <a16:creationId xmlns:a16="http://schemas.microsoft.com/office/drawing/2014/main" id="{60A8B643-2B89-4647-BA7E-022B1535C6D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29" name="Text Box 63">
          <a:extLst>
            <a:ext uri="{FF2B5EF4-FFF2-40B4-BE49-F238E27FC236}">
              <a16:creationId xmlns:a16="http://schemas.microsoft.com/office/drawing/2014/main" id="{D3AEE55B-DF26-4AF9-9B33-033AC4FBFAD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0" name="Text Box 32">
          <a:extLst>
            <a:ext uri="{FF2B5EF4-FFF2-40B4-BE49-F238E27FC236}">
              <a16:creationId xmlns:a16="http://schemas.microsoft.com/office/drawing/2014/main" id="{098F68BB-14F6-4465-A4F4-B15443ED7EC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id="{526D59C6-338F-4AA2-B497-B29EB7BE50F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2" name="Text Box 32">
          <a:extLst>
            <a:ext uri="{FF2B5EF4-FFF2-40B4-BE49-F238E27FC236}">
              <a16:creationId xmlns:a16="http://schemas.microsoft.com/office/drawing/2014/main" id="{6E57C820-E31B-4C80-90BC-1D48CA50FA6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3" name="Text Box 63">
          <a:extLst>
            <a:ext uri="{FF2B5EF4-FFF2-40B4-BE49-F238E27FC236}">
              <a16:creationId xmlns:a16="http://schemas.microsoft.com/office/drawing/2014/main" id="{534552A2-CB2C-4E62-9BD1-924D11B691C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4" name="Text Box 32">
          <a:extLst>
            <a:ext uri="{FF2B5EF4-FFF2-40B4-BE49-F238E27FC236}">
              <a16:creationId xmlns:a16="http://schemas.microsoft.com/office/drawing/2014/main" id="{ECFDDBD3-3947-43C6-96BC-03B632F83DB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id="{56BFCD6F-B3F2-4BA6-B77F-55CEEBD28BD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6" name="Text Box 32">
          <a:extLst>
            <a:ext uri="{FF2B5EF4-FFF2-40B4-BE49-F238E27FC236}">
              <a16:creationId xmlns:a16="http://schemas.microsoft.com/office/drawing/2014/main" id="{9FE511E8-4986-449E-B745-4B031B40C47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7" name="Text Box 63">
          <a:extLst>
            <a:ext uri="{FF2B5EF4-FFF2-40B4-BE49-F238E27FC236}">
              <a16:creationId xmlns:a16="http://schemas.microsoft.com/office/drawing/2014/main" id="{F56CBE0B-CD09-4336-BD7D-997E95072FBD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8" name="Text Box 32">
          <a:extLst>
            <a:ext uri="{FF2B5EF4-FFF2-40B4-BE49-F238E27FC236}">
              <a16:creationId xmlns:a16="http://schemas.microsoft.com/office/drawing/2014/main" id="{202D07C0-B681-46A1-A986-3DEE79B07B2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id="{5D6DD969-F969-4A93-9458-62C0FA1A66E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DB60B030-A580-41C6-8AE8-8BDCCBA07DD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1" name="Text Box 63">
          <a:extLst>
            <a:ext uri="{FF2B5EF4-FFF2-40B4-BE49-F238E27FC236}">
              <a16:creationId xmlns:a16="http://schemas.microsoft.com/office/drawing/2014/main" id="{62C933AC-E3E4-42D7-A67A-8449ACC2584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2" name="Text Box 32">
          <a:extLst>
            <a:ext uri="{FF2B5EF4-FFF2-40B4-BE49-F238E27FC236}">
              <a16:creationId xmlns:a16="http://schemas.microsoft.com/office/drawing/2014/main" id="{D8EB7918-687B-452B-8902-DF11E96EAF3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id="{1FA9C93C-0EFB-4B01-9533-97FB2E479309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4" name="Text Box 32">
          <a:extLst>
            <a:ext uri="{FF2B5EF4-FFF2-40B4-BE49-F238E27FC236}">
              <a16:creationId xmlns:a16="http://schemas.microsoft.com/office/drawing/2014/main" id="{BE41EAC1-5587-48AD-903C-B333802843A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5" name="Text Box 63">
          <a:extLst>
            <a:ext uri="{FF2B5EF4-FFF2-40B4-BE49-F238E27FC236}">
              <a16:creationId xmlns:a16="http://schemas.microsoft.com/office/drawing/2014/main" id="{E5AB1E48-DAA6-40B4-80D7-BD701C200A8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6" name="Text Box 32">
          <a:extLst>
            <a:ext uri="{FF2B5EF4-FFF2-40B4-BE49-F238E27FC236}">
              <a16:creationId xmlns:a16="http://schemas.microsoft.com/office/drawing/2014/main" id="{03B60BD0-EB71-4F30-8279-43AA6E69E66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id="{754CA4C8-8D13-475A-B6DD-187B3E75B40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8" name="Text Box 32">
          <a:extLst>
            <a:ext uri="{FF2B5EF4-FFF2-40B4-BE49-F238E27FC236}">
              <a16:creationId xmlns:a16="http://schemas.microsoft.com/office/drawing/2014/main" id="{FFEACE89-D682-48F7-9FCB-0B7B6055F2F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49" name="Text Box 63">
          <a:extLst>
            <a:ext uri="{FF2B5EF4-FFF2-40B4-BE49-F238E27FC236}">
              <a16:creationId xmlns:a16="http://schemas.microsoft.com/office/drawing/2014/main" id="{91EA2B91-1C64-4B70-814B-5626FCCC797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0" name="Text Box 32">
          <a:extLst>
            <a:ext uri="{FF2B5EF4-FFF2-40B4-BE49-F238E27FC236}">
              <a16:creationId xmlns:a16="http://schemas.microsoft.com/office/drawing/2014/main" id="{C3FAF906-463D-4EC4-BBDE-C225B3F32E3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id="{1C7BF84D-0539-4A85-B3CE-9DDC1E4B4CF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2" name="Text Box 32">
          <a:extLst>
            <a:ext uri="{FF2B5EF4-FFF2-40B4-BE49-F238E27FC236}">
              <a16:creationId xmlns:a16="http://schemas.microsoft.com/office/drawing/2014/main" id="{EEE2F477-CC2C-4467-A7BC-CF793310A37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3" name="Text Box 63">
          <a:extLst>
            <a:ext uri="{FF2B5EF4-FFF2-40B4-BE49-F238E27FC236}">
              <a16:creationId xmlns:a16="http://schemas.microsoft.com/office/drawing/2014/main" id="{1E72E094-B51A-4B24-AFDA-04E5E07A656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4" name="Text Box 32">
          <a:extLst>
            <a:ext uri="{FF2B5EF4-FFF2-40B4-BE49-F238E27FC236}">
              <a16:creationId xmlns:a16="http://schemas.microsoft.com/office/drawing/2014/main" id="{A077910E-8A17-49BA-A2D6-1E3833DD39B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id="{22010FBC-B459-4246-B2B3-DDBEBF51781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6" name="Text Box 32">
          <a:extLst>
            <a:ext uri="{FF2B5EF4-FFF2-40B4-BE49-F238E27FC236}">
              <a16:creationId xmlns:a16="http://schemas.microsoft.com/office/drawing/2014/main" id="{E75F979A-7425-494A-95A7-C3559CD6C06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7" name="Text Box 63">
          <a:extLst>
            <a:ext uri="{FF2B5EF4-FFF2-40B4-BE49-F238E27FC236}">
              <a16:creationId xmlns:a16="http://schemas.microsoft.com/office/drawing/2014/main" id="{9C6BEE6E-654F-4AF2-A68E-AA6FD743A9A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8" name="Text Box 32">
          <a:extLst>
            <a:ext uri="{FF2B5EF4-FFF2-40B4-BE49-F238E27FC236}">
              <a16:creationId xmlns:a16="http://schemas.microsoft.com/office/drawing/2014/main" id="{FE0B0179-2BD8-48EA-96A0-3DE920F0822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id="{D6DD0EEB-E154-46CC-B7D6-39E4272D17B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0" name="Text Box 32">
          <a:extLst>
            <a:ext uri="{FF2B5EF4-FFF2-40B4-BE49-F238E27FC236}">
              <a16:creationId xmlns:a16="http://schemas.microsoft.com/office/drawing/2014/main" id="{C51CC042-6165-4517-8F6C-BFAE6367203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1" name="Text Box 63">
          <a:extLst>
            <a:ext uri="{FF2B5EF4-FFF2-40B4-BE49-F238E27FC236}">
              <a16:creationId xmlns:a16="http://schemas.microsoft.com/office/drawing/2014/main" id="{0A2888EF-FCB9-43CC-AE5D-8B362A85CCB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2" name="Text Box 32">
          <a:extLst>
            <a:ext uri="{FF2B5EF4-FFF2-40B4-BE49-F238E27FC236}">
              <a16:creationId xmlns:a16="http://schemas.microsoft.com/office/drawing/2014/main" id="{BAC3077C-DAC3-4D94-A8CE-227A6AF2781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id="{0A519446-33A6-4664-8E96-BAC64AF8CF0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4" name="Text Box 32">
          <a:extLst>
            <a:ext uri="{FF2B5EF4-FFF2-40B4-BE49-F238E27FC236}">
              <a16:creationId xmlns:a16="http://schemas.microsoft.com/office/drawing/2014/main" id="{F394EEF9-8879-4390-B561-36D46A1E602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5" name="Text Box 63">
          <a:extLst>
            <a:ext uri="{FF2B5EF4-FFF2-40B4-BE49-F238E27FC236}">
              <a16:creationId xmlns:a16="http://schemas.microsoft.com/office/drawing/2014/main" id="{3C3B270C-8B65-45E1-BE8D-318220C1CF8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6" name="Text Box 32">
          <a:extLst>
            <a:ext uri="{FF2B5EF4-FFF2-40B4-BE49-F238E27FC236}">
              <a16:creationId xmlns:a16="http://schemas.microsoft.com/office/drawing/2014/main" id="{8D36E4C1-CD97-4C38-91CB-B6D2DFD36B8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id="{87C485F1-AD24-43BE-A6E8-45740271B92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8" name="Text Box 32">
          <a:extLst>
            <a:ext uri="{FF2B5EF4-FFF2-40B4-BE49-F238E27FC236}">
              <a16:creationId xmlns:a16="http://schemas.microsoft.com/office/drawing/2014/main" id="{39D95655-05CF-495E-BDA1-A9A484464B9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69" name="Text Box 63">
          <a:extLst>
            <a:ext uri="{FF2B5EF4-FFF2-40B4-BE49-F238E27FC236}">
              <a16:creationId xmlns:a16="http://schemas.microsoft.com/office/drawing/2014/main" id="{17E730EA-41E8-457D-ABB4-1384BA8219F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0" name="Text Box 32">
          <a:extLst>
            <a:ext uri="{FF2B5EF4-FFF2-40B4-BE49-F238E27FC236}">
              <a16:creationId xmlns:a16="http://schemas.microsoft.com/office/drawing/2014/main" id="{543270F1-A562-44E1-A496-6A48399BF8A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id="{8AF75E44-4447-49BF-842D-38FA79060D0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2" name="Text Box 32">
          <a:extLst>
            <a:ext uri="{FF2B5EF4-FFF2-40B4-BE49-F238E27FC236}">
              <a16:creationId xmlns:a16="http://schemas.microsoft.com/office/drawing/2014/main" id="{D0B37BDA-EFBC-450A-AE5E-2AC60794DB64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3" name="Text Box 63">
          <a:extLst>
            <a:ext uri="{FF2B5EF4-FFF2-40B4-BE49-F238E27FC236}">
              <a16:creationId xmlns:a16="http://schemas.microsoft.com/office/drawing/2014/main" id="{F60596F9-1345-4240-B697-94EF8C866E2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4" name="Text Box 32">
          <a:extLst>
            <a:ext uri="{FF2B5EF4-FFF2-40B4-BE49-F238E27FC236}">
              <a16:creationId xmlns:a16="http://schemas.microsoft.com/office/drawing/2014/main" id="{E4D86FAE-650F-418A-AA7D-F1253C288D90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id="{F45DFCA3-C4DB-4F43-A5DA-A287FA0ACB7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6" name="Text Box 32">
          <a:extLst>
            <a:ext uri="{FF2B5EF4-FFF2-40B4-BE49-F238E27FC236}">
              <a16:creationId xmlns:a16="http://schemas.microsoft.com/office/drawing/2014/main" id="{6DD99AB4-21A8-4582-8901-4A85554EC1B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7" name="Text Box 63">
          <a:extLst>
            <a:ext uri="{FF2B5EF4-FFF2-40B4-BE49-F238E27FC236}">
              <a16:creationId xmlns:a16="http://schemas.microsoft.com/office/drawing/2014/main" id="{F0FDCBFF-C1D2-4641-957B-D3213E55125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8" name="Text Box 32">
          <a:extLst>
            <a:ext uri="{FF2B5EF4-FFF2-40B4-BE49-F238E27FC236}">
              <a16:creationId xmlns:a16="http://schemas.microsoft.com/office/drawing/2014/main" id="{567110D9-A1FF-47EF-BB4F-6E3E6FA03C98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id="{A4C7CB8E-6487-4A34-94A3-EAF4406C6A2F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80" name="Text Box 32">
          <a:extLst>
            <a:ext uri="{FF2B5EF4-FFF2-40B4-BE49-F238E27FC236}">
              <a16:creationId xmlns:a16="http://schemas.microsoft.com/office/drawing/2014/main" id="{0DBA3591-1E81-4FBC-B126-E9B265A1D30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81" name="Text Box 63">
          <a:extLst>
            <a:ext uri="{FF2B5EF4-FFF2-40B4-BE49-F238E27FC236}">
              <a16:creationId xmlns:a16="http://schemas.microsoft.com/office/drawing/2014/main" id="{A0C32A9B-7FA6-43E7-AD72-163F2230383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82" name="Text Box 32">
          <a:extLst>
            <a:ext uri="{FF2B5EF4-FFF2-40B4-BE49-F238E27FC236}">
              <a16:creationId xmlns:a16="http://schemas.microsoft.com/office/drawing/2014/main" id="{A7FE5D2F-95D8-4836-BEE4-1A80A73DFA4E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id="{B6F9E6A9-A65F-4517-BB60-1BCADE4ACA4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384" name="Text Box 32">
          <a:extLst>
            <a:ext uri="{FF2B5EF4-FFF2-40B4-BE49-F238E27FC236}">
              <a16:creationId xmlns:a16="http://schemas.microsoft.com/office/drawing/2014/main" id="{7E336275-2BF0-4887-BF54-7DF828A8B032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85" name="Text Box 63">
          <a:extLst>
            <a:ext uri="{FF2B5EF4-FFF2-40B4-BE49-F238E27FC236}">
              <a16:creationId xmlns:a16="http://schemas.microsoft.com/office/drawing/2014/main" id="{EFD07E16-EB35-4EE5-A5C9-B3379D54E18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86" name="Text Box 32">
          <a:extLst>
            <a:ext uri="{FF2B5EF4-FFF2-40B4-BE49-F238E27FC236}">
              <a16:creationId xmlns:a16="http://schemas.microsoft.com/office/drawing/2014/main" id="{CAC50509-F792-45F1-9791-3EAD5F95A3D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id="{1D28C887-896B-4BAE-B4BA-2D46F3E39CD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88" name="Text Box 32">
          <a:extLst>
            <a:ext uri="{FF2B5EF4-FFF2-40B4-BE49-F238E27FC236}">
              <a16:creationId xmlns:a16="http://schemas.microsoft.com/office/drawing/2014/main" id="{F61BFFE4-9B18-4ED8-8902-7385DA2D625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89" name="Text Box 63">
          <a:extLst>
            <a:ext uri="{FF2B5EF4-FFF2-40B4-BE49-F238E27FC236}">
              <a16:creationId xmlns:a16="http://schemas.microsoft.com/office/drawing/2014/main" id="{4F83C635-C6FF-42F3-89F3-6DDC0F2D320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0" name="Text Box 32">
          <a:extLst>
            <a:ext uri="{FF2B5EF4-FFF2-40B4-BE49-F238E27FC236}">
              <a16:creationId xmlns:a16="http://schemas.microsoft.com/office/drawing/2014/main" id="{8AF22A5D-3BA6-4CE1-9BFF-2F57DFBFAAC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id="{510CF0BD-2AC4-47AA-8758-F284B2D248A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2" name="Text Box 32">
          <a:extLst>
            <a:ext uri="{FF2B5EF4-FFF2-40B4-BE49-F238E27FC236}">
              <a16:creationId xmlns:a16="http://schemas.microsoft.com/office/drawing/2014/main" id="{91981FAD-E926-4F6B-989F-F632C819789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3" name="Text Box 63">
          <a:extLst>
            <a:ext uri="{FF2B5EF4-FFF2-40B4-BE49-F238E27FC236}">
              <a16:creationId xmlns:a16="http://schemas.microsoft.com/office/drawing/2014/main" id="{8E611A26-6FA5-4212-9AEB-23AE5345BD6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4" name="Text Box 32">
          <a:extLst>
            <a:ext uri="{FF2B5EF4-FFF2-40B4-BE49-F238E27FC236}">
              <a16:creationId xmlns:a16="http://schemas.microsoft.com/office/drawing/2014/main" id="{728C375C-F931-4EBD-AE45-CCCFD46E8D2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5" name="Text Box 63">
          <a:extLst>
            <a:ext uri="{FF2B5EF4-FFF2-40B4-BE49-F238E27FC236}">
              <a16:creationId xmlns:a16="http://schemas.microsoft.com/office/drawing/2014/main" id="{398B0091-F8E1-4461-A515-E57CAC1C253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6" name="Text Box 32">
          <a:extLst>
            <a:ext uri="{FF2B5EF4-FFF2-40B4-BE49-F238E27FC236}">
              <a16:creationId xmlns:a16="http://schemas.microsoft.com/office/drawing/2014/main" id="{F7731D0C-0D9C-4024-8687-AB9806D9E4D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7" name="Text Box 63">
          <a:extLst>
            <a:ext uri="{FF2B5EF4-FFF2-40B4-BE49-F238E27FC236}">
              <a16:creationId xmlns:a16="http://schemas.microsoft.com/office/drawing/2014/main" id="{A015B8C3-32A4-4381-A73C-213E2D0342C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8" name="Text Box 32">
          <a:extLst>
            <a:ext uri="{FF2B5EF4-FFF2-40B4-BE49-F238E27FC236}">
              <a16:creationId xmlns:a16="http://schemas.microsoft.com/office/drawing/2014/main" id="{061C4A08-B12C-4EAF-BC5A-0D50EDBB05C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399" name="Text Box 63">
          <a:extLst>
            <a:ext uri="{FF2B5EF4-FFF2-40B4-BE49-F238E27FC236}">
              <a16:creationId xmlns:a16="http://schemas.microsoft.com/office/drawing/2014/main" id="{42B88C9C-8F05-45A0-8601-E6BE9FCAD93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0" name="Text Box 32">
          <a:extLst>
            <a:ext uri="{FF2B5EF4-FFF2-40B4-BE49-F238E27FC236}">
              <a16:creationId xmlns:a16="http://schemas.microsoft.com/office/drawing/2014/main" id="{04A7D2D4-AC5D-41BE-A3FE-B5464598297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1" name="Text Box 63">
          <a:extLst>
            <a:ext uri="{FF2B5EF4-FFF2-40B4-BE49-F238E27FC236}">
              <a16:creationId xmlns:a16="http://schemas.microsoft.com/office/drawing/2014/main" id="{C482F5EC-F373-4186-A06E-8F9CB0BC0A0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2" name="Text Box 32">
          <a:extLst>
            <a:ext uri="{FF2B5EF4-FFF2-40B4-BE49-F238E27FC236}">
              <a16:creationId xmlns:a16="http://schemas.microsoft.com/office/drawing/2014/main" id="{2E66B79A-4AFA-4B76-8200-F2D690B6F0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3" name="Text Box 63">
          <a:extLst>
            <a:ext uri="{FF2B5EF4-FFF2-40B4-BE49-F238E27FC236}">
              <a16:creationId xmlns:a16="http://schemas.microsoft.com/office/drawing/2014/main" id="{8DC66AD6-3D4F-4C30-A65C-5C8C6BA9817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4" name="Text Box 32">
          <a:extLst>
            <a:ext uri="{FF2B5EF4-FFF2-40B4-BE49-F238E27FC236}">
              <a16:creationId xmlns:a16="http://schemas.microsoft.com/office/drawing/2014/main" id="{AE588D16-2D7A-4688-8811-7FA4D6FC23E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5" name="Text Box 63">
          <a:extLst>
            <a:ext uri="{FF2B5EF4-FFF2-40B4-BE49-F238E27FC236}">
              <a16:creationId xmlns:a16="http://schemas.microsoft.com/office/drawing/2014/main" id="{C669167A-D81C-4158-9EBB-D957CE3DCF3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6" name="Text Box 32">
          <a:extLst>
            <a:ext uri="{FF2B5EF4-FFF2-40B4-BE49-F238E27FC236}">
              <a16:creationId xmlns:a16="http://schemas.microsoft.com/office/drawing/2014/main" id="{A97F24A1-FF74-4FC7-8A70-ECD80AFF29F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7" name="Text Box 63">
          <a:extLst>
            <a:ext uri="{FF2B5EF4-FFF2-40B4-BE49-F238E27FC236}">
              <a16:creationId xmlns:a16="http://schemas.microsoft.com/office/drawing/2014/main" id="{45C82DE2-84C9-4D8D-81DB-B648EDC5498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8" name="Text Box 32">
          <a:extLst>
            <a:ext uri="{FF2B5EF4-FFF2-40B4-BE49-F238E27FC236}">
              <a16:creationId xmlns:a16="http://schemas.microsoft.com/office/drawing/2014/main" id="{F8C21B8D-079B-4911-8AF6-1B3E5A77C42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09" name="Text Box 63">
          <a:extLst>
            <a:ext uri="{FF2B5EF4-FFF2-40B4-BE49-F238E27FC236}">
              <a16:creationId xmlns:a16="http://schemas.microsoft.com/office/drawing/2014/main" id="{5D3D3743-EC7F-46CA-BE02-A4C4AF13A8B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0" name="Text Box 32">
          <a:extLst>
            <a:ext uri="{FF2B5EF4-FFF2-40B4-BE49-F238E27FC236}">
              <a16:creationId xmlns:a16="http://schemas.microsoft.com/office/drawing/2014/main" id="{F4C2DB77-F260-4A23-8C6F-FB22D4EDAFF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1" name="Text Box 63">
          <a:extLst>
            <a:ext uri="{FF2B5EF4-FFF2-40B4-BE49-F238E27FC236}">
              <a16:creationId xmlns:a16="http://schemas.microsoft.com/office/drawing/2014/main" id="{60362ECB-B1FE-4CDC-A8ED-47AFFCEDF65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BFB87D00-8113-4A59-8F52-0C62C267652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3" name="Text Box 63">
          <a:extLst>
            <a:ext uri="{FF2B5EF4-FFF2-40B4-BE49-F238E27FC236}">
              <a16:creationId xmlns:a16="http://schemas.microsoft.com/office/drawing/2014/main" id="{4FCCA4B9-2E49-4654-B8CC-CF1BC1313F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4" name="Text Box 32">
          <a:extLst>
            <a:ext uri="{FF2B5EF4-FFF2-40B4-BE49-F238E27FC236}">
              <a16:creationId xmlns:a16="http://schemas.microsoft.com/office/drawing/2014/main" id="{98008E5E-2C97-4C81-A8A5-882AD4322AF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5" name="Text Box 63">
          <a:extLst>
            <a:ext uri="{FF2B5EF4-FFF2-40B4-BE49-F238E27FC236}">
              <a16:creationId xmlns:a16="http://schemas.microsoft.com/office/drawing/2014/main" id="{348FC169-BD20-4CE5-A324-69923AA3675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9F5A2B94-7DB9-4555-B6AB-1451B70FA8A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7" name="Text Box 63">
          <a:extLst>
            <a:ext uri="{FF2B5EF4-FFF2-40B4-BE49-F238E27FC236}">
              <a16:creationId xmlns:a16="http://schemas.microsoft.com/office/drawing/2014/main" id="{7441F5A0-11AD-4D91-8E60-DD6B613F47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8" name="Text Box 32">
          <a:extLst>
            <a:ext uri="{FF2B5EF4-FFF2-40B4-BE49-F238E27FC236}">
              <a16:creationId xmlns:a16="http://schemas.microsoft.com/office/drawing/2014/main" id="{0489D730-C25A-43D1-A129-CA4B0CA5441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19" name="Text Box 63">
          <a:extLst>
            <a:ext uri="{FF2B5EF4-FFF2-40B4-BE49-F238E27FC236}">
              <a16:creationId xmlns:a16="http://schemas.microsoft.com/office/drawing/2014/main" id="{B7E01B5E-3B2A-419D-8BF2-F68CFA18AF5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857D7B9A-A3D8-49C5-88BA-4F8AF41813C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1" name="Text Box 63">
          <a:extLst>
            <a:ext uri="{FF2B5EF4-FFF2-40B4-BE49-F238E27FC236}">
              <a16:creationId xmlns:a16="http://schemas.microsoft.com/office/drawing/2014/main" id="{81C2DB2A-6863-4465-96C4-C5C9DBC793F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2" name="Text Box 32">
          <a:extLst>
            <a:ext uri="{FF2B5EF4-FFF2-40B4-BE49-F238E27FC236}">
              <a16:creationId xmlns:a16="http://schemas.microsoft.com/office/drawing/2014/main" id="{A59D3F1E-5E19-4873-8DC1-B07FAE6E5BC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3" name="Text Box 63">
          <a:extLst>
            <a:ext uri="{FF2B5EF4-FFF2-40B4-BE49-F238E27FC236}">
              <a16:creationId xmlns:a16="http://schemas.microsoft.com/office/drawing/2014/main" id="{0B468C07-31F1-4281-B135-0655393A99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1C5EFA51-F115-45A6-A5D2-110C147402A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5" name="Text Box 63">
          <a:extLst>
            <a:ext uri="{FF2B5EF4-FFF2-40B4-BE49-F238E27FC236}">
              <a16:creationId xmlns:a16="http://schemas.microsoft.com/office/drawing/2014/main" id="{45A00A20-F647-4AA4-B436-4793AD5DEDD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6" name="Text Box 32">
          <a:extLst>
            <a:ext uri="{FF2B5EF4-FFF2-40B4-BE49-F238E27FC236}">
              <a16:creationId xmlns:a16="http://schemas.microsoft.com/office/drawing/2014/main" id="{89BFFA8D-454F-474C-88BD-35B36FCDECD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7" name="Text Box 63">
          <a:extLst>
            <a:ext uri="{FF2B5EF4-FFF2-40B4-BE49-F238E27FC236}">
              <a16:creationId xmlns:a16="http://schemas.microsoft.com/office/drawing/2014/main" id="{6BAE3956-CC0A-4792-A0BF-1E6820D4E95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12AE6A33-1227-4134-8B4D-4BC09B99E9B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29" name="Text Box 63">
          <a:extLst>
            <a:ext uri="{FF2B5EF4-FFF2-40B4-BE49-F238E27FC236}">
              <a16:creationId xmlns:a16="http://schemas.microsoft.com/office/drawing/2014/main" id="{C3E49520-D4EB-4D81-B580-EA09A8F41B2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0" name="Text Box 32">
          <a:extLst>
            <a:ext uri="{FF2B5EF4-FFF2-40B4-BE49-F238E27FC236}">
              <a16:creationId xmlns:a16="http://schemas.microsoft.com/office/drawing/2014/main" id="{4F6A1A3A-9606-4BE9-8E05-ABBA679BD7F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1" name="Text Box 63">
          <a:extLst>
            <a:ext uri="{FF2B5EF4-FFF2-40B4-BE49-F238E27FC236}">
              <a16:creationId xmlns:a16="http://schemas.microsoft.com/office/drawing/2014/main" id="{0B2B15B2-07EB-4169-AF5A-CF80AA0B8BF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800E1F8C-61BB-4DF5-B191-AFF72768428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3" name="Text Box 63">
          <a:extLst>
            <a:ext uri="{FF2B5EF4-FFF2-40B4-BE49-F238E27FC236}">
              <a16:creationId xmlns:a16="http://schemas.microsoft.com/office/drawing/2014/main" id="{DF5F5186-1C06-4FDE-B681-4C9F4D5D40A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4" name="Text Box 32">
          <a:extLst>
            <a:ext uri="{FF2B5EF4-FFF2-40B4-BE49-F238E27FC236}">
              <a16:creationId xmlns:a16="http://schemas.microsoft.com/office/drawing/2014/main" id="{2978B579-5577-466C-BEFC-A9F1BD5A654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5" name="Text Box 63">
          <a:extLst>
            <a:ext uri="{FF2B5EF4-FFF2-40B4-BE49-F238E27FC236}">
              <a16:creationId xmlns:a16="http://schemas.microsoft.com/office/drawing/2014/main" id="{C7109351-662D-485E-B154-8300D125449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9991B712-4AA2-44ED-951E-F0ECAA7476F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7" name="Text Box 63">
          <a:extLst>
            <a:ext uri="{FF2B5EF4-FFF2-40B4-BE49-F238E27FC236}">
              <a16:creationId xmlns:a16="http://schemas.microsoft.com/office/drawing/2014/main" id="{88FA0ADD-87AB-47EE-B856-6B471481C98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8" name="Text Box 32">
          <a:extLst>
            <a:ext uri="{FF2B5EF4-FFF2-40B4-BE49-F238E27FC236}">
              <a16:creationId xmlns:a16="http://schemas.microsoft.com/office/drawing/2014/main" id="{F4DEB480-CA78-486B-9C12-43D8897F151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39" name="Text Box 63">
          <a:extLst>
            <a:ext uri="{FF2B5EF4-FFF2-40B4-BE49-F238E27FC236}">
              <a16:creationId xmlns:a16="http://schemas.microsoft.com/office/drawing/2014/main" id="{C7089045-5D1D-4587-81C1-F012891DDB2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A9FC142B-B4CC-41A4-BEB3-E6C2F5CD860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1" name="Text Box 63">
          <a:extLst>
            <a:ext uri="{FF2B5EF4-FFF2-40B4-BE49-F238E27FC236}">
              <a16:creationId xmlns:a16="http://schemas.microsoft.com/office/drawing/2014/main" id="{CB4A59CB-F1BA-4BE5-8501-0AECB674E84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2" name="Text Box 32">
          <a:extLst>
            <a:ext uri="{FF2B5EF4-FFF2-40B4-BE49-F238E27FC236}">
              <a16:creationId xmlns:a16="http://schemas.microsoft.com/office/drawing/2014/main" id="{93744D84-1F32-45BC-B79F-75929ECF911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3" name="Text Box 63">
          <a:extLst>
            <a:ext uri="{FF2B5EF4-FFF2-40B4-BE49-F238E27FC236}">
              <a16:creationId xmlns:a16="http://schemas.microsoft.com/office/drawing/2014/main" id="{D52BA918-B582-40E5-BEBB-713AFD6D328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1F0D23F2-267A-4CE1-9EDF-D8EAE673948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5" name="Text Box 63">
          <a:extLst>
            <a:ext uri="{FF2B5EF4-FFF2-40B4-BE49-F238E27FC236}">
              <a16:creationId xmlns:a16="http://schemas.microsoft.com/office/drawing/2014/main" id="{2889540D-5FC8-4217-8361-6D92EDA74FA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E7373601-6954-4D4E-9EFF-C23DF2E9BE4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7" name="Text Box 63">
          <a:extLst>
            <a:ext uri="{FF2B5EF4-FFF2-40B4-BE49-F238E27FC236}">
              <a16:creationId xmlns:a16="http://schemas.microsoft.com/office/drawing/2014/main" id="{0FC18BC3-A182-48EC-AD98-EDA080D1C79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02FF23FE-4C34-4C07-8D6F-2B697C8D128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49" name="Text Box 63">
          <a:extLst>
            <a:ext uri="{FF2B5EF4-FFF2-40B4-BE49-F238E27FC236}">
              <a16:creationId xmlns:a16="http://schemas.microsoft.com/office/drawing/2014/main" id="{17F27695-E489-478A-A56E-FE56A334335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0" name="Text Box 32">
          <a:extLst>
            <a:ext uri="{FF2B5EF4-FFF2-40B4-BE49-F238E27FC236}">
              <a16:creationId xmlns:a16="http://schemas.microsoft.com/office/drawing/2014/main" id="{C7B4C45E-DE7C-49B2-BF5E-F223095252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1" name="Text Box 63">
          <a:extLst>
            <a:ext uri="{FF2B5EF4-FFF2-40B4-BE49-F238E27FC236}">
              <a16:creationId xmlns:a16="http://schemas.microsoft.com/office/drawing/2014/main" id="{D263561B-0DC8-4BCC-BDF6-00688E0D1E8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ED3C4A6A-5382-4535-8CF2-79582EE81C2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3" name="Text Box 63">
          <a:extLst>
            <a:ext uri="{FF2B5EF4-FFF2-40B4-BE49-F238E27FC236}">
              <a16:creationId xmlns:a16="http://schemas.microsoft.com/office/drawing/2014/main" id="{DB3CA915-B911-42AB-976C-020A3271CD5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4" name="Text Box 32">
          <a:extLst>
            <a:ext uri="{FF2B5EF4-FFF2-40B4-BE49-F238E27FC236}">
              <a16:creationId xmlns:a16="http://schemas.microsoft.com/office/drawing/2014/main" id="{A5C12138-6DFC-46A4-AFB7-8E63DE5C2F0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5" name="Text Box 63">
          <a:extLst>
            <a:ext uri="{FF2B5EF4-FFF2-40B4-BE49-F238E27FC236}">
              <a16:creationId xmlns:a16="http://schemas.microsoft.com/office/drawing/2014/main" id="{50B19C7C-D6D3-48E6-B22A-3DE3294FC67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D5A8AE47-A6A2-4ECA-AC2C-F1FEAFF670D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7" name="Text Box 63">
          <a:extLst>
            <a:ext uri="{FF2B5EF4-FFF2-40B4-BE49-F238E27FC236}">
              <a16:creationId xmlns:a16="http://schemas.microsoft.com/office/drawing/2014/main" id="{3D35B3A3-28E6-4E3F-AD55-9D4227587BA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8" name="Text Box 32">
          <a:extLst>
            <a:ext uri="{FF2B5EF4-FFF2-40B4-BE49-F238E27FC236}">
              <a16:creationId xmlns:a16="http://schemas.microsoft.com/office/drawing/2014/main" id="{6FDB3342-2424-47D4-AC71-1C393BF2103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59" name="Text Box 63">
          <a:extLst>
            <a:ext uri="{FF2B5EF4-FFF2-40B4-BE49-F238E27FC236}">
              <a16:creationId xmlns:a16="http://schemas.microsoft.com/office/drawing/2014/main" id="{450407A0-00AF-40B9-8C2E-D0F9AB21295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D676F75A-0F72-4C03-8240-8EB022F5BF2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1" name="Text Box 63">
          <a:extLst>
            <a:ext uri="{FF2B5EF4-FFF2-40B4-BE49-F238E27FC236}">
              <a16:creationId xmlns:a16="http://schemas.microsoft.com/office/drawing/2014/main" id="{13B28D6A-9D86-4BD0-A8E0-6F7CCFCE4F7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2" name="Text Box 32">
          <a:extLst>
            <a:ext uri="{FF2B5EF4-FFF2-40B4-BE49-F238E27FC236}">
              <a16:creationId xmlns:a16="http://schemas.microsoft.com/office/drawing/2014/main" id="{F9530F9E-D631-440E-87EE-67B4DD872EF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3" name="Text Box 63">
          <a:extLst>
            <a:ext uri="{FF2B5EF4-FFF2-40B4-BE49-F238E27FC236}">
              <a16:creationId xmlns:a16="http://schemas.microsoft.com/office/drawing/2014/main" id="{B461E0C0-49BC-4ABD-9DA7-DC3285B58C8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E3504280-CF21-487B-AD0C-254214A94B9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5" name="Text Box 63">
          <a:extLst>
            <a:ext uri="{FF2B5EF4-FFF2-40B4-BE49-F238E27FC236}">
              <a16:creationId xmlns:a16="http://schemas.microsoft.com/office/drawing/2014/main" id="{AC5A7391-09D6-4B60-B41E-0F1F3A77628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6100FEDC-9AAC-4D7A-AFDB-518B4BE3269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7" name="Text Box 63">
          <a:extLst>
            <a:ext uri="{FF2B5EF4-FFF2-40B4-BE49-F238E27FC236}">
              <a16:creationId xmlns:a16="http://schemas.microsoft.com/office/drawing/2014/main" id="{23F6EF47-16ED-45CA-97C3-5B84AB1367D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1224DB11-6F0E-4A95-B29A-8F76E7FDEB9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69" name="Text Box 63">
          <a:extLst>
            <a:ext uri="{FF2B5EF4-FFF2-40B4-BE49-F238E27FC236}">
              <a16:creationId xmlns:a16="http://schemas.microsoft.com/office/drawing/2014/main" id="{0275D96F-A691-4FED-AAB7-CE64AC3D998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0" name="Text Box 32">
          <a:extLst>
            <a:ext uri="{FF2B5EF4-FFF2-40B4-BE49-F238E27FC236}">
              <a16:creationId xmlns:a16="http://schemas.microsoft.com/office/drawing/2014/main" id="{09157A71-660D-42A8-A08D-66FE7160992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1" name="Text Box 63">
          <a:extLst>
            <a:ext uri="{FF2B5EF4-FFF2-40B4-BE49-F238E27FC236}">
              <a16:creationId xmlns:a16="http://schemas.microsoft.com/office/drawing/2014/main" id="{8A10696A-A87C-431D-8852-51B3918AA5F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B37FA9E6-DA31-4CFB-A38F-8A90A08C715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3" name="Text Box 63">
          <a:extLst>
            <a:ext uri="{FF2B5EF4-FFF2-40B4-BE49-F238E27FC236}">
              <a16:creationId xmlns:a16="http://schemas.microsoft.com/office/drawing/2014/main" id="{4C067DCE-E80B-4D0F-828B-263DABD3F1A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4" name="Text Box 32">
          <a:extLst>
            <a:ext uri="{FF2B5EF4-FFF2-40B4-BE49-F238E27FC236}">
              <a16:creationId xmlns:a16="http://schemas.microsoft.com/office/drawing/2014/main" id="{BB2680B2-C30E-467F-B36D-33D96B65AA0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5" name="Text Box 63">
          <a:extLst>
            <a:ext uri="{FF2B5EF4-FFF2-40B4-BE49-F238E27FC236}">
              <a16:creationId xmlns:a16="http://schemas.microsoft.com/office/drawing/2014/main" id="{642DD852-141C-462D-AB13-600A99B729C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B10B4B80-B9B8-4233-9AA9-90DFF64737B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7" name="Text Box 63">
          <a:extLst>
            <a:ext uri="{FF2B5EF4-FFF2-40B4-BE49-F238E27FC236}">
              <a16:creationId xmlns:a16="http://schemas.microsoft.com/office/drawing/2014/main" id="{60D197D8-7B5E-495F-BBA3-3508B0B9DDD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8" name="Text Box 32">
          <a:extLst>
            <a:ext uri="{FF2B5EF4-FFF2-40B4-BE49-F238E27FC236}">
              <a16:creationId xmlns:a16="http://schemas.microsoft.com/office/drawing/2014/main" id="{00C740DB-C45F-41B8-96CB-D58FD69BE8F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79" name="Text Box 63">
          <a:extLst>
            <a:ext uri="{FF2B5EF4-FFF2-40B4-BE49-F238E27FC236}">
              <a16:creationId xmlns:a16="http://schemas.microsoft.com/office/drawing/2014/main" id="{CB1428D0-644C-4984-87CE-C68225811C7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33F33B01-8276-438F-916B-1967A7A9EB8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1" name="Text Box 63">
          <a:extLst>
            <a:ext uri="{FF2B5EF4-FFF2-40B4-BE49-F238E27FC236}">
              <a16:creationId xmlns:a16="http://schemas.microsoft.com/office/drawing/2014/main" id="{057AC71C-6E72-488C-9AA5-48B1B4868F1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2" name="Text Box 32">
          <a:extLst>
            <a:ext uri="{FF2B5EF4-FFF2-40B4-BE49-F238E27FC236}">
              <a16:creationId xmlns:a16="http://schemas.microsoft.com/office/drawing/2014/main" id="{4D612815-432C-481C-9F66-F4B2AC4B0AB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3" name="Text Box 63">
          <a:extLst>
            <a:ext uri="{FF2B5EF4-FFF2-40B4-BE49-F238E27FC236}">
              <a16:creationId xmlns:a16="http://schemas.microsoft.com/office/drawing/2014/main" id="{F693DBF2-EEAC-4C06-B49F-13A27184F3D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4DF0CAAE-CEAC-488E-923D-2C87DA78E5D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5" name="Text Box 63">
          <a:extLst>
            <a:ext uri="{FF2B5EF4-FFF2-40B4-BE49-F238E27FC236}">
              <a16:creationId xmlns:a16="http://schemas.microsoft.com/office/drawing/2014/main" id="{9508FEF1-5806-4EB3-A6C7-0CC9BAD458C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6" name="Text Box 32">
          <a:extLst>
            <a:ext uri="{FF2B5EF4-FFF2-40B4-BE49-F238E27FC236}">
              <a16:creationId xmlns:a16="http://schemas.microsoft.com/office/drawing/2014/main" id="{D4B285A5-F64C-4784-9A54-4A8CA2667B6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7" name="Text Box 63">
          <a:extLst>
            <a:ext uri="{FF2B5EF4-FFF2-40B4-BE49-F238E27FC236}">
              <a16:creationId xmlns:a16="http://schemas.microsoft.com/office/drawing/2014/main" id="{59AAE501-1EAD-4C73-83E1-BF2515D9B077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id="{0E319971-17CB-400D-969C-B10B59140A61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89" name="Text Box 63">
          <a:extLst>
            <a:ext uri="{FF2B5EF4-FFF2-40B4-BE49-F238E27FC236}">
              <a16:creationId xmlns:a16="http://schemas.microsoft.com/office/drawing/2014/main" id="{291B24FC-13BC-4F1C-90FA-B3E9F0D72F8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0" name="Text Box 32">
          <a:extLst>
            <a:ext uri="{FF2B5EF4-FFF2-40B4-BE49-F238E27FC236}">
              <a16:creationId xmlns:a16="http://schemas.microsoft.com/office/drawing/2014/main" id="{2F69A8CB-D1A6-4ADE-976B-737343DC2F0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1" name="Text Box 63">
          <a:extLst>
            <a:ext uri="{FF2B5EF4-FFF2-40B4-BE49-F238E27FC236}">
              <a16:creationId xmlns:a16="http://schemas.microsoft.com/office/drawing/2014/main" id="{EC52BD4A-31B4-47EE-93D6-09F6952A940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id="{0048BDE9-F838-40B7-88E7-5B581B8B0DA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3" name="Text Box 63">
          <a:extLst>
            <a:ext uri="{FF2B5EF4-FFF2-40B4-BE49-F238E27FC236}">
              <a16:creationId xmlns:a16="http://schemas.microsoft.com/office/drawing/2014/main" id="{F96FCE3C-B539-4E57-8119-4EE12CBA842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4" name="Text Box 32">
          <a:extLst>
            <a:ext uri="{FF2B5EF4-FFF2-40B4-BE49-F238E27FC236}">
              <a16:creationId xmlns:a16="http://schemas.microsoft.com/office/drawing/2014/main" id="{8B0F3149-1E41-460F-9DB7-A416AE69CF2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5" name="Text Box 63">
          <a:extLst>
            <a:ext uri="{FF2B5EF4-FFF2-40B4-BE49-F238E27FC236}">
              <a16:creationId xmlns:a16="http://schemas.microsoft.com/office/drawing/2014/main" id="{E40FACB1-7CDE-4B98-89F6-4C3EC26F4A1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id="{B1D4D45F-7315-4AD4-B3A2-282DEBC220E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7" name="Text Box 63">
          <a:extLst>
            <a:ext uri="{FF2B5EF4-FFF2-40B4-BE49-F238E27FC236}">
              <a16:creationId xmlns:a16="http://schemas.microsoft.com/office/drawing/2014/main" id="{AD5B4DE5-343D-49C3-9257-CABFB1BB6A0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8" name="Text Box 32">
          <a:extLst>
            <a:ext uri="{FF2B5EF4-FFF2-40B4-BE49-F238E27FC236}">
              <a16:creationId xmlns:a16="http://schemas.microsoft.com/office/drawing/2014/main" id="{51977C80-08C5-4032-BDF0-E74247A3D26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499" name="Text Box 63">
          <a:extLst>
            <a:ext uri="{FF2B5EF4-FFF2-40B4-BE49-F238E27FC236}">
              <a16:creationId xmlns:a16="http://schemas.microsoft.com/office/drawing/2014/main" id="{DB17D0C9-4E63-4765-B3BB-F5BAF65EC58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id="{59C2F58D-4779-458C-B7A6-47EF4A2167A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1" name="Text Box 63">
          <a:extLst>
            <a:ext uri="{FF2B5EF4-FFF2-40B4-BE49-F238E27FC236}">
              <a16:creationId xmlns:a16="http://schemas.microsoft.com/office/drawing/2014/main" id="{743C2A5A-793E-404B-A510-EF82D08709DD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2" name="Text Box 32">
          <a:extLst>
            <a:ext uri="{FF2B5EF4-FFF2-40B4-BE49-F238E27FC236}">
              <a16:creationId xmlns:a16="http://schemas.microsoft.com/office/drawing/2014/main" id="{F98C58C3-75E0-40ED-A036-033EF076D1D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3" name="Text Box 63">
          <a:extLst>
            <a:ext uri="{FF2B5EF4-FFF2-40B4-BE49-F238E27FC236}">
              <a16:creationId xmlns:a16="http://schemas.microsoft.com/office/drawing/2014/main" id="{0D274BA2-5D05-41CB-AEA1-6DB1816DF0C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id="{E7C235DB-169A-490D-9F51-F5511A8127F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5" name="Text Box 63">
          <a:extLst>
            <a:ext uri="{FF2B5EF4-FFF2-40B4-BE49-F238E27FC236}">
              <a16:creationId xmlns:a16="http://schemas.microsoft.com/office/drawing/2014/main" id="{3510ABBC-83B9-4288-BBDC-4954679E514C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6" name="Text Box 32">
          <a:extLst>
            <a:ext uri="{FF2B5EF4-FFF2-40B4-BE49-F238E27FC236}">
              <a16:creationId xmlns:a16="http://schemas.microsoft.com/office/drawing/2014/main" id="{FB779E3A-FA9B-4FD6-94B5-A4C77E5BAA0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7" name="Text Box 63">
          <a:extLst>
            <a:ext uri="{FF2B5EF4-FFF2-40B4-BE49-F238E27FC236}">
              <a16:creationId xmlns:a16="http://schemas.microsoft.com/office/drawing/2014/main" id="{F55FE3F3-D6B4-4F07-A033-259F0E60DC2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id="{3799C2BD-7E74-499E-9C10-A23DD04442F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09" name="Text Box 63">
          <a:extLst>
            <a:ext uri="{FF2B5EF4-FFF2-40B4-BE49-F238E27FC236}">
              <a16:creationId xmlns:a16="http://schemas.microsoft.com/office/drawing/2014/main" id="{ABAA38ED-FAF4-4ECC-A7E9-5CA97C1E5974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0" name="Text Box 32">
          <a:extLst>
            <a:ext uri="{FF2B5EF4-FFF2-40B4-BE49-F238E27FC236}">
              <a16:creationId xmlns:a16="http://schemas.microsoft.com/office/drawing/2014/main" id="{61246927-9068-4844-8B30-1B509B7ED262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1" name="Text Box 63">
          <a:extLst>
            <a:ext uri="{FF2B5EF4-FFF2-40B4-BE49-F238E27FC236}">
              <a16:creationId xmlns:a16="http://schemas.microsoft.com/office/drawing/2014/main" id="{9F6D1818-9870-4D42-B5D7-B107BB3FB36B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id="{EB25BD1A-4132-4388-897E-34EF52A26250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3" name="Text Box 63">
          <a:extLst>
            <a:ext uri="{FF2B5EF4-FFF2-40B4-BE49-F238E27FC236}">
              <a16:creationId xmlns:a16="http://schemas.microsoft.com/office/drawing/2014/main" id="{EF7F0BEA-012F-41F3-872B-6D190E80599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4" name="Text Box 32">
          <a:extLst>
            <a:ext uri="{FF2B5EF4-FFF2-40B4-BE49-F238E27FC236}">
              <a16:creationId xmlns:a16="http://schemas.microsoft.com/office/drawing/2014/main" id="{5675E82C-EAFA-4545-80E5-10B68AEC13FE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5" name="Text Box 63">
          <a:extLst>
            <a:ext uri="{FF2B5EF4-FFF2-40B4-BE49-F238E27FC236}">
              <a16:creationId xmlns:a16="http://schemas.microsoft.com/office/drawing/2014/main" id="{9F3E4600-A369-4D89-BA60-81E8BB85FD5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id="{050B09BC-D380-4219-A754-A58DE017F35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7" name="Text Box 63">
          <a:extLst>
            <a:ext uri="{FF2B5EF4-FFF2-40B4-BE49-F238E27FC236}">
              <a16:creationId xmlns:a16="http://schemas.microsoft.com/office/drawing/2014/main" id="{12DAB412-2983-4238-80F3-9BCA99452CC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8" name="Text Box 32">
          <a:extLst>
            <a:ext uri="{FF2B5EF4-FFF2-40B4-BE49-F238E27FC236}">
              <a16:creationId xmlns:a16="http://schemas.microsoft.com/office/drawing/2014/main" id="{CC1BF36F-F7C1-49E5-9350-B50165B58303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19" name="Text Box 63">
          <a:extLst>
            <a:ext uri="{FF2B5EF4-FFF2-40B4-BE49-F238E27FC236}">
              <a16:creationId xmlns:a16="http://schemas.microsoft.com/office/drawing/2014/main" id="{1F5342EC-47FC-43F6-B51D-0718C31A667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702AE6E1-97D8-4D65-8066-D07B6FF1911F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21" name="Text Box 63">
          <a:extLst>
            <a:ext uri="{FF2B5EF4-FFF2-40B4-BE49-F238E27FC236}">
              <a16:creationId xmlns:a16="http://schemas.microsoft.com/office/drawing/2014/main" id="{528B14ED-188F-4BDA-BF1F-D7D66050DF75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22" name="Text Box 32">
          <a:extLst>
            <a:ext uri="{FF2B5EF4-FFF2-40B4-BE49-F238E27FC236}">
              <a16:creationId xmlns:a16="http://schemas.microsoft.com/office/drawing/2014/main" id="{80381074-9616-48B1-977D-165DE3DFE099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23" name="Text Box 63">
          <a:extLst>
            <a:ext uri="{FF2B5EF4-FFF2-40B4-BE49-F238E27FC236}">
              <a16:creationId xmlns:a16="http://schemas.microsoft.com/office/drawing/2014/main" id="{8F4A7688-4D8B-4572-8455-6A75B4949926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id="{C781BEB8-99F3-4851-B65E-15BBDE7AFCBA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0" cy="114300"/>
    <xdr:sp macro="" textlink="">
      <xdr:nvSpPr>
        <xdr:cNvPr id="1525" name="Text Box 63">
          <a:extLst>
            <a:ext uri="{FF2B5EF4-FFF2-40B4-BE49-F238E27FC236}">
              <a16:creationId xmlns:a16="http://schemas.microsoft.com/office/drawing/2014/main" id="{A0B50FCB-A755-4105-A687-D1C3326A8688}"/>
            </a:ext>
          </a:extLst>
        </xdr:cNvPr>
        <xdr:cNvSpPr txBox="1">
          <a:spLocks noChangeArrowheads="1"/>
        </xdr:cNvSpPr>
      </xdr:nvSpPr>
      <xdr:spPr bwMode="auto">
        <a:xfrm>
          <a:off x="15811500" y="9686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26" name="Text Box 32">
          <a:extLst>
            <a:ext uri="{FF2B5EF4-FFF2-40B4-BE49-F238E27FC236}">
              <a16:creationId xmlns:a16="http://schemas.microsoft.com/office/drawing/2014/main" id="{E47BB29E-B35E-48EB-8BC9-7449ECF80095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27" name="Text Box 63">
          <a:extLst>
            <a:ext uri="{FF2B5EF4-FFF2-40B4-BE49-F238E27FC236}">
              <a16:creationId xmlns:a16="http://schemas.microsoft.com/office/drawing/2014/main" id="{8875C64F-971A-48F6-B7E2-5BDD9864927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28" name="Text Box 32">
          <a:extLst>
            <a:ext uri="{FF2B5EF4-FFF2-40B4-BE49-F238E27FC236}">
              <a16:creationId xmlns:a16="http://schemas.microsoft.com/office/drawing/2014/main" id="{E27CDA2C-5D44-4719-B30B-33130D0D15E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29" name="Text Box 63">
          <a:extLst>
            <a:ext uri="{FF2B5EF4-FFF2-40B4-BE49-F238E27FC236}">
              <a16:creationId xmlns:a16="http://schemas.microsoft.com/office/drawing/2014/main" id="{7DFFB21E-832E-4654-B82E-8B7DC55DEE23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0" name="Text Box 32">
          <a:extLst>
            <a:ext uri="{FF2B5EF4-FFF2-40B4-BE49-F238E27FC236}">
              <a16:creationId xmlns:a16="http://schemas.microsoft.com/office/drawing/2014/main" id="{C5E3373C-E8BE-41BA-8AE5-5AB859DC266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1" name="Text Box 63">
          <a:extLst>
            <a:ext uri="{FF2B5EF4-FFF2-40B4-BE49-F238E27FC236}">
              <a16:creationId xmlns:a16="http://schemas.microsoft.com/office/drawing/2014/main" id="{79E916AD-A364-4ABD-9559-38D8A36A29E6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2" name="Text Box 32">
          <a:extLst>
            <a:ext uri="{FF2B5EF4-FFF2-40B4-BE49-F238E27FC236}">
              <a16:creationId xmlns:a16="http://schemas.microsoft.com/office/drawing/2014/main" id="{A1603726-4568-49F4-B42C-B7973E64050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3" name="Text Box 63">
          <a:extLst>
            <a:ext uri="{FF2B5EF4-FFF2-40B4-BE49-F238E27FC236}">
              <a16:creationId xmlns:a16="http://schemas.microsoft.com/office/drawing/2014/main" id="{BB1EBF32-0449-448A-9B09-0C33A7E581DA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4" name="Text Box 32">
          <a:extLst>
            <a:ext uri="{FF2B5EF4-FFF2-40B4-BE49-F238E27FC236}">
              <a16:creationId xmlns:a16="http://schemas.microsoft.com/office/drawing/2014/main" id="{1AE09662-A132-41C0-9E5A-374BB88CD961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5" name="Text Box 63">
          <a:extLst>
            <a:ext uri="{FF2B5EF4-FFF2-40B4-BE49-F238E27FC236}">
              <a16:creationId xmlns:a16="http://schemas.microsoft.com/office/drawing/2014/main" id="{D7D54D7A-8E04-441B-9122-D6B11613552B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6" name="Text Box 32">
          <a:extLst>
            <a:ext uri="{FF2B5EF4-FFF2-40B4-BE49-F238E27FC236}">
              <a16:creationId xmlns:a16="http://schemas.microsoft.com/office/drawing/2014/main" id="{6173BF26-E716-4377-A730-136D4DE4174C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35</xdr:row>
      <xdr:rowOff>0</xdr:rowOff>
    </xdr:from>
    <xdr:ext cx="0" cy="114300"/>
    <xdr:sp macro="" textlink="">
      <xdr:nvSpPr>
        <xdr:cNvPr id="1537" name="Text Box 63">
          <a:extLst>
            <a:ext uri="{FF2B5EF4-FFF2-40B4-BE49-F238E27FC236}">
              <a16:creationId xmlns:a16="http://schemas.microsoft.com/office/drawing/2014/main" id="{8445FBAD-D226-4B02-8EFA-491058D9D757}"/>
            </a:ext>
          </a:extLst>
        </xdr:cNvPr>
        <xdr:cNvSpPr txBox="1">
          <a:spLocks noChangeArrowheads="1"/>
        </xdr:cNvSpPr>
      </xdr:nvSpPr>
      <xdr:spPr bwMode="auto">
        <a:xfrm>
          <a:off x="15811500" y="7419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PRESUPUESTOS%20HATO%20MAYOR(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CVRJQ4KQ/PRESUPUESTO_MONTE_PLATA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io/Desktop/carpeta%20joel.rivera/2011/VINCI%202011%20ULTIMO/Users/Luis%20Calderon/Documents/Trabajos/ANALISISDECOSTOS/BASE%20DE%20DATOS%20ANALISI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ctor.andujar/Desktop/TRABAJOS%20REALIZADOS/Oficina%20de%20la%20Mujer%20de%20Mao/Presupuesto%20Remodelacion%20Oficina%20de%20la%20Muje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REGION%20ESTE/LA%20ROMANA/Presupuesto%20OISOE%20Romana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VC5SDLR4/PRESUPUESTO_MONTE_PLATA(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/IMBERT_PEAD_21abr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D2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Rndmto"/>
      <sheetName val="M.O."/>
      <sheetName val="M.O.2"/>
      <sheetName val="Ana"/>
      <sheetName val="Resu"/>
      <sheetName val="Presup"/>
    </sheetNames>
    <sheetDataSet>
      <sheetData sheetId="0"/>
      <sheetData sheetId="1"/>
      <sheetData sheetId="2"/>
      <sheetData sheetId="3"/>
      <sheetData sheetId="4">
        <row r="781">
          <cell r="F781">
            <v>20673.39</v>
          </cell>
        </row>
        <row r="1970">
          <cell r="F1970">
            <v>1007.86</v>
          </cell>
        </row>
        <row r="1982">
          <cell r="F1982">
            <v>1577.15</v>
          </cell>
        </row>
      </sheetData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EEF3-C1C0-455C-97D2-B32D5F220EA7}">
  <sheetPr syncVertical="1" syncRef="A1" transitionEvaluation="1" transitionEntry="1">
    <tabColor rgb="FF00B050"/>
  </sheetPr>
  <dimension ref="A1:I162"/>
  <sheetViews>
    <sheetView showGridLines="0" showZeros="0" tabSelected="1" defaultGridColor="0" view="pageBreakPreview" colorId="23" zoomScale="80" zoomScaleNormal="75" zoomScaleSheetLayoutView="80" workbookViewId="0">
      <selection activeCell="J15" sqref="J15"/>
    </sheetView>
  </sheetViews>
  <sheetFormatPr baseColWidth="10" defaultColWidth="12.5703125" defaultRowHeight="12.75" x14ac:dyDescent="0.25"/>
  <cols>
    <col min="1" max="1" width="9.140625" style="117" customWidth="1"/>
    <col min="2" max="2" width="44.7109375" style="32" customWidth="1"/>
    <col min="3" max="3" width="11" style="117" customWidth="1"/>
    <col min="4" max="4" width="7.140625" style="117" customWidth="1"/>
    <col min="5" max="5" width="11.42578125" style="118" customWidth="1"/>
    <col min="6" max="6" width="16.28515625" style="118" customWidth="1"/>
    <col min="7" max="232" width="12.5703125" style="32"/>
    <col min="233" max="233" width="7.140625" style="32" customWidth="1"/>
    <col min="234" max="234" width="51" style="32" customWidth="1"/>
    <col min="235" max="235" width="10.42578125" style="32" customWidth="1"/>
    <col min="236" max="236" width="6.42578125" style="32" customWidth="1"/>
    <col min="237" max="237" width="13.42578125" style="32" customWidth="1"/>
    <col min="238" max="238" width="14" style="32" customWidth="1"/>
    <col min="239" max="239" width="14.85546875" style="32" customWidth="1"/>
    <col min="240" max="240" width="0" style="32" hidden="1" customWidth="1"/>
    <col min="241" max="241" width="18.28515625" style="32" bestFit="1" customWidth="1"/>
    <col min="242" max="242" width="14.140625" style="32" bestFit="1" customWidth="1"/>
    <col min="243" max="243" width="15.42578125" style="32" customWidth="1"/>
    <col min="244" max="244" width="19" style="32" customWidth="1"/>
    <col min="245" max="248" width="12.5703125" style="32"/>
    <col min="249" max="249" width="16.42578125" style="32" customWidth="1"/>
    <col min="250" max="250" width="12.5703125" style="32"/>
    <col min="251" max="251" width="15.140625" style="32" customWidth="1"/>
    <col min="252" max="488" width="12.5703125" style="32"/>
    <col min="489" max="489" width="7.140625" style="32" customWidth="1"/>
    <col min="490" max="490" width="51" style="32" customWidth="1"/>
    <col min="491" max="491" width="10.42578125" style="32" customWidth="1"/>
    <col min="492" max="492" width="6.42578125" style="32" customWidth="1"/>
    <col min="493" max="493" width="13.42578125" style="32" customWidth="1"/>
    <col min="494" max="494" width="14" style="32" customWidth="1"/>
    <col min="495" max="495" width="14.85546875" style="32" customWidth="1"/>
    <col min="496" max="496" width="0" style="32" hidden="1" customWidth="1"/>
    <col min="497" max="497" width="18.28515625" style="32" bestFit="1" customWidth="1"/>
    <col min="498" max="498" width="14.140625" style="32" bestFit="1" customWidth="1"/>
    <col min="499" max="499" width="15.42578125" style="32" customWidth="1"/>
    <col min="500" max="500" width="19" style="32" customWidth="1"/>
    <col min="501" max="504" width="12.5703125" style="32"/>
    <col min="505" max="505" width="16.42578125" style="32" customWidth="1"/>
    <col min="506" max="506" width="12.5703125" style="32"/>
    <col min="507" max="507" width="15.140625" style="32" customWidth="1"/>
    <col min="508" max="744" width="12.5703125" style="32"/>
    <col min="745" max="745" width="7.140625" style="32" customWidth="1"/>
    <col min="746" max="746" width="51" style="32" customWidth="1"/>
    <col min="747" max="747" width="10.42578125" style="32" customWidth="1"/>
    <col min="748" max="748" width="6.42578125" style="32" customWidth="1"/>
    <col min="749" max="749" width="13.42578125" style="32" customWidth="1"/>
    <col min="750" max="750" width="14" style="32" customWidth="1"/>
    <col min="751" max="751" width="14.85546875" style="32" customWidth="1"/>
    <col min="752" max="752" width="0" style="32" hidden="1" customWidth="1"/>
    <col min="753" max="753" width="18.28515625" style="32" bestFit="1" customWidth="1"/>
    <col min="754" max="754" width="14.140625" style="32" bestFit="1" customWidth="1"/>
    <col min="755" max="755" width="15.42578125" style="32" customWidth="1"/>
    <col min="756" max="756" width="19" style="32" customWidth="1"/>
    <col min="757" max="760" width="12.5703125" style="32"/>
    <col min="761" max="761" width="16.42578125" style="32" customWidth="1"/>
    <col min="762" max="762" width="12.5703125" style="32"/>
    <col min="763" max="763" width="15.140625" style="32" customWidth="1"/>
    <col min="764" max="1000" width="12.5703125" style="32"/>
    <col min="1001" max="1001" width="7.140625" style="32" customWidth="1"/>
    <col min="1002" max="1002" width="51" style="32" customWidth="1"/>
    <col min="1003" max="1003" width="10.42578125" style="32" customWidth="1"/>
    <col min="1004" max="1004" width="6.42578125" style="32" customWidth="1"/>
    <col min="1005" max="1005" width="13.42578125" style="32" customWidth="1"/>
    <col min="1006" max="1006" width="14" style="32" customWidth="1"/>
    <col min="1007" max="1007" width="14.85546875" style="32" customWidth="1"/>
    <col min="1008" max="1008" width="0" style="32" hidden="1" customWidth="1"/>
    <col min="1009" max="1009" width="18.28515625" style="32" bestFit="1" customWidth="1"/>
    <col min="1010" max="1010" width="14.140625" style="32" bestFit="1" customWidth="1"/>
    <col min="1011" max="1011" width="15.42578125" style="32" customWidth="1"/>
    <col min="1012" max="1012" width="19" style="32" customWidth="1"/>
    <col min="1013" max="1016" width="12.5703125" style="32"/>
    <col min="1017" max="1017" width="16.42578125" style="32" customWidth="1"/>
    <col min="1018" max="1018" width="12.5703125" style="32"/>
    <col min="1019" max="1019" width="15.140625" style="32" customWidth="1"/>
    <col min="1020" max="1256" width="12.5703125" style="32"/>
    <col min="1257" max="1257" width="7.140625" style="32" customWidth="1"/>
    <col min="1258" max="1258" width="51" style="32" customWidth="1"/>
    <col min="1259" max="1259" width="10.42578125" style="32" customWidth="1"/>
    <col min="1260" max="1260" width="6.42578125" style="32" customWidth="1"/>
    <col min="1261" max="1261" width="13.42578125" style="32" customWidth="1"/>
    <col min="1262" max="1262" width="14" style="32" customWidth="1"/>
    <col min="1263" max="1263" width="14.85546875" style="32" customWidth="1"/>
    <col min="1264" max="1264" width="0" style="32" hidden="1" customWidth="1"/>
    <col min="1265" max="1265" width="18.28515625" style="32" bestFit="1" customWidth="1"/>
    <col min="1266" max="1266" width="14.140625" style="32" bestFit="1" customWidth="1"/>
    <col min="1267" max="1267" width="15.42578125" style="32" customWidth="1"/>
    <col min="1268" max="1268" width="19" style="32" customWidth="1"/>
    <col min="1269" max="1272" width="12.5703125" style="32"/>
    <col min="1273" max="1273" width="16.42578125" style="32" customWidth="1"/>
    <col min="1274" max="1274" width="12.5703125" style="32"/>
    <col min="1275" max="1275" width="15.140625" style="32" customWidth="1"/>
    <col min="1276" max="1512" width="12.5703125" style="32"/>
    <col min="1513" max="1513" width="7.140625" style="32" customWidth="1"/>
    <col min="1514" max="1514" width="51" style="32" customWidth="1"/>
    <col min="1515" max="1515" width="10.42578125" style="32" customWidth="1"/>
    <col min="1516" max="1516" width="6.42578125" style="32" customWidth="1"/>
    <col min="1517" max="1517" width="13.42578125" style="32" customWidth="1"/>
    <col min="1518" max="1518" width="14" style="32" customWidth="1"/>
    <col min="1519" max="1519" width="14.85546875" style="32" customWidth="1"/>
    <col min="1520" max="1520" width="0" style="32" hidden="1" customWidth="1"/>
    <col min="1521" max="1521" width="18.28515625" style="32" bestFit="1" customWidth="1"/>
    <col min="1522" max="1522" width="14.140625" style="32" bestFit="1" customWidth="1"/>
    <col min="1523" max="1523" width="15.42578125" style="32" customWidth="1"/>
    <col min="1524" max="1524" width="19" style="32" customWidth="1"/>
    <col min="1525" max="1528" width="12.5703125" style="32"/>
    <col min="1529" max="1529" width="16.42578125" style="32" customWidth="1"/>
    <col min="1530" max="1530" width="12.5703125" style="32"/>
    <col min="1531" max="1531" width="15.140625" style="32" customWidth="1"/>
    <col min="1532" max="1768" width="12.5703125" style="32"/>
    <col min="1769" max="1769" width="7.140625" style="32" customWidth="1"/>
    <col min="1770" max="1770" width="51" style="32" customWidth="1"/>
    <col min="1771" max="1771" width="10.42578125" style="32" customWidth="1"/>
    <col min="1772" max="1772" width="6.42578125" style="32" customWidth="1"/>
    <col min="1773" max="1773" width="13.42578125" style="32" customWidth="1"/>
    <col min="1774" max="1774" width="14" style="32" customWidth="1"/>
    <col min="1775" max="1775" width="14.85546875" style="32" customWidth="1"/>
    <col min="1776" max="1776" width="0" style="32" hidden="1" customWidth="1"/>
    <col min="1777" max="1777" width="18.28515625" style="32" bestFit="1" customWidth="1"/>
    <col min="1778" max="1778" width="14.140625" style="32" bestFit="1" customWidth="1"/>
    <col min="1779" max="1779" width="15.42578125" style="32" customWidth="1"/>
    <col min="1780" max="1780" width="19" style="32" customWidth="1"/>
    <col min="1781" max="1784" width="12.5703125" style="32"/>
    <col min="1785" max="1785" width="16.42578125" style="32" customWidth="1"/>
    <col min="1786" max="1786" width="12.5703125" style="32"/>
    <col min="1787" max="1787" width="15.140625" style="32" customWidth="1"/>
    <col min="1788" max="2024" width="12.5703125" style="32"/>
    <col min="2025" max="2025" width="7.140625" style="32" customWidth="1"/>
    <col min="2026" max="2026" width="51" style="32" customWidth="1"/>
    <col min="2027" max="2027" width="10.42578125" style="32" customWidth="1"/>
    <col min="2028" max="2028" width="6.42578125" style="32" customWidth="1"/>
    <col min="2029" max="2029" width="13.42578125" style="32" customWidth="1"/>
    <col min="2030" max="2030" width="14" style="32" customWidth="1"/>
    <col min="2031" max="2031" width="14.85546875" style="32" customWidth="1"/>
    <col min="2032" max="2032" width="0" style="32" hidden="1" customWidth="1"/>
    <col min="2033" max="2033" width="18.28515625" style="32" bestFit="1" customWidth="1"/>
    <col min="2034" max="2034" width="14.140625" style="32" bestFit="1" customWidth="1"/>
    <col min="2035" max="2035" width="15.42578125" style="32" customWidth="1"/>
    <col min="2036" max="2036" width="19" style="32" customWidth="1"/>
    <col min="2037" max="2040" width="12.5703125" style="32"/>
    <col min="2041" max="2041" width="16.42578125" style="32" customWidth="1"/>
    <col min="2042" max="2042" width="12.5703125" style="32"/>
    <col min="2043" max="2043" width="15.140625" style="32" customWidth="1"/>
    <col min="2044" max="2280" width="12.5703125" style="32"/>
    <col min="2281" max="2281" width="7.140625" style="32" customWidth="1"/>
    <col min="2282" max="2282" width="51" style="32" customWidth="1"/>
    <col min="2283" max="2283" width="10.42578125" style="32" customWidth="1"/>
    <col min="2284" max="2284" width="6.42578125" style="32" customWidth="1"/>
    <col min="2285" max="2285" width="13.42578125" style="32" customWidth="1"/>
    <col min="2286" max="2286" width="14" style="32" customWidth="1"/>
    <col min="2287" max="2287" width="14.85546875" style="32" customWidth="1"/>
    <col min="2288" max="2288" width="0" style="32" hidden="1" customWidth="1"/>
    <col min="2289" max="2289" width="18.28515625" style="32" bestFit="1" customWidth="1"/>
    <col min="2290" max="2290" width="14.140625" style="32" bestFit="1" customWidth="1"/>
    <col min="2291" max="2291" width="15.42578125" style="32" customWidth="1"/>
    <col min="2292" max="2292" width="19" style="32" customWidth="1"/>
    <col min="2293" max="2296" width="12.5703125" style="32"/>
    <col min="2297" max="2297" width="16.42578125" style="32" customWidth="1"/>
    <col min="2298" max="2298" width="12.5703125" style="32"/>
    <col min="2299" max="2299" width="15.140625" style="32" customWidth="1"/>
    <col min="2300" max="2536" width="12.5703125" style="32"/>
    <col min="2537" max="2537" width="7.140625" style="32" customWidth="1"/>
    <col min="2538" max="2538" width="51" style="32" customWidth="1"/>
    <col min="2539" max="2539" width="10.42578125" style="32" customWidth="1"/>
    <col min="2540" max="2540" width="6.42578125" style="32" customWidth="1"/>
    <col min="2541" max="2541" width="13.42578125" style="32" customWidth="1"/>
    <col min="2542" max="2542" width="14" style="32" customWidth="1"/>
    <col min="2543" max="2543" width="14.85546875" style="32" customWidth="1"/>
    <col min="2544" max="2544" width="0" style="32" hidden="1" customWidth="1"/>
    <col min="2545" max="2545" width="18.28515625" style="32" bestFit="1" customWidth="1"/>
    <col min="2546" max="2546" width="14.140625" style="32" bestFit="1" customWidth="1"/>
    <col min="2547" max="2547" width="15.42578125" style="32" customWidth="1"/>
    <col min="2548" max="2548" width="19" style="32" customWidth="1"/>
    <col min="2549" max="2552" width="12.5703125" style="32"/>
    <col min="2553" max="2553" width="16.42578125" style="32" customWidth="1"/>
    <col min="2554" max="2554" width="12.5703125" style="32"/>
    <col min="2555" max="2555" width="15.140625" style="32" customWidth="1"/>
    <col min="2556" max="2792" width="12.5703125" style="32"/>
    <col min="2793" max="2793" width="7.140625" style="32" customWidth="1"/>
    <col min="2794" max="2794" width="51" style="32" customWidth="1"/>
    <col min="2795" max="2795" width="10.42578125" style="32" customWidth="1"/>
    <col min="2796" max="2796" width="6.42578125" style="32" customWidth="1"/>
    <col min="2797" max="2797" width="13.42578125" style="32" customWidth="1"/>
    <col min="2798" max="2798" width="14" style="32" customWidth="1"/>
    <col min="2799" max="2799" width="14.85546875" style="32" customWidth="1"/>
    <col min="2800" max="2800" width="0" style="32" hidden="1" customWidth="1"/>
    <col min="2801" max="2801" width="18.28515625" style="32" bestFit="1" customWidth="1"/>
    <col min="2802" max="2802" width="14.140625" style="32" bestFit="1" customWidth="1"/>
    <col min="2803" max="2803" width="15.42578125" style="32" customWidth="1"/>
    <col min="2804" max="2804" width="19" style="32" customWidth="1"/>
    <col min="2805" max="2808" width="12.5703125" style="32"/>
    <col min="2809" max="2809" width="16.42578125" style="32" customWidth="1"/>
    <col min="2810" max="2810" width="12.5703125" style="32"/>
    <col min="2811" max="2811" width="15.140625" style="32" customWidth="1"/>
    <col min="2812" max="3048" width="12.5703125" style="32"/>
    <col min="3049" max="3049" width="7.140625" style="32" customWidth="1"/>
    <col min="3050" max="3050" width="51" style="32" customWidth="1"/>
    <col min="3051" max="3051" width="10.42578125" style="32" customWidth="1"/>
    <col min="3052" max="3052" width="6.42578125" style="32" customWidth="1"/>
    <col min="3053" max="3053" width="13.42578125" style="32" customWidth="1"/>
    <col min="3054" max="3054" width="14" style="32" customWidth="1"/>
    <col min="3055" max="3055" width="14.85546875" style="32" customWidth="1"/>
    <col min="3056" max="3056" width="0" style="32" hidden="1" customWidth="1"/>
    <col min="3057" max="3057" width="18.28515625" style="32" bestFit="1" customWidth="1"/>
    <col min="3058" max="3058" width="14.140625" style="32" bestFit="1" customWidth="1"/>
    <col min="3059" max="3059" width="15.42578125" style="32" customWidth="1"/>
    <col min="3060" max="3060" width="19" style="32" customWidth="1"/>
    <col min="3061" max="3064" width="12.5703125" style="32"/>
    <col min="3065" max="3065" width="16.42578125" style="32" customWidth="1"/>
    <col min="3066" max="3066" width="12.5703125" style="32"/>
    <col min="3067" max="3067" width="15.140625" style="32" customWidth="1"/>
    <col min="3068" max="3304" width="12.5703125" style="32"/>
    <col min="3305" max="3305" width="7.140625" style="32" customWidth="1"/>
    <col min="3306" max="3306" width="51" style="32" customWidth="1"/>
    <col min="3307" max="3307" width="10.42578125" style="32" customWidth="1"/>
    <col min="3308" max="3308" width="6.42578125" style="32" customWidth="1"/>
    <col min="3309" max="3309" width="13.42578125" style="32" customWidth="1"/>
    <col min="3310" max="3310" width="14" style="32" customWidth="1"/>
    <col min="3311" max="3311" width="14.85546875" style="32" customWidth="1"/>
    <col min="3312" max="3312" width="0" style="32" hidden="1" customWidth="1"/>
    <col min="3313" max="3313" width="18.28515625" style="32" bestFit="1" customWidth="1"/>
    <col min="3314" max="3314" width="14.140625" style="32" bestFit="1" customWidth="1"/>
    <col min="3315" max="3315" width="15.42578125" style="32" customWidth="1"/>
    <col min="3316" max="3316" width="19" style="32" customWidth="1"/>
    <col min="3317" max="3320" width="12.5703125" style="32"/>
    <col min="3321" max="3321" width="16.42578125" style="32" customWidth="1"/>
    <col min="3322" max="3322" width="12.5703125" style="32"/>
    <col min="3323" max="3323" width="15.140625" style="32" customWidth="1"/>
    <col min="3324" max="3560" width="12.5703125" style="32"/>
    <col min="3561" max="3561" width="7.140625" style="32" customWidth="1"/>
    <col min="3562" max="3562" width="51" style="32" customWidth="1"/>
    <col min="3563" max="3563" width="10.42578125" style="32" customWidth="1"/>
    <col min="3564" max="3564" width="6.42578125" style="32" customWidth="1"/>
    <col min="3565" max="3565" width="13.42578125" style="32" customWidth="1"/>
    <col min="3566" max="3566" width="14" style="32" customWidth="1"/>
    <col min="3567" max="3567" width="14.85546875" style="32" customWidth="1"/>
    <col min="3568" max="3568" width="0" style="32" hidden="1" customWidth="1"/>
    <col min="3569" max="3569" width="18.28515625" style="32" bestFit="1" customWidth="1"/>
    <col min="3570" max="3570" width="14.140625" style="32" bestFit="1" customWidth="1"/>
    <col min="3571" max="3571" width="15.42578125" style="32" customWidth="1"/>
    <col min="3572" max="3572" width="19" style="32" customWidth="1"/>
    <col min="3573" max="3576" width="12.5703125" style="32"/>
    <col min="3577" max="3577" width="16.42578125" style="32" customWidth="1"/>
    <col min="3578" max="3578" width="12.5703125" style="32"/>
    <col min="3579" max="3579" width="15.140625" style="32" customWidth="1"/>
    <col min="3580" max="3816" width="12.5703125" style="32"/>
    <col min="3817" max="3817" width="7.140625" style="32" customWidth="1"/>
    <col min="3818" max="3818" width="51" style="32" customWidth="1"/>
    <col min="3819" max="3819" width="10.42578125" style="32" customWidth="1"/>
    <col min="3820" max="3820" width="6.42578125" style="32" customWidth="1"/>
    <col min="3821" max="3821" width="13.42578125" style="32" customWidth="1"/>
    <col min="3822" max="3822" width="14" style="32" customWidth="1"/>
    <col min="3823" max="3823" width="14.85546875" style="32" customWidth="1"/>
    <col min="3824" max="3824" width="0" style="32" hidden="1" customWidth="1"/>
    <col min="3825" max="3825" width="18.28515625" style="32" bestFit="1" customWidth="1"/>
    <col min="3826" max="3826" width="14.140625" style="32" bestFit="1" customWidth="1"/>
    <col min="3827" max="3827" width="15.42578125" style="32" customWidth="1"/>
    <col min="3828" max="3828" width="19" style="32" customWidth="1"/>
    <col min="3829" max="3832" width="12.5703125" style="32"/>
    <col min="3833" max="3833" width="16.42578125" style="32" customWidth="1"/>
    <col min="3834" max="3834" width="12.5703125" style="32"/>
    <col min="3835" max="3835" width="15.140625" style="32" customWidth="1"/>
    <col min="3836" max="4072" width="12.5703125" style="32"/>
    <col min="4073" max="4073" width="7.140625" style="32" customWidth="1"/>
    <col min="4074" max="4074" width="51" style="32" customWidth="1"/>
    <col min="4075" max="4075" width="10.42578125" style="32" customWidth="1"/>
    <col min="4076" max="4076" width="6.42578125" style="32" customWidth="1"/>
    <col min="4077" max="4077" width="13.42578125" style="32" customWidth="1"/>
    <col min="4078" max="4078" width="14" style="32" customWidth="1"/>
    <col min="4079" max="4079" width="14.85546875" style="32" customWidth="1"/>
    <col min="4080" max="4080" width="0" style="32" hidden="1" customWidth="1"/>
    <col min="4081" max="4081" width="18.28515625" style="32" bestFit="1" customWidth="1"/>
    <col min="4082" max="4082" width="14.140625" style="32" bestFit="1" customWidth="1"/>
    <col min="4083" max="4083" width="15.42578125" style="32" customWidth="1"/>
    <col min="4084" max="4084" width="19" style="32" customWidth="1"/>
    <col min="4085" max="4088" width="12.5703125" style="32"/>
    <col min="4089" max="4089" width="16.42578125" style="32" customWidth="1"/>
    <col min="4090" max="4090" width="12.5703125" style="32"/>
    <col min="4091" max="4091" width="15.140625" style="32" customWidth="1"/>
    <col min="4092" max="4328" width="12.5703125" style="32"/>
    <col min="4329" max="4329" width="7.140625" style="32" customWidth="1"/>
    <col min="4330" max="4330" width="51" style="32" customWidth="1"/>
    <col min="4331" max="4331" width="10.42578125" style="32" customWidth="1"/>
    <col min="4332" max="4332" width="6.42578125" style="32" customWidth="1"/>
    <col min="4333" max="4333" width="13.42578125" style="32" customWidth="1"/>
    <col min="4334" max="4334" width="14" style="32" customWidth="1"/>
    <col min="4335" max="4335" width="14.85546875" style="32" customWidth="1"/>
    <col min="4336" max="4336" width="0" style="32" hidden="1" customWidth="1"/>
    <col min="4337" max="4337" width="18.28515625" style="32" bestFit="1" customWidth="1"/>
    <col min="4338" max="4338" width="14.140625" style="32" bestFit="1" customWidth="1"/>
    <col min="4339" max="4339" width="15.42578125" style="32" customWidth="1"/>
    <col min="4340" max="4340" width="19" style="32" customWidth="1"/>
    <col min="4341" max="4344" width="12.5703125" style="32"/>
    <col min="4345" max="4345" width="16.42578125" style="32" customWidth="1"/>
    <col min="4346" max="4346" width="12.5703125" style="32"/>
    <col min="4347" max="4347" width="15.140625" style="32" customWidth="1"/>
    <col min="4348" max="4584" width="12.5703125" style="32"/>
    <col min="4585" max="4585" width="7.140625" style="32" customWidth="1"/>
    <col min="4586" max="4586" width="51" style="32" customWidth="1"/>
    <col min="4587" max="4587" width="10.42578125" style="32" customWidth="1"/>
    <col min="4588" max="4588" width="6.42578125" style="32" customWidth="1"/>
    <col min="4589" max="4589" width="13.42578125" style="32" customWidth="1"/>
    <col min="4590" max="4590" width="14" style="32" customWidth="1"/>
    <col min="4591" max="4591" width="14.85546875" style="32" customWidth="1"/>
    <col min="4592" max="4592" width="0" style="32" hidden="1" customWidth="1"/>
    <col min="4593" max="4593" width="18.28515625" style="32" bestFit="1" customWidth="1"/>
    <col min="4594" max="4594" width="14.140625" style="32" bestFit="1" customWidth="1"/>
    <col min="4595" max="4595" width="15.42578125" style="32" customWidth="1"/>
    <col min="4596" max="4596" width="19" style="32" customWidth="1"/>
    <col min="4597" max="4600" width="12.5703125" style="32"/>
    <col min="4601" max="4601" width="16.42578125" style="32" customWidth="1"/>
    <col min="4602" max="4602" width="12.5703125" style="32"/>
    <col min="4603" max="4603" width="15.140625" style="32" customWidth="1"/>
    <col min="4604" max="4840" width="12.5703125" style="32"/>
    <col min="4841" max="4841" width="7.140625" style="32" customWidth="1"/>
    <col min="4842" max="4842" width="51" style="32" customWidth="1"/>
    <col min="4843" max="4843" width="10.42578125" style="32" customWidth="1"/>
    <col min="4844" max="4844" width="6.42578125" style="32" customWidth="1"/>
    <col min="4845" max="4845" width="13.42578125" style="32" customWidth="1"/>
    <col min="4846" max="4846" width="14" style="32" customWidth="1"/>
    <col min="4847" max="4847" width="14.85546875" style="32" customWidth="1"/>
    <col min="4848" max="4848" width="0" style="32" hidden="1" customWidth="1"/>
    <col min="4849" max="4849" width="18.28515625" style="32" bestFit="1" customWidth="1"/>
    <col min="4850" max="4850" width="14.140625" style="32" bestFit="1" customWidth="1"/>
    <col min="4851" max="4851" width="15.42578125" style="32" customWidth="1"/>
    <col min="4852" max="4852" width="19" style="32" customWidth="1"/>
    <col min="4853" max="4856" width="12.5703125" style="32"/>
    <col min="4857" max="4857" width="16.42578125" style="32" customWidth="1"/>
    <col min="4858" max="4858" width="12.5703125" style="32"/>
    <col min="4859" max="4859" width="15.140625" style="32" customWidth="1"/>
    <col min="4860" max="5096" width="12.5703125" style="32"/>
    <col min="5097" max="5097" width="7.140625" style="32" customWidth="1"/>
    <col min="5098" max="5098" width="51" style="32" customWidth="1"/>
    <col min="5099" max="5099" width="10.42578125" style="32" customWidth="1"/>
    <col min="5100" max="5100" width="6.42578125" style="32" customWidth="1"/>
    <col min="5101" max="5101" width="13.42578125" style="32" customWidth="1"/>
    <col min="5102" max="5102" width="14" style="32" customWidth="1"/>
    <col min="5103" max="5103" width="14.85546875" style="32" customWidth="1"/>
    <col min="5104" max="5104" width="0" style="32" hidden="1" customWidth="1"/>
    <col min="5105" max="5105" width="18.28515625" style="32" bestFit="1" customWidth="1"/>
    <col min="5106" max="5106" width="14.140625" style="32" bestFit="1" customWidth="1"/>
    <col min="5107" max="5107" width="15.42578125" style="32" customWidth="1"/>
    <col min="5108" max="5108" width="19" style="32" customWidth="1"/>
    <col min="5109" max="5112" width="12.5703125" style="32"/>
    <col min="5113" max="5113" width="16.42578125" style="32" customWidth="1"/>
    <col min="5114" max="5114" width="12.5703125" style="32"/>
    <col min="5115" max="5115" width="15.140625" style="32" customWidth="1"/>
    <col min="5116" max="5352" width="12.5703125" style="32"/>
    <col min="5353" max="5353" width="7.140625" style="32" customWidth="1"/>
    <col min="5354" max="5354" width="51" style="32" customWidth="1"/>
    <col min="5355" max="5355" width="10.42578125" style="32" customWidth="1"/>
    <col min="5356" max="5356" width="6.42578125" style="32" customWidth="1"/>
    <col min="5357" max="5357" width="13.42578125" style="32" customWidth="1"/>
    <col min="5358" max="5358" width="14" style="32" customWidth="1"/>
    <col min="5359" max="5359" width="14.85546875" style="32" customWidth="1"/>
    <col min="5360" max="5360" width="0" style="32" hidden="1" customWidth="1"/>
    <col min="5361" max="5361" width="18.28515625" style="32" bestFit="1" customWidth="1"/>
    <col min="5362" max="5362" width="14.140625" style="32" bestFit="1" customWidth="1"/>
    <col min="5363" max="5363" width="15.42578125" style="32" customWidth="1"/>
    <col min="5364" max="5364" width="19" style="32" customWidth="1"/>
    <col min="5365" max="5368" width="12.5703125" style="32"/>
    <col min="5369" max="5369" width="16.42578125" style="32" customWidth="1"/>
    <col min="5370" max="5370" width="12.5703125" style="32"/>
    <col min="5371" max="5371" width="15.140625" style="32" customWidth="1"/>
    <col min="5372" max="5608" width="12.5703125" style="32"/>
    <col min="5609" max="5609" width="7.140625" style="32" customWidth="1"/>
    <col min="5610" max="5610" width="51" style="32" customWidth="1"/>
    <col min="5611" max="5611" width="10.42578125" style="32" customWidth="1"/>
    <col min="5612" max="5612" width="6.42578125" style="32" customWidth="1"/>
    <col min="5613" max="5613" width="13.42578125" style="32" customWidth="1"/>
    <col min="5614" max="5614" width="14" style="32" customWidth="1"/>
    <col min="5615" max="5615" width="14.85546875" style="32" customWidth="1"/>
    <col min="5616" max="5616" width="0" style="32" hidden="1" customWidth="1"/>
    <col min="5617" max="5617" width="18.28515625" style="32" bestFit="1" customWidth="1"/>
    <col min="5618" max="5618" width="14.140625" style="32" bestFit="1" customWidth="1"/>
    <col min="5619" max="5619" width="15.42578125" style="32" customWidth="1"/>
    <col min="5620" max="5620" width="19" style="32" customWidth="1"/>
    <col min="5621" max="5624" width="12.5703125" style="32"/>
    <col min="5625" max="5625" width="16.42578125" style="32" customWidth="1"/>
    <col min="5626" max="5626" width="12.5703125" style="32"/>
    <col min="5627" max="5627" width="15.140625" style="32" customWidth="1"/>
    <col min="5628" max="5864" width="12.5703125" style="32"/>
    <col min="5865" max="5865" width="7.140625" style="32" customWidth="1"/>
    <col min="5866" max="5866" width="51" style="32" customWidth="1"/>
    <col min="5867" max="5867" width="10.42578125" style="32" customWidth="1"/>
    <col min="5868" max="5868" width="6.42578125" style="32" customWidth="1"/>
    <col min="5869" max="5869" width="13.42578125" style="32" customWidth="1"/>
    <col min="5870" max="5870" width="14" style="32" customWidth="1"/>
    <col min="5871" max="5871" width="14.85546875" style="32" customWidth="1"/>
    <col min="5872" max="5872" width="0" style="32" hidden="1" customWidth="1"/>
    <col min="5873" max="5873" width="18.28515625" style="32" bestFit="1" customWidth="1"/>
    <col min="5874" max="5874" width="14.140625" style="32" bestFit="1" customWidth="1"/>
    <col min="5875" max="5875" width="15.42578125" style="32" customWidth="1"/>
    <col min="5876" max="5876" width="19" style="32" customWidth="1"/>
    <col min="5877" max="5880" width="12.5703125" style="32"/>
    <col min="5881" max="5881" width="16.42578125" style="32" customWidth="1"/>
    <col min="5882" max="5882" width="12.5703125" style="32"/>
    <col min="5883" max="5883" width="15.140625" style="32" customWidth="1"/>
    <col min="5884" max="6120" width="12.5703125" style="32"/>
    <col min="6121" max="6121" width="7.140625" style="32" customWidth="1"/>
    <col min="6122" max="6122" width="51" style="32" customWidth="1"/>
    <col min="6123" max="6123" width="10.42578125" style="32" customWidth="1"/>
    <col min="6124" max="6124" width="6.42578125" style="32" customWidth="1"/>
    <col min="6125" max="6125" width="13.42578125" style="32" customWidth="1"/>
    <col min="6126" max="6126" width="14" style="32" customWidth="1"/>
    <col min="6127" max="6127" width="14.85546875" style="32" customWidth="1"/>
    <col min="6128" max="6128" width="0" style="32" hidden="1" customWidth="1"/>
    <col min="6129" max="6129" width="18.28515625" style="32" bestFit="1" customWidth="1"/>
    <col min="6130" max="6130" width="14.140625" style="32" bestFit="1" customWidth="1"/>
    <col min="6131" max="6131" width="15.42578125" style="32" customWidth="1"/>
    <col min="6132" max="6132" width="19" style="32" customWidth="1"/>
    <col min="6133" max="6136" width="12.5703125" style="32"/>
    <col min="6137" max="6137" width="16.42578125" style="32" customWidth="1"/>
    <col min="6138" max="6138" width="12.5703125" style="32"/>
    <col min="6139" max="6139" width="15.140625" style="32" customWidth="1"/>
    <col min="6140" max="6376" width="12.5703125" style="32"/>
    <col min="6377" max="6377" width="7.140625" style="32" customWidth="1"/>
    <col min="6378" max="6378" width="51" style="32" customWidth="1"/>
    <col min="6379" max="6379" width="10.42578125" style="32" customWidth="1"/>
    <col min="6380" max="6380" width="6.42578125" style="32" customWidth="1"/>
    <col min="6381" max="6381" width="13.42578125" style="32" customWidth="1"/>
    <col min="6382" max="6382" width="14" style="32" customWidth="1"/>
    <col min="6383" max="6383" width="14.85546875" style="32" customWidth="1"/>
    <col min="6384" max="6384" width="0" style="32" hidden="1" customWidth="1"/>
    <col min="6385" max="6385" width="18.28515625" style="32" bestFit="1" customWidth="1"/>
    <col min="6386" max="6386" width="14.140625" style="32" bestFit="1" customWidth="1"/>
    <col min="6387" max="6387" width="15.42578125" style="32" customWidth="1"/>
    <col min="6388" max="6388" width="19" style="32" customWidth="1"/>
    <col min="6389" max="6392" width="12.5703125" style="32"/>
    <col min="6393" max="6393" width="16.42578125" style="32" customWidth="1"/>
    <col min="6394" max="6394" width="12.5703125" style="32"/>
    <col min="6395" max="6395" width="15.140625" style="32" customWidth="1"/>
    <col min="6396" max="6632" width="12.5703125" style="32"/>
    <col min="6633" max="6633" width="7.140625" style="32" customWidth="1"/>
    <col min="6634" max="6634" width="51" style="32" customWidth="1"/>
    <col min="6635" max="6635" width="10.42578125" style="32" customWidth="1"/>
    <col min="6636" max="6636" width="6.42578125" style="32" customWidth="1"/>
    <col min="6637" max="6637" width="13.42578125" style="32" customWidth="1"/>
    <col min="6638" max="6638" width="14" style="32" customWidth="1"/>
    <col min="6639" max="6639" width="14.85546875" style="32" customWidth="1"/>
    <col min="6640" max="6640" width="0" style="32" hidden="1" customWidth="1"/>
    <col min="6641" max="6641" width="18.28515625" style="32" bestFit="1" customWidth="1"/>
    <col min="6642" max="6642" width="14.140625" style="32" bestFit="1" customWidth="1"/>
    <col min="6643" max="6643" width="15.42578125" style="32" customWidth="1"/>
    <col min="6644" max="6644" width="19" style="32" customWidth="1"/>
    <col min="6645" max="6648" width="12.5703125" style="32"/>
    <col min="6649" max="6649" width="16.42578125" style="32" customWidth="1"/>
    <col min="6650" max="6650" width="12.5703125" style="32"/>
    <col min="6651" max="6651" width="15.140625" style="32" customWidth="1"/>
    <col min="6652" max="6888" width="12.5703125" style="32"/>
    <col min="6889" max="6889" width="7.140625" style="32" customWidth="1"/>
    <col min="6890" max="6890" width="51" style="32" customWidth="1"/>
    <col min="6891" max="6891" width="10.42578125" style="32" customWidth="1"/>
    <col min="6892" max="6892" width="6.42578125" style="32" customWidth="1"/>
    <col min="6893" max="6893" width="13.42578125" style="32" customWidth="1"/>
    <col min="6894" max="6894" width="14" style="32" customWidth="1"/>
    <col min="6895" max="6895" width="14.85546875" style="32" customWidth="1"/>
    <col min="6896" max="6896" width="0" style="32" hidden="1" customWidth="1"/>
    <col min="6897" max="6897" width="18.28515625" style="32" bestFit="1" customWidth="1"/>
    <col min="6898" max="6898" width="14.140625" style="32" bestFit="1" customWidth="1"/>
    <col min="6899" max="6899" width="15.42578125" style="32" customWidth="1"/>
    <col min="6900" max="6900" width="19" style="32" customWidth="1"/>
    <col min="6901" max="6904" width="12.5703125" style="32"/>
    <col min="6905" max="6905" width="16.42578125" style="32" customWidth="1"/>
    <col min="6906" max="6906" width="12.5703125" style="32"/>
    <col min="6907" max="6907" width="15.140625" style="32" customWidth="1"/>
    <col min="6908" max="7144" width="12.5703125" style="32"/>
    <col min="7145" max="7145" width="7.140625" style="32" customWidth="1"/>
    <col min="7146" max="7146" width="51" style="32" customWidth="1"/>
    <col min="7147" max="7147" width="10.42578125" style="32" customWidth="1"/>
    <col min="7148" max="7148" width="6.42578125" style="32" customWidth="1"/>
    <col min="7149" max="7149" width="13.42578125" style="32" customWidth="1"/>
    <col min="7150" max="7150" width="14" style="32" customWidth="1"/>
    <col min="7151" max="7151" width="14.85546875" style="32" customWidth="1"/>
    <col min="7152" max="7152" width="0" style="32" hidden="1" customWidth="1"/>
    <col min="7153" max="7153" width="18.28515625" style="32" bestFit="1" customWidth="1"/>
    <col min="7154" max="7154" width="14.140625" style="32" bestFit="1" customWidth="1"/>
    <col min="7155" max="7155" width="15.42578125" style="32" customWidth="1"/>
    <col min="7156" max="7156" width="19" style="32" customWidth="1"/>
    <col min="7157" max="7160" width="12.5703125" style="32"/>
    <col min="7161" max="7161" width="16.42578125" style="32" customWidth="1"/>
    <col min="7162" max="7162" width="12.5703125" style="32"/>
    <col min="7163" max="7163" width="15.140625" style="32" customWidth="1"/>
    <col min="7164" max="7400" width="12.5703125" style="32"/>
    <col min="7401" max="7401" width="7.140625" style="32" customWidth="1"/>
    <col min="7402" max="7402" width="51" style="32" customWidth="1"/>
    <col min="7403" max="7403" width="10.42578125" style="32" customWidth="1"/>
    <col min="7404" max="7404" width="6.42578125" style="32" customWidth="1"/>
    <col min="7405" max="7405" width="13.42578125" style="32" customWidth="1"/>
    <col min="7406" max="7406" width="14" style="32" customWidth="1"/>
    <col min="7407" max="7407" width="14.85546875" style="32" customWidth="1"/>
    <col min="7408" max="7408" width="0" style="32" hidden="1" customWidth="1"/>
    <col min="7409" max="7409" width="18.28515625" style="32" bestFit="1" customWidth="1"/>
    <col min="7410" max="7410" width="14.140625" style="32" bestFit="1" customWidth="1"/>
    <col min="7411" max="7411" width="15.42578125" style="32" customWidth="1"/>
    <col min="7412" max="7412" width="19" style="32" customWidth="1"/>
    <col min="7413" max="7416" width="12.5703125" style="32"/>
    <col min="7417" max="7417" width="16.42578125" style="32" customWidth="1"/>
    <col min="7418" max="7418" width="12.5703125" style="32"/>
    <col min="7419" max="7419" width="15.140625" style="32" customWidth="1"/>
    <col min="7420" max="7656" width="12.5703125" style="32"/>
    <col min="7657" max="7657" width="7.140625" style="32" customWidth="1"/>
    <col min="7658" max="7658" width="51" style="32" customWidth="1"/>
    <col min="7659" max="7659" width="10.42578125" style="32" customWidth="1"/>
    <col min="7660" max="7660" width="6.42578125" style="32" customWidth="1"/>
    <col min="7661" max="7661" width="13.42578125" style="32" customWidth="1"/>
    <col min="7662" max="7662" width="14" style="32" customWidth="1"/>
    <col min="7663" max="7663" width="14.85546875" style="32" customWidth="1"/>
    <col min="7664" max="7664" width="0" style="32" hidden="1" customWidth="1"/>
    <col min="7665" max="7665" width="18.28515625" style="32" bestFit="1" customWidth="1"/>
    <col min="7666" max="7666" width="14.140625" style="32" bestFit="1" customWidth="1"/>
    <col min="7667" max="7667" width="15.42578125" style="32" customWidth="1"/>
    <col min="7668" max="7668" width="19" style="32" customWidth="1"/>
    <col min="7669" max="7672" width="12.5703125" style="32"/>
    <col min="7673" max="7673" width="16.42578125" style="32" customWidth="1"/>
    <col min="7674" max="7674" width="12.5703125" style="32"/>
    <col min="7675" max="7675" width="15.140625" style="32" customWidth="1"/>
    <col min="7676" max="7912" width="12.5703125" style="32"/>
    <col min="7913" max="7913" width="7.140625" style="32" customWidth="1"/>
    <col min="7914" max="7914" width="51" style="32" customWidth="1"/>
    <col min="7915" max="7915" width="10.42578125" style="32" customWidth="1"/>
    <col min="7916" max="7916" width="6.42578125" style="32" customWidth="1"/>
    <col min="7917" max="7917" width="13.42578125" style="32" customWidth="1"/>
    <col min="7918" max="7918" width="14" style="32" customWidth="1"/>
    <col min="7919" max="7919" width="14.85546875" style="32" customWidth="1"/>
    <col min="7920" max="7920" width="0" style="32" hidden="1" customWidth="1"/>
    <col min="7921" max="7921" width="18.28515625" style="32" bestFit="1" customWidth="1"/>
    <col min="7922" max="7922" width="14.140625" style="32" bestFit="1" customWidth="1"/>
    <col min="7923" max="7923" width="15.42578125" style="32" customWidth="1"/>
    <col min="7924" max="7924" width="19" style="32" customWidth="1"/>
    <col min="7925" max="7928" width="12.5703125" style="32"/>
    <col min="7929" max="7929" width="16.42578125" style="32" customWidth="1"/>
    <col min="7930" max="7930" width="12.5703125" style="32"/>
    <col min="7931" max="7931" width="15.140625" style="32" customWidth="1"/>
    <col min="7932" max="8168" width="12.5703125" style="32"/>
    <col min="8169" max="8169" width="7.140625" style="32" customWidth="1"/>
    <col min="8170" max="8170" width="51" style="32" customWidth="1"/>
    <col min="8171" max="8171" width="10.42578125" style="32" customWidth="1"/>
    <col min="8172" max="8172" width="6.42578125" style="32" customWidth="1"/>
    <col min="8173" max="8173" width="13.42578125" style="32" customWidth="1"/>
    <col min="8174" max="8174" width="14" style="32" customWidth="1"/>
    <col min="8175" max="8175" width="14.85546875" style="32" customWidth="1"/>
    <col min="8176" max="8176" width="0" style="32" hidden="1" customWidth="1"/>
    <col min="8177" max="8177" width="18.28515625" style="32" bestFit="1" customWidth="1"/>
    <col min="8178" max="8178" width="14.140625" style="32" bestFit="1" customWidth="1"/>
    <col min="8179" max="8179" width="15.42578125" style="32" customWidth="1"/>
    <col min="8180" max="8180" width="19" style="32" customWidth="1"/>
    <col min="8181" max="8184" width="12.5703125" style="32"/>
    <col min="8185" max="8185" width="16.42578125" style="32" customWidth="1"/>
    <col min="8186" max="8186" width="12.5703125" style="32"/>
    <col min="8187" max="8187" width="15.140625" style="32" customWidth="1"/>
    <col min="8188" max="8424" width="12.5703125" style="32"/>
    <col min="8425" max="8425" width="7.140625" style="32" customWidth="1"/>
    <col min="8426" max="8426" width="51" style="32" customWidth="1"/>
    <col min="8427" max="8427" width="10.42578125" style="32" customWidth="1"/>
    <col min="8428" max="8428" width="6.42578125" style="32" customWidth="1"/>
    <col min="8429" max="8429" width="13.42578125" style="32" customWidth="1"/>
    <col min="8430" max="8430" width="14" style="32" customWidth="1"/>
    <col min="8431" max="8431" width="14.85546875" style="32" customWidth="1"/>
    <col min="8432" max="8432" width="0" style="32" hidden="1" customWidth="1"/>
    <col min="8433" max="8433" width="18.28515625" style="32" bestFit="1" customWidth="1"/>
    <col min="8434" max="8434" width="14.140625" style="32" bestFit="1" customWidth="1"/>
    <col min="8435" max="8435" width="15.42578125" style="32" customWidth="1"/>
    <col min="8436" max="8436" width="19" style="32" customWidth="1"/>
    <col min="8437" max="8440" width="12.5703125" style="32"/>
    <col min="8441" max="8441" width="16.42578125" style="32" customWidth="1"/>
    <col min="8442" max="8442" width="12.5703125" style="32"/>
    <col min="8443" max="8443" width="15.140625" style="32" customWidth="1"/>
    <col min="8444" max="8680" width="12.5703125" style="32"/>
    <col min="8681" max="8681" width="7.140625" style="32" customWidth="1"/>
    <col min="8682" max="8682" width="51" style="32" customWidth="1"/>
    <col min="8683" max="8683" width="10.42578125" style="32" customWidth="1"/>
    <col min="8684" max="8684" width="6.42578125" style="32" customWidth="1"/>
    <col min="8685" max="8685" width="13.42578125" style="32" customWidth="1"/>
    <col min="8686" max="8686" width="14" style="32" customWidth="1"/>
    <col min="8687" max="8687" width="14.85546875" style="32" customWidth="1"/>
    <col min="8688" max="8688" width="0" style="32" hidden="1" customWidth="1"/>
    <col min="8689" max="8689" width="18.28515625" style="32" bestFit="1" customWidth="1"/>
    <col min="8690" max="8690" width="14.140625" style="32" bestFit="1" customWidth="1"/>
    <col min="8691" max="8691" width="15.42578125" style="32" customWidth="1"/>
    <col min="8692" max="8692" width="19" style="32" customWidth="1"/>
    <col min="8693" max="8696" width="12.5703125" style="32"/>
    <col min="8697" max="8697" width="16.42578125" style="32" customWidth="1"/>
    <col min="8698" max="8698" width="12.5703125" style="32"/>
    <col min="8699" max="8699" width="15.140625" style="32" customWidth="1"/>
    <col min="8700" max="8936" width="12.5703125" style="32"/>
    <col min="8937" max="8937" width="7.140625" style="32" customWidth="1"/>
    <col min="8938" max="8938" width="51" style="32" customWidth="1"/>
    <col min="8939" max="8939" width="10.42578125" style="32" customWidth="1"/>
    <col min="8940" max="8940" width="6.42578125" style="32" customWidth="1"/>
    <col min="8941" max="8941" width="13.42578125" style="32" customWidth="1"/>
    <col min="8942" max="8942" width="14" style="32" customWidth="1"/>
    <col min="8943" max="8943" width="14.85546875" style="32" customWidth="1"/>
    <col min="8944" max="8944" width="0" style="32" hidden="1" customWidth="1"/>
    <col min="8945" max="8945" width="18.28515625" style="32" bestFit="1" customWidth="1"/>
    <col min="8946" max="8946" width="14.140625" style="32" bestFit="1" customWidth="1"/>
    <col min="8947" max="8947" width="15.42578125" style="32" customWidth="1"/>
    <col min="8948" max="8948" width="19" style="32" customWidth="1"/>
    <col min="8949" max="8952" width="12.5703125" style="32"/>
    <col min="8953" max="8953" width="16.42578125" style="32" customWidth="1"/>
    <col min="8954" max="8954" width="12.5703125" style="32"/>
    <col min="8955" max="8955" width="15.140625" style="32" customWidth="1"/>
    <col min="8956" max="9192" width="12.5703125" style="32"/>
    <col min="9193" max="9193" width="7.140625" style="32" customWidth="1"/>
    <col min="9194" max="9194" width="51" style="32" customWidth="1"/>
    <col min="9195" max="9195" width="10.42578125" style="32" customWidth="1"/>
    <col min="9196" max="9196" width="6.42578125" style="32" customWidth="1"/>
    <col min="9197" max="9197" width="13.42578125" style="32" customWidth="1"/>
    <col min="9198" max="9198" width="14" style="32" customWidth="1"/>
    <col min="9199" max="9199" width="14.85546875" style="32" customWidth="1"/>
    <col min="9200" max="9200" width="0" style="32" hidden="1" customWidth="1"/>
    <col min="9201" max="9201" width="18.28515625" style="32" bestFit="1" customWidth="1"/>
    <col min="9202" max="9202" width="14.140625" style="32" bestFit="1" customWidth="1"/>
    <col min="9203" max="9203" width="15.42578125" style="32" customWidth="1"/>
    <col min="9204" max="9204" width="19" style="32" customWidth="1"/>
    <col min="9205" max="9208" width="12.5703125" style="32"/>
    <col min="9209" max="9209" width="16.42578125" style="32" customWidth="1"/>
    <col min="9210" max="9210" width="12.5703125" style="32"/>
    <col min="9211" max="9211" width="15.140625" style="32" customWidth="1"/>
    <col min="9212" max="9448" width="12.5703125" style="32"/>
    <col min="9449" max="9449" width="7.140625" style="32" customWidth="1"/>
    <col min="9450" max="9450" width="51" style="32" customWidth="1"/>
    <col min="9451" max="9451" width="10.42578125" style="32" customWidth="1"/>
    <col min="9452" max="9452" width="6.42578125" style="32" customWidth="1"/>
    <col min="9453" max="9453" width="13.42578125" style="32" customWidth="1"/>
    <col min="9454" max="9454" width="14" style="32" customWidth="1"/>
    <col min="9455" max="9455" width="14.85546875" style="32" customWidth="1"/>
    <col min="9456" max="9456" width="0" style="32" hidden="1" customWidth="1"/>
    <col min="9457" max="9457" width="18.28515625" style="32" bestFit="1" customWidth="1"/>
    <col min="9458" max="9458" width="14.140625" style="32" bestFit="1" customWidth="1"/>
    <col min="9459" max="9459" width="15.42578125" style="32" customWidth="1"/>
    <col min="9460" max="9460" width="19" style="32" customWidth="1"/>
    <col min="9461" max="9464" width="12.5703125" style="32"/>
    <col min="9465" max="9465" width="16.42578125" style="32" customWidth="1"/>
    <col min="9466" max="9466" width="12.5703125" style="32"/>
    <col min="9467" max="9467" width="15.140625" style="32" customWidth="1"/>
    <col min="9468" max="9704" width="12.5703125" style="32"/>
    <col min="9705" max="9705" width="7.140625" style="32" customWidth="1"/>
    <col min="9706" max="9706" width="51" style="32" customWidth="1"/>
    <col min="9707" max="9707" width="10.42578125" style="32" customWidth="1"/>
    <col min="9708" max="9708" width="6.42578125" style="32" customWidth="1"/>
    <col min="9709" max="9709" width="13.42578125" style="32" customWidth="1"/>
    <col min="9710" max="9710" width="14" style="32" customWidth="1"/>
    <col min="9711" max="9711" width="14.85546875" style="32" customWidth="1"/>
    <col min="9712" max="9712" width="0" style="32" hidden="1" customWidth="1"/>
    <col min="9713" max="9713" width="18.28515625" style="32" bestFit="1" customWidth="1"/>
    <col min="9714" max="9714" width="14.140625" style="32" bestFit="1" customWidth="1"/>
    <col min="9715" max="9715" width="15.42578125" style="32" customWidth="1"/>
    <col min="9716" max="9716" width="19" style="32" customWidth="1"/>
    <col min="9717" max="9720" width="12.5703125" style="32"/>
    <col min="9721" max="9721" width="16.42578125" style="32" customWidth="1"/>
    <col min="9722" max="9722" width="12.5703125" style="32"/>
    <col min="9723" max="9723" width="15.140625" style="32" customWidth="1"/>
    <col min="9724" max="9960" width="12.5703125" style="32"/>
    <col min="9961" max="9961" width="7.140625" style="32" customWidth="1"/>
    <col min="9962" max="9962" width="51" style="32" customWidth="1"/>
    <col min="9963" max="9963" width="10.42578125" style="32" customWidth="1"/>
    <col min="9964" max="9964" width="6.42578125" style="32" customWidth="1"/>
    <col min="9965" max="9965" width="13.42578125" style="32" customWidth="1"/>
    <col min="9966" max="9966" width="14" style="32" customWidth="1"/>
    <col min="9967" max="9967" width="14.85546875" style="32" customWidth="1"/>
    <col min="9968" max="9968" width="0" style="32" hidden="1" customWidth="1"/>
    <col min="9969" max="9969" width="18.28515625" style="32" bestFit="1" customWidth="1"/>
    <col min="9970" max="9970" width="14.140625" style="32" bestFit="1" customWidth="1"/>
    <col min="9971" max="9971" width="15.42578125" style="32" customWidth="1"/>
    <col min="9972" max="9972" width="19" style="32" customWidth="1"/>
    <col min="9973" max="9976" width="12.5703125" style="32"/>
    <col min="9977" max="9977" width="16.42578125" style="32" customWidth="1"/>
    <col min="9978" max="9978" width="12.5703125" style="32"/>
    <col min="9979" max="9979" width="15.140625" style="32" customWidth="1"/>
    <col min="9980" max="10216" width="12.5703125" style="32"/>
    <col min="10217" max="10217" width="7.140625" style="32" customWidth="1"/>
    <col min="10218" max="10218" width="51" style="32" customWidth="1"/>
    <col min="10219" max="10219" width="10.42578125" style="32" customWidth="1"/>
    <col min="10220" max="10220" width="6.42578125" style="32" customWidth="1"/>
    <col min="10221" max="10221" width="13.42578125" style="32" customWidth="1"/>
    <col min="10222" max="10222" width="14" style="32" customWidth="1"/>
    <col min="10223" max="10223" width="14.85546875" style="32" customWidth="1"/>
    <col min="10224" max="10224" width="0" style="32" hidden="1" customWidth="1"/>
    <col min="10225" max="10225" width="18.28515625" style="32" bestFit="1" customWidth="1"/>
    <col min="10226" max="10226" width="14.140625" style="32" bestFit="1" customWidth="1"/>
    <col min="10227" max="10227" width="15.42578125" style="32" customWidth="1"/>
    <col min="10228" max="10228" width="19" style="32" customWidth="1"/>
    <col min="10229" max="10232" width="12.5703125" style="32"/>
    <col min="10233" max="10233" width="16.42578125" style="32" customWidth="1"/>
    <col min="10234" max="10234" width="12.5703125" style="32"/>
    <col min="10235" max="10235" width="15.140625" style="32" customWidth="1"/>
    <col min="10236" max="10472" width="12.5703125" style="32"/>
    <col min="10473" max="10473" width="7.140625" style="32" customWidth="1"/>
    <col min="10474" max="10474" width="51" style="32" customWidth="1"/>
    <col min="10475" max="10475" width="10.42578125" style="32" customWidth="1"/>
    <col min="10476" max="10476" width="6.42578125" style="32" customWidth="1"/>
    <col min="10477" max="10477" width="13.42578125" style="32" customWidth="1"/>
    <col min="10478" max="10478" width="14" style="32" customWidth="1"/>
    <col min="10479" max="10479" width="14.85546875" style="32" customWidth="1"/>
    <col min="10480" max="10480" width="0" style="32" hidden="1" customWidth="1"/>
    <col min="10481" max="10481" width="18.28515625" style="32" bestFit="1" customWidth="1"/>
    <col min="10482" max="10482" width="14.140625" style="32" bestFit="1" customWidth="1"/>
    <col min="10483" max="10483" width="15.42578125" style="32" customWidth="1"/>
    <col min="10484" max="10484" width="19" style="32" customWidth="1"/>
    <col min="10485" max="10488" width="12.5703125" style="32"/>
    <col min="10489" max="10489" width="16.42578125" style="32" customWidth="1"/>
    <col min="10490" max="10490" width="12.5703125" style="32"/>
    <col min="10491" max="10491" width="15.140625" style="32" customWidth="1"/>
    <col min="10492" max="10728" width="12.5703125" style="32"/>
    <col min="10729" max="10729" width="7.140625" style="32" customWidth="1"/>
    <col min="10730" max="10730" width="51" style="32" customWidth="1"/>
    <col min="10731" max="10731" width="10.42578125" style="32" customWidth="1"/>
    <col min="10732" max="10732" width="6.42578125" style="32" customWidth="1"/>
    <col min="10733" max="10733" width="13.42578125" style="32" customWidth="1"/>
    <col min="10734" max="10734" width="14" style="32" customWidth="1"/>
    <col min="10735" max="10735" width="14.85546875" style="32" customWidth="1"/>
    <col min="10736" max="10736" width="0" style="32" hidden="1" customWidth="1"/>
    <col min="10737" max="10737" width="18.28515625" style="32" bestFit="1" customWidth="1"/>
    <col min="10738" max="10738" width="14.140625" style="32" bestFit="1" customWidth="1"/>
    <col min="10739" max="10739" width="15.42578125" style="32" customWidth="1"/>
    <col min="10740" max="10740" width="19" style="32" customWidth="1"/>
    <col min="10741" max="10744" width="12.5703125" style="32"/>
    <col min="10745" max="10745" width="16.42578125" style="32" customWidth="1"/>
    <col min="10746" max="10746" width="12.5703125" style="32"/>
    <col min="10747" max="10747" width="15.140625" style="32" customWidth="1"/>
    <col min="10748" max="10984" width="12.5703125" style="32"/>
    <col min="10985" max="10985" width="7.140625" style="32" customWidth="1"/>
    <col min="10986" max="10986" width="51" style="32" customWidth="1"/>
    <col min="10987" max="10987" width="10.42578125" style="32" customWidth="1"/>
    <col min="10988" max="10988" width="6.42578125" style="32" customWidth="1"/>
    <col min="10989" max="10989" width="13.42578125" style="32" customWidth="1"/>
    <col min="10990" max="10990" width="14" style="32" customWidth="1"/>
    <col min="10991" max="10991" width="14.85546875" style="32" customWidth="1"/>
    <col min="10992" max="10992" width="0" style="32" hidden="1" customWidth="1"/>
    <col min="10993" max="10993" width="18.28515625" style="32" bestFit="1" customWidth="1"/>
    <col min="10994" max="10994" width="14.140625" style="32" bestFit="1" customWidth="1"/>
    <col min="10995" max="10995" width="15.42578125" style="32" customWidth="1"/>
    <col min="10996" max="10996" width="19" style="32" customWidth="1"/>
    <col min="10997" max="11000" width="12.5703125" style="32"/>
    <col min="11001" max="11001" width="16.42578125" style="32" customWidth="1"/>
    <col min="11002" max="11002" width="12.5703125" style="32"/>
    <col min="11003" max="11003" width="15.140625" style="32" customWidth="1"/>
    <col min="11004" max="11240" width="12.5703125" style="32"/>
    <col min="11241" max="11241" width="7.140625" style="32" customWidth="1"/>
    <col min="11242" max="11242" width="51" style="32" customWidth="1"/>
    <col min="11243" max="11243" width="10.42578125" style="32" customWidth="1"/>
    <col min="11244" max="11244" width="6.42578125" style="32" customWidth="1"/>
    <col min="11245" max="11245" width="13.42578125" style="32" customWidth="1"/>
    <col min="11246" max="11246" width="14" style="32" customWidth="1"/>
    <col min="11247" max="11247" width="14.85546875" style="32" customWidth="1"/>
    <col min="11248" max="11248" width="0" style="32" hidden="1" customWidth="1"/>
    <col min="11249" max="11249" width="18.28515625" style="32" bestFit="1" customWidth="1"/>
    <col min="11250" max="11250" width="14.140625" style="32" bestFit="1" customWidth="1"/>
    <col min="11251" max="11251" width="15.42578125" style="32" customWidth="1"/>
    <col min="11252" max="11252" width="19" style="32" customWidth="1"/>
    <col min="11253" max="11256" width="12.5703125" style="32"/>
    <col min="11257" max="11257" width="16.42578125" style="32" customWidth="1"/>
    <col min="11258" max="11258" width="12.5703125" style="32"/>
    <col min="11259" max="11259" width="15.140625" style="32" customWidth="1"/>
    <col min="11260" max="11496" width="12.5703125" style="32"/>
    <col min="11497" max="11497" width="7.140625" style="32" customWidth="1"/>
    <col min="11498" max="11498" width="51" style="32" customWidth="1"/>
    <col min="11499" max="11499" width="10.42578125" style="32" customWidth="1"/>
    <col min="11500" max="11500" width="6.42578125" style="32" customWidth="1"/>
    <col min="11501" max="11501" width="13.42578125" style="32" customWidth="1"/>
    <col min="11502" max="11502" width="14" style="32" customWidth="1"/>
    <col min="11503" max="11503" width="14.85546875" style="32" customWidth="1"/>
    <col min="11504" max="11504" width="0" style="32" hidden="1" customWidth="1"/>
    <col min="11505" max="11505" width="18.28515625" style="32" bestFit="1" customWidth="1"/>
    <col min="11506" max="11506" width="14.140625" style="32" bestFit="1" customWidth="1"/>
    <col min="11507" max="11507" width="15.42578125" style="32" customWidth="1"/>
    <col min="11508" max="11508" width="19" style="32" customWidth="1"/>
    <col min="11509" max="11512" width="12.5703125" style="32"/>
    <col min="11513" max="11513" width="16.42578125" style="32" customWidth="1"/>
    <col min="11514" max="11514" width="12.5703125" style="32"/>
    <col min="11515" max="11515" width="15.140625" style="32" customWidth="1"/>
    <col min="11516" max="11752" width="12.5703125" style="32"/>
    <col min="11753" max="11753" width="7.140625" style="32" customWidth="1"/>
    <col min="11754" max="11754" width="51" style="32" customWidth="1"/>
    <col min="11755" max="11755" width="10.42578125" style="32" customWidth="1"/>
    <col min="11756" max="11756" width="6.42578125" style="32" customWidth="1"/>
    <col min="11757" max="11757" width="13.42578125" style="32" customWidth="1"/>
    <col min="11758" max="11758" width="14" style="32" customWidth="1"/>
    <col min="11759" max="11759" width="14.85546875" style="32" customWidth="1"/>
    <col min="11760" max="11760" width="0" style="32" hidden="1" customWidth="1"/>
    <col min="11761" max="11761" width="18.28515625" style="32" bestFit="1" customWidth="1"/>
    <col min="11762" max="11762" width="14.140625" style="32" bestFit="1" customWidth="1"/>
    <col min="11763" max="11763" width="15.42578125" style="32" customWidth="1"/>
    <col min="11764" max="11764" width="19" style="32" customWidth="1"/>
    <col min="11765" max="11768" width="12.5703125" style="32"/>
    <col min="11769" max="11769" width="16.42578125" style="32" customWidth="1"/>
    <col min="11770" max="11770" width="12.5703125" style="32"/>
    <col min="11771" max="11771" width="15.140625" style="32" customWidth="1"/>
    <col min="11772" max="12008" width="12.5703125" style="32"/>
    <col min="12009" max="12009" width="7.140625" style="32" customWidth="1"/>
    <col min="12010" max="12010" width="51" style="32" customWidth="1"/>
    <col min="12011" max="12011" width="10.42578125" style="32" customWidth="1"/>
    <col min="12012" max="12012" width="6.42578125" style="32" customWidth="1"/>
    <col min="12013" max="12013" width="13.42578125" style="32" customWidth="1"/>
    <col min="12014" max="12014" width="14" style="32" customWidth="1"/>
    <col min="12015" max="12015" width="14.85546875" style="32" customWidth="1"/>
    <col min="12016" max="12016" width="0" style="32" hidden="1" customWidth="1"/>
    <col min="12017" max="12017" width="18.28515625" style="32" bestFit="1" customWidth="1"/>
    <col min="12018" max="12018" width="14.140625" style="32" bestFit="1" customWidth="1"/>
    <col min="12019" max="12019" width="15.42578125" style="32" customWidth="1"/>
    <col min="12020" max="12020" width="19" style="32" customWidth="1"/>
    <col min="12021" max="12024" width="12.5703125" style="32"/>
    <col min="12025" max="12025" width="16.42578125" style="32" customWidth="1"/>
    <col min="12026" max="12026" width="12.5703125" style="32"/>
    <col min="12027" max="12027" width="15.140625" style="32" customWidth="1"/>
    <col min="12028" max="12264" width="12.5703125" style="32"/>
    <col min="12265" max="12265" width="7.140625" style="32" customWidth="1"/>
    <col min="12266" max="12266" width="51" style="32" customWidth="1"/>
    <col min="12267" max="12267" width="10.42578125" style="32" customWidth="1"/>
    <col min="12268" max="12268" width="6.42578125" style="32" customWidth="1"/>
    <col min="12269" max="12269" width="13.42578125" style="32" customWidth="1"/>
    <col min="12270" max="12270" width="14" style="32" customWidth="1"/>
    <col min="12271" max="12271" width="14.85546875" style="32" customWidth="1"/>
    <col min="12272" max="12272" width="0" style="32" hidden="1" customWidth="1"/>
    <col min="12273" max="12273" width="18.28515625" style="32" bestFit="1" customWidth="1"/>
    <col min="12274" max="12274" width="14.140625" style="32" bestFit="1" customWidth="1"/>
    <col min="12275" max="12275" width="15.42578125" style="32" customWidth="1"/>
    <col min="12276" max="12276" width="19" style="32" customWidth="1"/>
    <col min="12277" max="12280" width="12.5703125" style="32"/>
    <col min="12281" max="12281" width="16.42578125" style="32" customWidth="1"/>
    <col min="12282" max="12282" width="12.5703125" style="32"/>
    <col min="12283" max="12283" width="15.140625" style="32" customWidth="1"/>
    <col min="12284" max="12520" width="12.5703125" style="32"/>
    <col min="12521" max="12521" width="7.140625" style="32" customWidth="1"/>
    <col min="12522" max="12522" width="51" style="32" customWidth="1"/>
    <col min="12523" max="12523" width="10.42578125" style="32" customWidth="1"/>
    <col min="12524" max="12524" width="6.42578125" style="32" customWidth="1"/>
    <col min="12525" max="12525" width="13.42578125" style="32" customWidth="1"/>
    <col min="12526" max="12526" width="14" style="32" customWidth="1"/>
    <col min="12527" max="12527" width="14.85546875" style="32" customWidth="1"/>
    <col min="12528" max="12528" width="0" style="32" hidden="1" customWidth="1"/>
    <col min="12529" max="12529" width="18.28515625" style="32" bestFit="1" customWidth="1"/>
    <col min="12530" max="12530" width="14.140625" style="32" bestFit="1" customWidth="1"/>
    <col min="12531" max="12531" width="15.42578125" style="32" customWidth="1"/>
    <col min="12532" max="12532" width="19" style="32" customWidth="1"/>
    <col min="12533" max="12536" width="12.5703125" style="32"/>
    <col min="12537" max="12537" width="16.42578125" style="32" customWidth="1"/>
    <col min="12538" max="12538" width="12.5703125" style="32"/>
    <col min="12539" max="12539" width="15.140625" style="32" customWidth="1"/>
    <col min="12540" max="12776" width="12.5703125" style="32"/>
    <col min="12777" max="12777" width="7.140625" style="32" customWidth="1"/>
    <col min="12778" max="12778" width="51" style="32" customWidth="1"/>
    <col min="12779" max="12779" width="10.42578125" style="32" customWidth="1"/>
    <col min="12780" max="12780" width="6.42578125" style="32" customWidth="1"/>
    <col min="12781" max="12781" width="13.42578125" style="32" customWidth="1"/>
    <col min="12782" max="12782" width="14" style="32" customWidth="1"/>
    <col min="12783" max="12783" width="14.85546875" style="32" customWidth="1"/>
    <col min="12784" max="12784" width="0" style="32" hidden="1" customWidth="1"/>
    <col min="12785" max="12785" width="18.28515625" style="32" bestFit="1" customWidth="1"/>
    <col min="12786" max="12786" width="14.140625" style="32" bestFit="1" customWidth="1"/>
    <col min="12787" max="12787" width="15.42578125" style="32" customWidth="1"/>
    <col min="12788" max="12788" width="19" style="32" customWidth="1"/>
    <col min="12789" max="12792" width="12.5703125" style="32"/>
    <col min="12793" max="12793" width="16.42578125" style="32" customWidth="1"/>
    <col min="12794" max="12794" width="12.5703125" style="32"/>
    <col min="12795" max="12795" width="15.140625" style="32" customWidth="1"/>
    <col min="12796" max="13032" width="12.5703125" style="32"/>
    <col min="13033" max="13033" width="7.140625" style="32" customWidth="1"/>
    <col min="13034" max="13034" width="51" style="32" customWidth="1"/>
    <col min="13035" max="13035" width="10.42578125" style="32" customWidth="1"/>
    <col min="13036" max="13036" width="6.42578125" style="32" customWidth="1"/>
    <col min="13037" max="13037" width="13.42578125" style="32" customWidth="1"/>
    <col min="13038" max="13038" width="14" style="32" customWidth="1"/>
    <col min="13039" max="13039" width="14.85546875" style="32" customWidth="1"/>
    <col min="13040" max="13040" width="0" style="32" hidden="1" customWidth="1"/>
    <col min="13041" max="13041" width="18.28515625" style="32" bestFit="1" customWidth="1"/>
    <col min="13042" max="13042" width="14.140625" style="32" bestFit="1" customWidth="1"/>
    <col min="13043" max="13043" width="15.42578125" style="32" customWidth="1"/>
    <col min="13044" max="13044" width="19" style="32" customWidth="1"/>
    <col min="13045" max="13048" width="12.5703125" style="32"/>
    <col min="13049" max="13049" width="16.42578125" style="32" customWidth="1"/>
    <col min="13050" max="13050" width="12.5703125" style="32"/>
    <col min="13051" max="13051" width="15.140625" style="32" customWidth="1"/>
    <col min="13052" max="13288" width="12.5703125" style="32"/>
    <col min="13289" max="13289" width="7.140625" style="32" customWidth="1"/>
    <col min="13290" max="13290" width="51" style="32" customWidth="1"/>
    <col min="13291" max="13291" width="10.42578125" style="32" customWidth="1"/>
    <col min="13292" max="13292" width="6.42578125" style="32" customWidth="1"/>
    <col min="13293" max="13293" width="13.42578125" style="32" customWidth="1"/>
    <col min="13294" max="13294" width="14" style="32" customWidth="1"/>
    <col min="13295" max="13295" width="14.85546875" style="32" customWidth="1"/>
    <col min="13296" max="13296" width="0" style="32" hidden="1" customWidth="1"/>
    <col min="13297" max="13297" width="18.28515625" style="32" bestFit="1" customWidth="1"/>
    <col min="13298" max="13298" width="14.140625" style="32" bestFit="1" customWidth="1"/>
    <col min="13299" max="13299" width="15.42578125" style="32" customWidth="1"/>
    <col min="13300" max="13300" width="19" style="32" customWidth="1"/>
    <col min="13301" max="13304" width="12.5703125" style="32"/>
    <col min="13305" max="13305" width="16.42578125" style="32" customWidth="1"/>
    <col min="13306" max="13306" width="12.5703125" style="32"/>
    <col min="13307" max="13307" width="15.140625" style="32" customWidth="1"/>
    <col min="13308" max="13544" width="12.5703125" style="32"/>
    <col min="13545" max="13545" width="7.140625" style="32" customWidth="1"/>
    <col min="13546" max="13546" width="51" style="32" customWidth="1"/>
    <col min="13547" max="13547" width="10.42578125" style="32" customWidth="1"/>
    <col min="13548" max="13548" width="6.42578125" style="32" customWidth="1"/>
    <col min="13549" max="13549" width="13.42578125" style="32" customWidth="1"/>
    <col min="13550" max="13550" width="14" style="32" customWidth="1"/>
    <col min="13551" max="13551" width="14.85546875" style="32" customWidth="1"/>
    <col min="13552" max="13552" width="0" style="32" hidden="1" customWidth="1"/>
    <col min="13553" max="13553" width="18.28515625" style="32" bestFit="1" customWidth="1"/>
    <col min="13554" max="13554" width="14.140625" style="32" bestFit="1" customWidth="1"/>
    <col min="13555" max="13555" width="15.42578125" style="32" customWidth="1"/>
    <col min="13556" max="13556" width="19" style="32" customWidth="1"/>
    <col min="13557" max="13560" width="12.5703125" style="32"/>
    <col min="13561" max="13561" width="16.42578125" style="32" customWidth="1"/>
    <col min="13562" max="13562" width="12.5703125" style="32"/>
    <col min="13563" max="13563" width="15.140625" style="32" customWidth="1"/>
    <col min="13564" max="13800" width="12.5703125" style="32"/>
    <col min="13801" max="13801" width="7.140625" style="32" customWidth="1"/>
    <col min="13802" max="13802" width="51" style="32" customWidth="1"/>
    <col min="13803" max="13803" width="10.42578125" style="32" customWidth="1"/>
    <col min="13804" max="13804" width="6.42578125" style="32" customWidth="1"/>
    <col min="13805" max="13805" width="13.42578125" style="32" customWidth="1"/>
    <col min="13806" max="13806" width="14" style="32" customWidth="1"/>
    <col min="13807" max="13807" width="14.85546875" style="32" customWidth="1"/>
    <col min="13808" max="13808" width="0" style="32" hidden="1" customWidth="1"/>
    <col min="13809" max="13809" width="18.28515625" style="32" bestFit="1" customWidth="1"/>
    <col min="13810" max="13810" width="14.140625" style="32" bestFit="1" customWidth="1"/>
    <col min="13811" max="13811" width="15.42578125" style="32" customWidth="1"/>
    <col min="13812" max="13812" width="19" style="32" customWidth="1"/>
    <col min="13813" max="13816" width="12.5703125" style="32"/>
    <col min="13817" max="13817" width="16.42578125" style="32" customWidth="1"/>
    <col min="13818" max="13818" width="12.5703125" style="32"/>
    <col min="13819" max="13819" width="15.140625" style="32" customWidth="1"/>
    <col min="13820" max="14056" width="12.5703125" style="32"/>
    <col min="14057" max="14057" width="7.140625" style="32" customWidth="1"/>
    <col min="14058" max="14058" width="51" style="32" customWidth="1"/>
    <col min="14059" max="14059" width="10.42578125" style="32" customWidth="1"/>
    <col min="14060" max="14060" width="6.42578125" style="32" customWidth="1"/>
    <col min="14061" max="14061" width="13.42578125" style="32" customWidth="1"/>
    <col min="14062" max="14062" width="14" style="32" customWidth="1"/>
    <col min="14063" max="14063" width="14.85546875" style="32" customWidth="1"/>
    <col min="14064" max="14064" width="0" style="32" hidden="1" customWidth="1"/>
    <col min="14065" max="14065" width="18.28515625" style="32" bestFit="1" customWidth="1"/>
    <col min="14066" max="14066" width="14.140625" style="32" bestFit="1" customWidth="1"/>
    <col min="14067" max="14067" width="15.42578125" style="32" customWidth="1"/>
    <col min="14068" max="14068" width="19" style="32" customWidth="1"/>
    <col min="14069" max="14072" width="12.5703125" style="32"/>
    <col min="14073" max="14073" width="16.42578125" style="32" customWidth="1"/>
    <col min="14074" max="14074" width="12.5703125" style="32"/>
    <col min="14075" max="14075" width="15.140625" style="32" customWidth="1"/>
    <col min="14076" max="14312" width="12.5703125" style="32"/>
    <col min="14313" max="14313" width="7.140625" style="32" customWidth="1"/>
    <col min="14314" max="14314" width="51" style="32" customWidth="1"/>
    <col min="14315" max="14315" width="10.42578125" style="32" customWidth="1"/>
    <col min="14316" max="14316" width="6.42578125" style="32" customWidth="1"/>
    <col min="14317" max="14317" width="13.42578125" style="32" customWidth="1"/>
    <col min="14318" max="14318" width="14" style="32" customWidth="1"/>
    <col min="14319" max="14319" width="14.85546875" style="32" customWidth="1"/>
    <col min="14320" max="14320" width="0" style="32" hidden="1" customWidth="1"/>
    <col min="14321" max="14321" width="18.28515625" style="32" bestFit="1" customWidth="1"/>
    <col min="14322" max="14322" width="14.140625" style="32" bestFit="1" customWidth="1"/>
    <col min="14323" max="14323" width="15.42578125" style="32" customWidth="1"/>
    <col min="14324" max="14324" width="19" style="32" customWidth="1"/>
    <col min="14325" max="14328" width="12.5703125" style="32"/>
    <col min="14329" max="14329" width="16.42578125" style="32" customWidth="1"/>
    <col min="14330" max="14330" width="12.5703125" style="32"/>
    <col min="14331" max="14331" width="15.140625" style="32" customWidth="1"/>
    <col min="14332" max="14568" width="12.5703125" style="32"/>
    <col min="14569" max="14569" width="7.140625" style="32" customWidth="1"/>
    <col min="14570" max="14570" width="51" style="32" customWidth="1"/>
    <col min="14571" max="14571" width="10.42578125" style="32" customWidth="1"/>
    <col min="14572" max="14572" width="6.42578125" style="32" customWidth="1"/>
    <col min="14573" max="14573" width="13.42578125" style="32" customWidth="1"/>
    <col min="14574" max="14574" width="14" style="32" customWidth="1"/>
    <col min="14575" max="14575" width="14.85546875" style="32" customWidth="1"/>
    <col min="14576" max="14576" width="0" style="32" hidden="1" customWidth="1"/>
    <col min="14577" max="14577" width="18.28515625" style="32" bestFit="1" customWidth="1"/>
    <col min="14578" max="14578" width="14.140625" style="32" bestFit="1" customWidth="1"/>
    <col min="14579" max="14579" width="15.42578125" style="32" customWidth="1"/>
    <col min="14580" max="14580" width="19" style="32" customWidth="1"/>
    <col min="14581" max="14584" width="12.5703125" style="32"/>
    <col min="14585" max="14585" width="16.42578125" style="32" customWidth="1"/>
    <col min="14586" max="14586" width="12.5703125" style="32"/>
    <col min="14587" max="14587" width="15.140625" style="32" customWidth="1"/>
    <col min="14588" max="14824" width="12.5703125" style="32"/>
    <col min="14825" max="14825" width="7.140625" style="32" customWidth="1"/>
    <col min="14826" max="14826" width="51" style="32" customWidth="1"/>
    <col min="14827" max="14827" width="10.42578125" style="32" customWidth="1"/>
    <col min="14828" max="14828" width="6.42578125" style="32" customWidth="1"/>
    <col min="14829" max="14829" width="13.42578125" style="32" customWidth="1"/>
    <col min="14830" max="14830" width="14" style="32" customWidth="1"/>
    <col min="14831" max="14831" width="14.85546875" style="32" customWidth="1"/>
    <col min="14832" max="14832" width="0" style="32" hidden="1" customWidth="1"/>
    <col min="14833" max="14833" width="18.28515625" style="32" bestFit="1" customWidth="1"/>
    <col min="14834" max="14834" width="14.140625" style="32" bestFit="1" customWidth="1"/>
    <col min="14835" max="14835" width="15.42578125" style="32" customWidth="1"/>
    <col min="14836" max="14836" width="19" style="32" customWidth="1"/>
    <col min="14837" max="14840" width="12.5703125" style="32"/>
    <col min="14841" max="14841" width="16.42578125" style="32" customWidth="1"/>
    <col min="14842" max="14842" width="12.5703125" style="32"/>
    <col min="14843" max="14843" width="15.140625" style="32" customWidth="1"/>
    <col min="14844" max="15080" width="12.5703125" style="32"/>
    <col min="15081" max="15081" width="7.140625" style="32" customWidth="1"/>
    <col min="15082" max="15082" width="51" style="32" customWidth="1"/>
    <col min="15083" max="15083" width="10.42578125" style="32" customWidth="1"/>
    <col min="15084" max="15084" width="6.42578125" style="32" customWidth="1"/>
    <col min="15085" max="15085" width="13.42578125" style="32" customWidth="1"/>
    <col min="15086" max="15086" width="14" style="32" customWidth="1"/>
    <col min="15087" max="15087" width="14.85546875" style="32" customWidth="1"/>
    <col min="15088" max="15088" width="0" style="32" hidden="1" customWidth="1"/>
    <col min="15089" max="15089" width="18.28515625" style="32" bestFit="1" customWidth="1"/>
    <col min="15090" max="15090" width="14.140625" style="32" bestFit="1" customWidth="1"/>
    <col min="15091" max="15091" width="15.42578125" style="32" customWidth="1"/>
    <col min="15092" max="15092" width="19" style="32" customWidth="1"/>
    <col min="15093" max="15096" width="12.5703125" style="32"/>
    <col min="15097" max="15097" width="16.42578125" style="32" customWidth="1"/>
    <col min="15098" max="15098" width="12.5703125" style="32"/>
    <col min="15099" max="15099" width="15.140625" style="32" customWidth="1"/>
    <col min="15100" max="15336" width="12.5703125" style="32"/>
    <col min="15337" max="15337" width="7.140625" style="32" customWidth="1"/>
    <col min="15338" max="15338" width="51" style="32" customWidth="1"/>
    <col min="15339" max="15339" width="10.42578125" style="32" customWidth="1"/>
    <col min="15340" max="15340" width="6.42578125" style="32" customWidth="1"/>
    <col min="15341" max="15341" width="13.42578125" style="32" customWidth="1"/>
    <col min="15342" max="15342" width="14" style="32" customWidth="1"/>
    <col min="15343" max="15343" width="14.85546875" style="32" customWidth="1"/>
    <col min="15344" max="15344" width="0" style="32" hidden="1" customWidth="1"/>
    <col min="15345" max="15345" width="18.28515625" style="32" bestFit="1" customWidth="1"/>
    <col min="15346" max="15346" width="14.140625" style="32" bestFit="1" customWidth="1"/>
    <col min="15347" max="15347" width="15.42578125" style="32" customWidth="1"/>
    <col min="15348" max="15348" width="19" style="32" customWidth="1"/>
    <col min="15349" max="15352" width="12.5703125" style="32"/>
    <col min="15353" max="15353" width="16.42578125" style="32" customWidth="1"/>
    <col min="15354" max="15354" width="12.5703125" style="32"/>
    <col min="15355" max="15355" width="15.140625" style="32" customWidth="1"/>
    <col min="15356" max="15592" width="12.5703125" style="32"/>
    <col min="15593" max="15593" width="7.140625" style="32" customWidth="1"/>
    <col min="15594" max="15594" width="51" style="32" customWidth="1"/>
    <col min="15595" max="15595" width="10.42578125" style="32" customWidth="1"/>
    <col min="15596" max="15596" width="6.42578125" style="32" customWidth="1"/>
    <col min="15597" max="15597" width="13.42578125" style="32" customWidth="1"/>
    <col min="15598" max="15598" width="14" style="32" customWidth="1"/>
    <col min="15599" max="15599" width="14.85546875" style="32" customWidth="1"/>
    <col min="15600" max="15600" width="0" style="32" hidden="1" customWidth="1"/>
    <col min="15601" max="15601" width="18.28515625" style="32" bestFit="1" customWidth="1"/>
    <col min="15602" max="15602" width="14.140625" style="32" bestFit="1" customWidth="1"/>
    <col min="15603" max="15603" width="15.42578125" style="32" customWidth="1"/>
    <col min="15604" max="15604" width="19" style="32" customWidth="1"/>
    <col min="15605" max="15608" width="12.5703125" style="32"/>
    <col min="15609" max="15609" width="16.42578125" style="32" customWidth="1"/>
    <col min="15610" max="15610" width="12.5703125" style="32"/>
    <col min="15611" max="15611" width="15.140625" style="32" customWidth="1"/>
    <col min="15612" max="15848" width="12.5703125" style="32"/>
    <col min="15849" max="15849" width="7.140625" style="32" customWidth="1"/>
    <col min="15850" max="15850" width="51" style="32" customWidth="1"/>
    <col min="15851" max="15851" width="10.42578125" style="32" customWidth="1"/>
    <col min="15852" max="15852" width="6.42578125" style="32" customWidth="1"/>
    <col min="15853" max="15853" width="13.42578125" style="32" customWidth="1"/>
    <col min="15854" max="15854" width="14" style="32" customWidth="1"/>
    <col min="15855" max="15855" width="14.85546875" style="32" customWidth="1"/>
    <col min="15856" max="15856" width="0" style="32" hidden="1" customWidth="1"/>
    <col min="15857" max="15857" width="18.28515625" style="32" bestFit="1" customWidth="1"/>
    <col min="15858" max="15858" width="14.140625" style="32" bestFit="1" customWidth="1"/>
    <col min="15859" max="15859" width="15.42578125" style="32" customWidth="1"/>
    <col min="15860" max="15860" width="19" style="32" customWidth="1"/>
    <col min="15861" max="15864" width="12.5703125" style="32"/>
    <col min="15865" max="15865" width="16.42578125" style="32" customWidth="1"/>
    <col min="15866" max="15866" width="12.5703125" style="32"/>
    <col min="15867" max="15867" width="15.140625" style="32" customWidth="1"/>
    <col min="15868" max="16104" width="12.5703125" style="32"/>
    <col min="16105" max="16105" width="7.140625" style="32" customWidth="1"/>
    <col min="16106" max="16106" width="51" style="32" customWidth="1"/>
    <col min="16107" max="16107" width="10.42578125" style="32" customWidth="1"/>
    <col min="16108" max="16108" width="6.42578125" style="32" customWidth="1"/>
    <col min="16109" max="16109" width="13.42578125" style="32" customWidth="1"/>
    <col min="16110" max="16110" width="14" style="32" customWidth="1"/>
    <col min="16111" max="16111" width="14.85546875" style="32" customWidth="1"/>
    <col min="16112" max="16112" width="0" style="32" hidden="1" customWidth="1"/>
    <col min="16113" max="16113" width="18.28515625" style="32" bestFit="1" customWidth="1"/>
    <col min="16114" max="16114" width="14.140625" style="32" bestFit="1" customWidth="1"/>
    <col min="16115" max="16115" width="15.42578125" style="32" customWidth="1"/>
    <col min="16116" max="16116" width="19" style="32" customWidth="1"/>
    <col min="16117" max="16120" width="12.5703125" style="32"/>
    <col min="16121" max="16121" width="16.42578125" style="32" customWidth="1"/>
    <col min="16122" max="16122" width="12.5703125" style="32"/>
    <col min="16123" max="16123" width="15.140625" style="32" customWidth="1"/>
    <col min="16124" max="16384" width="12.5703125" style="32"/>
  </cols>
  <sheetData>
    <row r="1" spans="1:6" s="6" customFormat="1" ht="5.0999999999999996" customHeight="1" x14ac:dyDescent="0.25">
      <c r="A1" s="3"/>
      <c r="B1" s="4"/>
      <c r="C1" s="3"/>
      <c r="D1" s="3"/>
      <c r="E1" s="5"/>
      <c r="F1" s="5"/>
    </row>
    <row r="2" spans="1:6" s="6" customFormat="1" x14ac:dyDescent="0.25">
      <c r="A2" s="133" t="s">
        <v>0</v>
      </c>
      <c r="B2" s="133"/>
      <c r="C2" s="133"/>
      <c r="D2" s="133"/>
      <c r="E2" s="133"/>
      <c r="F2" s="133"/>
    </row>
    <row r="3" spans="1:6" s="6" customFormat="1" x14ac:dyDescent="0.25">
      <c r="A3" s="133" t="s">
        <v>1</v>
      </c>
      <c r="B3" s="133"/>
      <c r="C3" s="133"/>
      <c r="D3" s="133"/>
      <c r="E3" s="133"/>
      <c r="F3" s="133"/>
    </row>
    <row r="4" spans="1:6" s="6" customFormat="1" x14ac:dyDescent="0.25">
      <c r="A4" s="133" t="s">
        <v>2</v>
      </c>
      <c r="B4" s="133"/>
      <c r="C4" s="133"/>
      <c r="D4" s="133"/>
      <c r="E4" s="133"/>
      <c r="F4" s="133"/>
    </row>
    <row r="5" spans="1:6" s="6" customFormat="1" x14ac:dyDescent="0.25">
      <c r="A5" s="133" t="s">
        <v>3</v>
      </c>
      <c r="B5" s="133"/>
      <c r="C5" s="133"/>
      <c r="D5" s="133"/>
      <c r="E5" s="133"/>
      <c r="F5" s="133"/>
    </row>
    <row r="6" spans="1:6" s="6" customFormat="1" x14ac:dyDescent="0.25">
      <c r="A6" s="5"/>
      <c r="B6" s="7"/>
      <c r="C6" s="5"/>
      <c r="D6" s="5"/>
      <c r="E6" s="5"/>
      <c r="F6" s="5"/>
    </row>
    <row r="7" spans="1:6" s="6" customFormat="1" x14ac:dyDescent="0.25">
      <c r="A7" s="134" t="s">
        <v>4</v>
      </c>
      <c r="B7" s="134"/>
      <c r="C7" s="134"/>
      <c r="D7" s="134"/>
      <c r="E7" s="134"/>
      <c r="F7" s="134"/>
    </row>
    <row r="8" spans="1:6" s="10" customFormat="1" x14ac:dyDescent="0.25">
      <c r="A8" s="8" t="s">
        <v>5</v>
      </c>
      <c r="B8" s="8"/>
      <c r="C8" s="8"/>
      <c r="D8" s="8" t="s">
        <v>6</v>
      </c>
      <c r="E8" s="8"/>
      <c r="F8" s="9"/>
    </row>
    <row r="9" spans="1:6" s="10" customFormat="1" ht="8.25" customHeight="1" thickBot="1" x14ac:dyDescent="0.3">
      <c r="A9" s="5"/>
      <c r="B9" s="6"/>
      <c r="C9" s="5"/>
      <c r="D9" s="5"/>
      <c r="E9" s="5"/>
      <c r="F9" s="11"/>
    </row>
    <row r="10" spans="1:6" s="16" customFormat="1" ht="13.5" thickBot="1" x14ac:dyDescent="0.3">
      <c r="A10" s="12" t="s">
        <v>7</v>
      </c>
      <c r="B10" s="13" t="s">
        <v>8</v>
      </c>
      <c r="C10" s="14" t="s">
        <v>9</v>
      </c>
      <c r="D10" s="13" t="s">
        <v>10</v>
      </c>
      <c r="E10" s="13" t="s">
        <v>11</v>
      </c>
      <c r="F10" s="15" t="s">
        <v>12</v>
      </c>
    </row>
    <row r="11" spans="1:6" s="16" customFormat="1" x14ac:dyDescent="0.25">
      <c r="A11" s="17"/>
      <c r="B11" s="18"/>
      <c r="C11" s="19"/>
      <c r="D11" s="20"/>
      <c r="E11" s="119"/>
      <c r="F11" s="21"/>
    </row>
    <row r="12" spans="1:6" s="16" customFormat="1" ht="28.5" customHeight="1" x14ac:dyDescent="0.25">
      <c r="A12" s="17" t="s">
        <v>13</v>
      </c>
      <c r="B12" s="18" t="s">
        <v>14</v>
      </c>
      <c r="C12" s="19"/>
      <c r="D12" s="20"/>
      <c r="E12" s="119"/>
      <c r="F12" s="21"/>
    </row>
    <row r="13" spans="1:6" s="16" customFormat="1" ht="12.75" customHeight="1" x14ac:dyDescent="0.25">
      <c r="A13" s="17"/>
      <c r="B13" s="18"/>
      <c r="C13" s="19"/>
      <c r="D13" s="20"/>
      <c r="E13" s="119"/>
      <c r="F13" s="21"/>
    </row>
    <row r="14" spans="1:6" s="16" customFormat="1" ht="12.75" customHeight="1" x14ac:dyDescent="0.25">
      <c r="A14" s="22">
        <v>1</v>
      </c>
      <c r="B14" s="18" t="s">
        <v>15</v>
      </c>
      <c r="C14" s="23"/>
      <c r="D14" s="24"/>
      <c r="E14" s="120"/>
      <c r="F14" s="21"/>
    </row>
    <row r="15" spans="1:6" s="16" customFormat="1" ht="12.75" customHeight="1" x14ac:dyDescent="0.25">
      <c r="A15" s="25">
        <f t="shared" ref="A15:A18" si="0">A14+0.1</f>
        <v>1.1000000000000001</v>
      </c>
      <c r="B15" s="26" t="s">
        <v>16</v>
      </c>
      <c r="C15" s="27">
        <v>1</v>
      </c>
      <c r="D15" s="28" t="s">
        <v>17</v>
      </c>
      <c r="E15" s="121"/>
      <c r="F15" s="1">
        <f>ROUND(E15*C15,2)</f>
        <v>0</v>
      </c>
    </row>
    <row r="16" spans="1:6" s="16" customFormat="1" ht="12.75" customHeight="1" x14ac:dyDescent="0.25">
      <c r="A16" s="25">
        <f t="shared" si="0"/>
        <v>1.2000000000000002</v>
      </c>
      <c r="B16" s="30" t="s">
        <v>18</v>
      </c>
      <c r="C16" s="27">
        <v>1</v>
      </c>
      <c r="D16" s="28" t="s">
        <v>17</v>
      </c>
      <c r="E16" s="121"/>
      <c r="F16" s="1">
        <f t="shared" ref="F16:F17" si="1">ROUND(E16*C16,2)</f>
        <v>0</v>
      </c>
    </row>
    <row r="17" spans="1:6" ht="12.75" customHeight="1" x14ac:dyDescent="0.25">
      <c r="A17" s="25">
        <f t="shared" si="0"/>
        <v>1.3000000000000003</v>
      </c>
      <c r="B17" s="30" t="s">
        <v>19</v>
      </c>
      <c r="C17" s="31">
        <v>120.71</v>
      </c>
      <c r="D17" s="24" t="s">
        <v>20</v>
      </c>
      <c r="E17" s="121"/>
      <c r="F17" s="1">
        <f t="shared" si="1"/>
        <v>0</v>
      </c>
    </row>
    <row r="18" spans="1:6" ht="12.75" customHeight="1" x14ac:dyDescent="0.25">
      <c r="A18" s="25">
        <f t="shared" si="0"/>
        <v>1.4000000000000004</v>
      </c>
      <c r="B18" s="30" t="s">
        <v>21</v>
      </c>
      <c r="C18" s="31">
        <f>0.6*120.71</f>
        <v>72.425999999999988</v>
      </c>
      <c r="D18" s="24" t="s">
        <v>22</v>
      </c>
      <c r="E18" s="121"/>
      <c r="F18" s="1">
        <f>ROUND(E18*C18,2)</f>
        <v>0</v>
      </c>
    </row>
    <row r="19" spans="1:6" ht="12.75" customHeight="1" x14ac:dyDescent="0.25">
      <c r="A19" s="33"/>
      <c r="B19" s="34"/>
      <c r="C19" s="31"/>
      <c r="D19" s="24"/>
      <c r="E19" s="121"/>
      <c r="F19" s="21"/>
    </row>
    <row r="20" spans="1:6" ht="12.75" customHeight="1" x14ac:dyDescent="0.25">
      <c r="A20" s="22">
        <v>2</v>
      </c>
      <c r="B20" s="18" t="s">
        <v>23</v>
      </c>
      <c r="C20" s="31"/>
      <c r="D20" s="24"/>
      <c r="E20" s="121"/>
      <c r="F20" s="21"/>
    </row>
    <row r="21" spans="1:6" ht="25.5" customHeight="1" x14ac:dyDescent="0.25">
      <c r="A21" s="25">
        <f t="shared" ref="A21:A24" si="2">A20+0.1</f>
        <v>2.1</v>
      </c>
      <c r="B21" s="35" t="s">
        <v>24</v>
      </c>
      <c r="C21" s="36">
        <v>298.8</v>
      </c>
      <c r="D21" s="37" t="s">
        <v>25</v>
      </c>
      <c r="E21" s="121"/>
      <c r="F21" s="1">
        <f>ROUND(E21*C21,2)</f>
        <v>0</v>
      </c>
    </row>
    <row r="22" spans="1:6" ht="12.75" customHeight="1" x14ac:dyDescent="0.25">
      <c r="A22" s="25">
        <f t="shared" si="2"/>
        <v>2.2000000000000002</v>
      </c>
      <c r="B22" s="35" t="s">
        <v>26</v>
      </c>
      <c r="C22" s="36">
        <v>397.4</v>
      </c>
      <c r="D22" s="37" t="s">
        <v>27</v>
      </c>
      <c r="E22" s="121"/>
      <c r="F22" s="1">
        <f>ROUND(E22*C22,2)</f>
        <v>0</v>
      </c>
    </row>
    <row r="23" spans="1:6" ht="25.5" customHeight="1" x14ac:dyDescent="0.25">
      <c r="A23" s="25">
        <f t="shared" si="2"/>
        <v>2.3000000000000003</v>
      </c>
      <c r="B23" s="30" t="s">
        <v>28</v>
      </c>
      <c r="C23" s="31">
        <v>397.4</v>
      </c>
      <c r="D23" s="37" t="s">
        <v>29</v>
      </c>
      <c r="E23" s="121"/>
      <c r="F23" s="1">
        <f>ROUND(E23*C23,2)</f>
        <v>0</v>
      </c>
    </row>
    <row r="24" spans="1:6" ht="12.75" customHeight="1" x14ac:dyDescent="0.25">
      <c r="A24" s="25">
        <f t="shared" si="2"/>
        <v>2.4000000000000004</v>
      </c>
      <c r="B24" s="30" t="s">
        <v>30</v>
      </c>
      <c r="C24" s="31">
        <v>491</v>
      </c>
      <c r="D24" s="24" t="s">
        <v>22</v>
      </c>
      <c r="E24" s="121"/>
      <c r="F24" s="1">
        <f>ROUND(E24*C24,2)</f>
        <v>0</v>
      </c>
    </row>
    <row r="25" spans="1:6" x14ac:dyDescent="0.25">
      <c r="A25" s="38"/>
      <c r="B25" s="30"/>
      <c r="C25" s="31"/>
      <c r="D25" s="37"/>
      <c r="E25" s="121"/>
      <c r="F25" s="1"/>
    </row>
    <row r="26" spans="1:6" ht="12.75" customHeight="1" x14ac:dyDescent="0.25">
      <c r="A26" s="22">
        <v>3</v>
      </c>
      <c r="B26" s="39" t="s">
        <v>31</v>
      </c>
      <c r="C26" s="27"/>
      <c r="D26" s="28"/>
      <c r="E26" s="121"/>
      <c r="F26" s="1"/>
    </row>
    <row r="27" spans="1:6" ht="12.75" customHeight="1" x14ac:dyDescent="0.25">
      <c r="A27" s="25">
        <f t="shared" ref="A27:A30" si="3">A26+0.1</f>
        <v>3.1</v>
      </c>
      <c r="B27" s="30" t="s">
        <v>32</v>
      </c>
      <c r="C27" s="27">
        <v>175</v>
      </c>
      <c r="D27" s="24" t="s">
        <v>22</v>
      </c>
      <c r="E27" s="121"/>
      <c r="F27" s="1">
        <f>ROUND(E27*C27,2)</f>
        <v>0</v>
      </c>
    </row>
    <row r="28" spans="1:6" ht="12.75" customHeight="1" x14ac:dyDescent="0.25">
      <c r="A28" s="25">
        <f t="shared" si="3"/>
        <v>3.2</v>
      </c>
      <c r="B28" s="30" t="s">
        <v>33</v>
      </c>
      <c r="C28" s="27">
        <v>175</v>
      </c>
      <c r="D28" s="24" t="s">
        <v>22</v>
      </c>
      <c r="E28" s="121"/>
      <c r="F28" s="1">
        <f>ROUND(E28*C28,2)</f>
        <v>0</v>
      </c>
    </row>
    <row r="29" spans="1:6" ht="40.5" customHeight="1" x14ac:dyDescent="0.25">
      <c r="A29" s="25">
        <f t="shared" si="3"/>
        <v>3.3000000000000003</v>
      </c>
      <c r="B29" s="40" t="s">
        <v>34</v>
      </c>
      <c r="C29" s="31">
        <v>175</v>
      </c>
      <c r="D29" s="24" t="s">
        <v>22</v>
      </c>
      <c r="E29" s="121"/>
      <c r="F29" s="1">
        <f>ROUND(E29*C29,2)</f>
        <v>0</v>
      </c>
    </row>
    <row r="30" spans="1:6" ht="30.75" customHeight="1" x14ac:dyDescent="0.25">
      <c r="A30" s="25">
        <f t="shared" si="3"/>
        <v>3.4000000000000004</v>
      </c>
      <c r="B30" s="40" t="s">
        <v>35</v>
      </c>
      <c r="C30" s="27">
        <v>1</v>
      </c>
      <c r="D30" s="24" t="s">
        <v>36</v>
      </c>
      <c r="E30" s="121"/>
      <c r="F30" s="1">
        <f t="shared" ref="F30" si="4">ROUND(E30*C30,2)</f>
        <v>0</v>
      </c>
    </row>
    <row r="31" spans="1:6" x14ac:dyDescent="0.25">
      <c r="A31" s="33"/>
      <c r="B31" s="41"/>
      <c r="C31" s="27"/>
      <c r="D31" s="28"/>
      <c r="E31" s="121"/>
      <c r="F31" s="1"/>
    </row>
    <row r="32" spans="1:6" ht="12.75" customHeight="1" x14ac:dyDescent="0.25">
      <c r="A32" s="22">
        <v>4</v>
      </c>
      <c r="B32" s="18" t="s">
        <v>37</v>
      </c>
      <c r="C32" s="31"/>
      <c r="D32" s="24"/>
      <c r="E32" s="121"/>
      <c r="F32" s="1"/>
    </row>
    <row r="33" spans="1:6" ht="37.5" customHeight="1" x14ac:dyDescent="0.25">
      <c r="A33" s="25">
        <f t="shared" ref="A33:A41" si="5">A32+0.1</f>
        <v>4.0999999999999996</v>
      </c>
      <c r="B33" s="42" t="s">
        <v>38</v>
      </c>
      <c r="C33" s="31">
        <v>1446.91</v>
      </c>
      <c r="D33" s="43" t="s">
        <v>39</v>
      </c>
      <c r="E33" s="121"/>
      <c r="F33" s="1">
        <f>ROUND(E33*C33,2)</f>
        <v>0</v>
      </c>
    </row>
    <row r="34" spans="1:6" ht="25.5" customHeight="1" x14ac:dyDescent="0.25">
      <c r="A34" s="25">
        <f t="shared" si="5"/>
        <v>4.1999999999999993</v>
      </c>
      <c r="B34" s="30" t="s">
        <v>40</v>
      </c>
      <c r="C34" s="31">
        <v>1446.91</v>
      </c>
      <c r="D34" s="43" t="s">
        <v>39</v>
      </c>
      <c r="E34" s="121"/>
      <c r="F34" s="1">
        <f t="shared" ref="F34:F38" si="6">ROUND(E34*C34,2)</f>
        <v>0</v>
      </c>
    </row>
    <row r="35" spans="1:6" ht="25.5" customHeight="1" x14ac:dyDescent="0.25">
      <c r="A35" s="25">
        <f t="shared" si="5"/>
        <v>4.2999999999999989</v>
      </c>
      <c r="B35" s="30" t="s">
        <v>41</v>
      </c>
      <c r="C35" s="31">
        <v>2</v>
      </c>
      <c r="D35" s="24" t="s">
        <v>42</v>
      </c>
      <c r="E35" s="121"/>
      <c r="F35" s="1">
        <f t="shared" si="6"/>
        <v>0</v>
      </c>
    </row>
    <row r="36" spans="1:6" ht="12.75" customHeight="1" x14ac:dyDescent="0.25">
      <c r="A36" s="25">
        <f t="shared" si="5"/>
        <v>4.3999999999999986</v>
      </c>
      <c r="B36" s="30" t="s">
        <v>43</v>
      </c>
      <c r="C36" s="31">
        <v>1</v>
      </c>
      <c r="D36" s="24" t="s">
        <v>44</v>
      </c>
      <c r="E36" s="121"/>
      <c r="F36" s="1">
        <f t="shared" si="6"/>
        <v>0</v>
      </c>
    </row>
    <row r="37" spans="1:6" ht="25.5" customHeight="1" x14ac:dyDescent="0.25">
      <c r="A37" s="25">
        <f t="shared" si="5"/>
        <v>4.4999999999999982</v>
      </c>
      <c r="B37" s="30" t="s">
        <v>45</v>
      </c>
      <c r="C37" s="31">
        <v>15</v>
      </c>
      <c r="D37" s="24" t="s">
        <v>20</v>
      </c>
      <c r="E37" s="121"/>
      <c r="F37" s="1">
        <f t="shared" si="6"/>
        <v>0</v>
      </c>
    </row>
    <row r="38" spans="1:6" ht="25.5" customHeight="1" x14ac:dyDescent="0.25">
      <c r="A38" s="25">
        <f t="shared" si="5"/>
        <v>4.5999999999999979</v>
      </c>
      <c r="B38" s="30" t="s">
        <v>46</v>
      </c>
      <c r="C38" s="31">
        <v>1446.91</v>
      </c>
      <c r="D38" s="43" t="s">
        <v>39</v>
      </c>
      <c r="E38" s="121"/>
      <c r="F38" s="1">
        <f t="shared" si="6"/>
        <v>0</v>
      </c>
    </row>
    <row r="39" spans="1:6" ht="25.5" customHeight="1" x14ac:dyDescent="0.25">
      <c r="A39" s="25">
        <f t="shared" si="5"/>
        <v>4.6999999999999975</v>
      </c>
      <c r="B39" s="30" t="s">
        <v>47</v>
      </c>
      <c r="C39" s="31">
        <v>1446.91</v>
      </c>
      <c r="D39" s="43" t="s">
        <v>39</v>
      </c>
      <c r="E39" s="121"/>
      <c r="F39" s="1">
        <f>ROUND(E39*C39,2)</f>
        <v>0</v>
      </c>
    </row>
    <row r="40" spans="1:6" ht="25.5" customHeight="1" x14ac:dyDescent="0.25">
      <c r="A40" s="25">
        <f t="shared" si="5"/>
        <v>4.7999999999999972</v>
      </c>
      <c r="B40" s="44" t="s">
        <v>48</v>
      </c>
      <c r="C40" s="31">
        <v>1446.91</v>
      </c>
      <c r="D40" s="23" t="s">
        <v>39</v>
      </c>
      <c r="E40" s="122"/>
      <c r="F40" s="1">
        <f>ROUND(E40*C40,2)</f>
        <v>0</v>
      </c>
    </row>
    <row r="41" spans="1:6" ht="38.25" customHeight="1" x14ac:dyDescent="0.25">
      <c r="A41" s="25">
        <f t="shared" si="5"/>
        <v>4.8999999999999968</v>
      </c>
      <c r="B41" s="30" t="s">
        <v>49</v>
      </c>
      <c r="C41" s="31">
        <v>217.04</v>
      </c>
      <c r="D41" s="43" t="s">
        <v>39</v>
      </c>
      <c r="E41" s="122"/>
      <c r="F41" s="1">
        <f>ROUND(E41*C41,2)</f>
        <v>0</v>
      </c>
    </row>
    <row r="42" spans="1:6" ht="25.5" customHeight="1" x14ac:dyDescent="0.25">
      <c r="A42" s="45">
        <v>5.0999999999999996</v>
      </c>
      <c r="B42" s="30" t="s">
        <v>50</v>
      </c>
      <c r="C42" s="31">
        <v>217.04</v>
      </c>
      <c r="D42" s="43" t="s">
        <v>39</v>
      </c>
      <c r="E42" s="121"/>
      <c r="F42" s="1">
        <f>ROUND(E42*C42,2)</f>
        <v>0</v>
      </c>
    </row>
    <row r="43" spans="1:6" s="16" customFormat="1" ht="12.75" customHeight="1" x14ac:dyDescent="0.25">
      <c r="A43" s="33">
        <f>A42+0.01</f>
        <v>5.1099999999999994</v>
      </c>
      <c r="B43" s="30" t="s">
        <v>51</v>
      </c>
      <c r="C43" s="31">
        <v>50.24</v>
      </c>
      <c r="D43" s="24" t="s">
        <v>20</v>
      </c>
      <c r="E43" s="121"/>
      <c r="F43" s="1">
        <f>ROUND(E43*C43,2)</f>
        <v>0</v>
      </c>
    </row>
    <row r="44" spans="1:6" s="16" customFormat="1" x14ac:dyDescent="0.25">
      <c r="A44" s="33"/>
      <c r="B44" s="34"/>
      <c r="C44" s="46"/>
      <c r="D44" s="47"/>
      <c r="E44" s="121"/>
      <c r="F44" s="48"/>
    </row>
    <row r="45" spans="1:6" s="16" customFormat="1" ht="12.75" customHeight="1" x14ac:dyDescent="0.25">
      <c r="A45" s="22">
        <v>5</v>
      </c>
      <c r="B45" s="18" t="s">
        <v>52</v>
      </c>
      <c r="C45" s="46"/>
      <c r="D45" s="47"/>
      <c r="E45" s="121"/>
      <c r="F45" s="48"/>
    </row>
    <row r="46" spans="1:6" s="16" customFormat="1" ht="12.75" customHeight="1" x14ac:dyDescent="0.25">
      <c r="A46" s="25">
        <f t="shared" ref="A46:A51" si="7">A45+0.1</f>
        <v>5.0999999999999996</v>
      </c>
      <c r="B46" s="30" t="s">
        <v>53</v>
      </c>
      <c r="C46" s="46">
        <v>2</v>
      </c>
      <c r="D46" s="47" t="s">
        <v>17</v>
      </c>
      <c r="E46" s="121"/>
      <c r="F46" s="1">
        <f>ROUND(E46*C46,2)</f>
        <v>0</v>
      </c>
    </row>
    <row r="47" spans="1:6" s="16" customFormat="1" ht="12.75" customHeight="1" x14ac:dyDescent="0.25">
      <c r="A47" s="25">
        <f t="shared" si="7"/>
        <v>5.1999999999999993</v>
      </c>
      <c r="B47" s="30" t="s">
        <v>54</v>
      </c>
      <c r="C47" s="46">
        <f>3*1</f>
        <v>3</v>
      </c>
      <c r="D47" s="49" t="s">
        <v>55</v>
      </c>
      <c r="E47" s="121"/>
      <c r="F47" s="1">
        <f t="shared" ref="F47:F51" si="8">ROUND(E47*C47,2)</f>
        <v>0</v>
      </c>
    </row>
    <row r="48" spans="1:6" s="16" customFormat="1" ht="12.75" customHeight="1" x14ac:dyDescent="0.25">
      <c r="A48" s="25">
        <f t="shared" si="7"/>
        <v>5.2999999999999989</v>
      </c>
      <c r="B48" s="30" t="s">
        <v>56</v>
      </c>
      <c r="C48" s="46">
        <f>C47*1.3</f>
        <v>3.9000000000000004</v>
      </c>
      <c r="D48" s="49" t="s">
        <v>55</v>
      </c>
      <c r="E48" s="121"/>
      <c r="F48" s="1">
        <f t="shared" si="8"/>
        <v>0</v>
      </c>
    </row>
    <row r="49" spans="1:6" s="16" customFormat="1" ht="12.75" customHeight="1" x14ac:dyDescent="0.25">
      <c r="A49" s="25">
        <f t="shared" si="7"/>
        <v>5.3999999999999986</v>
      </c>
      <c r="B49" s="30" t="s">
        <v>57</v>
      </c>
      <c r="C49" s="46">
        <v>21.6</v>
      </c>
      <c r="D49" s="43" t="s">
        <v>39</v>
      </c>
      <c r="E49" s="121"/>
      <c r="F49" s="1">
        <f t="shared" si="8"/>
        <v>0</v>
      </c>
    </row>
    <row r="50" spans="1:6" s="16" customFormat="1" ht="12.75" customHeight="1" x14ac:dyDescent="0.25">
      <c r="A50" s="25">
        <f t="shared" si="7"/>
        <v>5.4999999999999982</v>
      </c>
      <c r="B50" s="30" t="s">
        <v>58</v>
      </c>
      <c r="C50" s="46">
        <v>21.6</v>
      </c>
      <c r="D50" s="43" t="s">
        <v>39</v>
      </c>
      <c r="E50" s="121"/>
      <c r="F50" s="1">
        <f t="shared" si="8"/>
        <v>0</v>
      </c>
    </row>
    <row r="51" spans="1:6" s="16" customFormat="1" ht="12.75" customHeight="1" x14ac:dyDescent="0.25">
      <c r="A51" s="25">
        <f t="shared" si="7"/>
        <v>5.5999999999999979</v>
      </c>
      <c r="B51" s="30" t="s">
        <v>59</v>
      </c>
      <c r="C51" s="46">
        <v>6.16</v>
      </c>
      <c r="D51" s="43" t="s">
        <v>39</v>
      </c>
      <c r="E51" s="121"/>
      <c r="F51" s="1">
        <f t="shared" si="8"/>
        <v>0</v>
      </c>
    </row>
    <row r="52" spans="1:6" s="16" customFormat="1" x14ac:dyDescent="0.25">
      <c r="A52" s="50"/>
      <c r="B52" s="18"/>
      <c r="C52" s="46"/>
      <c r="D52" s="47"/>
      <c r="E52" s="121"/>
      <c r="F52" s="48"/>
    </row>
    <row r="53" spans="1:6" s="16" customFormat="1" ht="14.1" customHeight="1" x14ac:dyDescent="0.25">
      <c r="A53" s="51">
        <v>6</v>
      </c>
      <c r="B53" s="52" t="s">
        <v>60</v>
      </c>
      <c r="C53" s="46"/>
      <c r="D53" s="47"/>
      <c r="E53" s="121"/>
      <c r="F53" s="48"/>
    </row>
    <row r="54" spans="1:6" s="16" customFormat="1" ht="12.75" customHeight="1" x14ac:dyDescent="0.25">
      <c r="A54" s="25">
        <f>A53+0.1</f>
        <v>6.1</v>
      </c>
      <c r="B54" s="30" t="s">
        <v>61</v>
      </c>
      <c r="C54" s="46">
        <v>1</v>
      </c>
      <c r="D54" s="43" t="s">
        <v>44</v>
      </c>
      <c r="E54" s="121"/>
      <c r="F54" s="1">
        <f>ROUND(E54*C54,2)</f>
        <v>0</v>
      </c>
    </row>
    <row r="55" spans="1:6" s="16" customFormat="1" ht="25.5" customHeight="1" x14ac:dyDescent="0.25">
      <c r="A55" s="25">
        <f t="shared" ref="A55:A60" si="9">A54+0.1</f>
        <v>6.1999999999999993</v>
      </c>
      <c r="B55" s="30" t="s">
        <v>62</v>
      </c>
      <c r="C55" s="46">
        <v>653.33000000000004</v>
      </c>
      <c r="D55" s="47" t="s">
        <v>63</v>
      </c>
      <c r="E55" s="121"/>
      <c r="F55" s="1">
        <f>ROUND(E55*C55,2)</f>
        <v>0</v>
      </c>
    </row>
    <row r="56" spans="1:6" s="16" customFormat="1" ht="25.5" customHeight="1" x14ac:dyDescent="0.25">
      <c r="A56" s="25">
        <f t="shared" si="9"/>
        <v>6.2999999999999989</v>
      </c>
      <c r="B56" s="26" t="s">
        <v>64</v>
      </c>
      <c r="C56" s="46">
        <f>50/3.281</f>
        <v>15.239256324291373</v>
      </c>
      <c r="D56" s="47" t="s">
        <v>20</v>
      </c>
      <c r="E56" s="121"/>
      <c r="F56" s="1">
        <f>ROUND(E56*C56,2)</f>
        <v>0</v>
      </c>
    </row>
    <row r="57" spans="1:6" s="16" customFormat="1" ht="25.5" customHeight="1" x14ac:dyDescent="0.25">
      <c r="A57" s="25">
        <f t="shared" si="9"/>
        <v>6.3999999999999986</v>
      </c>
      <c r="B57" s="26" t="s">
        <v>65</v>
      </c>
      <c r="C57" s="46">
        <f>50/3.281</f>
        <v>15.239256324291373</v>
      </c>
      <c r="D57" s="47" t="s">
        <v>20</v>
      </c>
      <c r="E57" s="121"/>
      <c r="F57" s="1">
        <f>ROUND(E57*C57,2)</f>
        <v>0</v>
      </c>
    </row>
    <row r="58" spans="1:6" s="16" customFormat="1" ht="25.5" customHeight="1" x14ac:dyDescent="0.25">
      <c r="A58" s="25">
        <f t="shared" si="9"/>
        <v>6.4999999999999982</v>
      </c>
      <c r="B58" s="30" t="s">
        <v>66</v>
      </c>
      <c r="C58" s="36">
        <v>4</v>
      </c>
      <c r="D58" s="47" t="s">
        <v>17</v>
      </c>
      <c r="E58" s="121"/>
      <c r="F58" s="1">
        <f t="shared" ref="F58:F60" si="10">ROUND(E58*C58,2)</f>
        <v>0</v>
      </c>
    </row>
    <row r="59" spans="1:6" s="16" customFormat="1" ht="12.75" customHeight="1" x14ac:dyDescent="0.25">
      <c r="A59" s="25">
        <f t="shared" si="9"/>
        <v>6.5999999999999979</v>
      </c>
      <c r="B59" s="30" t="s">
        <v>67</v>
      </c>
      <c r="C59" s="46">
        <v>15</v>
      </c>
      <c r="D59" s="43" t="s">
        <v>39</v>
      </c>
      <c r="E59" s="121"/>
      <c r="F59" s="1">
        <f t="shared" si="10"/>
        <v>0</v>
      </c>
    </row>
    <row r="60" spans="1:6" s="16" customFormat="1" ht="12.75" customHeight="1" x14ac:dyDescent="0.25">
      <c r="A60" s="25">
        <f t="shared" si="9"/>
        <v>6.6999999999999975</v>
      </c>
      <c r="B60" s="30" t="s">
        <v>68</v>
      </c>
      <c r="C60" s="46">
        <v>2</v>
      </c>
      <c r="D60" s="47" t="s">
        <v>17</v>
      </c>
      <c r="E60" s="121"/>
      <c r="F60" s="1">
        <f t="shared" si="10"/>
        <v>0</v>
      </c>
    </row>
    <row r="61" spans="1:6" s="16" customFormat="1" ht="12.75" customHeight="1" x14ac:dyDescent="0.25">
      <c r="A61" s="33"/>
      <c r="B61" s="34"/>
      <c r="C61" s="46"/>
      <c r="D61" s="47"/>
      <c r="E61" s="121"/>
      <c r="F61" s="48"/>
    </row>
    <row r="62" spans="1:6" s="16" customFormat="1" ht="12.75" customHeight="1" x14ac:dyDescent="0.25">
      <c r="A62" s="51">
        <v>7</v>
      </c>
      <c r="B62" s="18" t="s">
        <v>69</v>
      </c>
      <c r="C62" s="53"/>
      <c r="D62" s="49"/>
      <c r="E62" s="121"/>
      <c r="F62" s="48"/>
    </row>
    <row r="63" spans="1:6" s="16" customFormat="1" ht="12.75" customHeight="1" x14ac:dyDescent="0.25">
      <c r="B63" s="54" t="s">
        <v>70</v>
      </c>
      <c r="C63" s="55"/>
      <c r="D63" s="49"/>
      <c r="E63" s="121"/>
      <c r="F63" s="48"/>
    </row>
    <row r="64" spans="1:6" s="16" customFormat="1" ht="12.75" customHeight="1" x14ac:dyDescent="0.25">
      <c r="A64" s="25">
        <f>A62+0.1</f>
        <v>7.1</v>
      </c>
      <c r="B64" s="56" t="s">
        <v>71</v>
      </c>
      <c r="C64" s="29">
        <v>235</v>
      </c>
      <c r="D64" s="57" t="s">
        <v>20</v>
      </c>
      <c r="E64" s="121"/>
      <c r="F64" s="58">
        <f>+E64*C64</f>
        <v>0</v>
      </c>
    </row>
    <row r="65" spans="1:6" s="16" customFormat="1" ht="12.75" customHeight="1" x14ac:dyDescent="0.25">
      <c r="A65" s="25">
        <f>+A64+0.1</f>
        <v>7.1999999999999993</v>
      </c>
      <c r="B65" s="30" t="s">
        <v>72</v>
      </c>
      <c r="C65" s="53">
        <v>95.89</v>
      </c>
      <c r="D65" s="49" t="s">
        <v>55</v>
      </c>
      <c r="E65" s="122"/>
      <c r="F65" s="1">
        <f>ROUND(E65*C65,2)</f>
        <v>0</v>
      </c>
    </row>
    <row r="66" spans="1:6" s="16" customFormat="1" ht="12.75" customHeight="1" x14ac:dyDescent="0.25">
      <c r="A66" s="25">
        <f t="shared" ref="A66:A72" si="11">+A65+0.1</f>
        <v>7.2999999999999989</v>
      </c>
      <c r="B66" s="30" t="s">
        <v>73</v>
      </c>
      <c r="C66" s="53">
        <v>47.21</v>
      </c>
      <c r="D66" s="49" t="s">
        <v>29</v>
      </c>
      <c r="E66" s="121"/>
      <c r="F66" s="1">
        <f t="shared" ref="F66:F82" si="12">ROUND(E66*C66,2)</f>
        <v>0</v>
      </c>
    </row>
    <row r="67" spans="1:6" s="16" customFormat="1" ht="12.75" customHeight="1" x14ac:dyDescent="0.25">
      <c r="A67" s="25">
        <f t="shared" si="11"/>
        <v>7.3999999999999986</v>
      </c>
      <c r="B67" s="30" t="s">
        <v>74</v>
      </c>
      <c r="C67" s="53">
        <v>63.28</v>
      </c>
      <c r="D67" s="49" t="s">
        <v>27</v>
      </c>
      <c r="E67" s="121"/>
      <c r="F67" s="1">
        <f t="shared" si="12"/>
        <v>0</v>
      </c>
    </row>
    <row r="68" spans="1:6" s="16" customFormat="1" ht="25.5" customHeight="1" x14ac:dyDescent="0.25">
      <c r="A68" s="25">
        <f t="shared" si="11"/>
        <v>7.4999999999999982</v>
      </c>
      <c r="B68" s="30" t="s">
        <v>75</v>
      </c>
      <c r="C68" s="53">
        <v>21.84</v>
      </c>
      <c r="D68" s="49" t="s">
        <v>55</v>
      </c>
      <c r="E68" s="121"/>
      <c r="F68" s="1">
        <f t="shared" si="12"/>
        <v>0</v>
      </c>
    </row>
    <row r="69" spans="1:6" s="16" customFormat="1" ht="25.5" customHeight="1" x14ac:dyDescent="0.25">
      <c r="A69" s="25">
        <f t="shared" si="11"/>
        <v>7.5999999999999979</v>
      </c>
      <c r="B69" s="30" t="s">
        <v>76</v>
      </c>
      <c r="C69" s="53">
        <v>5.46</v>
      </c>
      <c r="D69" s="49" t="s">
        <v>55</v>
      </c>
      <c r="E69" s="121"/>
      <c r="F69" s="1">
        <f t="shared" si="12"/>
        <v>0</v>
      </c>
    </row>
    <row r="70" spans="1:6" s="16" customFormat="1" ht="12.75" customHeight="1" x14ac:dyDescent="0.25">
      <c r="A70" s="25">
        <f t="shared" si="11"/>
        <v>7.6999999999999975</v>
      </c>
      <c r="B70" s="30" t="s">
        <v>77</v>
      </c>
      <c r="C70" s="53">
        <v>86.48</v>
      </c>
      <c r="D70" s="43" t="s">
        <v>39</v>
      </c>
      <c r="E70" s="121"/>
      <c r="F70" s="1">
        <f t="shared" si="12"/>
        <v>0</v>
      </c>
    </row>
    <row r="71" spans="1:6" s="16" customFormat="1" ht="12.75" customHeight="1" x14ac:dyDescent="0.25">
      <c r="A71" s="25">
        <f t="shared" si="11"/>
        <v>7.7999999999999972</v>
      </c>
      <c r="B71" s="30" t="s">
        <v>78</v>
      </c>
      <c r="C71" s="53">
        <v>562.62</v>
      </c>
      <c r="D71" s="43" t="s">
        <v>39</v>
      </c>
      <c r="E71" s="121"/>
      <c r="F71" s="1">
        <f t="shared" si="12"/>
        <v>0</v>
      </c>
    </row>
    <row r="72" spans="1:6" s="16" customFormat="1" ht="12.75" customHeight="1" x14ac:dyDescent="0.25">
      <c r="A72" s="25">
        <f t="shared" si="11"/>
        <v>7.8999999999999968</v>
      </c>
      <c r="B72" s="30" t="s">
        <v>79</v>
      </c>
      <c r="C72" s="53">
        <v>8.4499999999999993</v>
      </c>
      <c r="D72" s="49" t="s">
        <v>20</v>
      </c>
      <c r="E72" s="121"/>
      <c r="F72" s="1">
        <f t="shared" si="12"/>
        <v>0</v>
      </c>
    </row>
    <row r="73" spans="1:6" s="16" customFormat="1" ht="25.5" customHeight="1" x14ac:dyDescent="0.25">
      <c r="A73" s="45">
        <v>7.1</v>
      </c>
      <c r="B73" s="30" t="s">
        <v>80</v>
      </c>
      <c r="C73" s="53">
        <v>6.53</v>
      </c>
      <c r="D73" s="49" t="s">
        <v>55</v>
      </c>
      <c r="E73" s="121"/>
      <c r="F73" s="1">
        <f t="shared" si="12"/>
        <v>0</v>
      </c>
    </row>
    <row r="74" spans="1:6" s="16" customFormat="1" ht="25.5" customHeight="1" x14ac:dyDescent="0.25">
      <c r="A74" s="45">
        <v>7.11</v>
      </c>
      <c r="B74" s="30" t="s">
        <v>81</v>
      </c>
      <c r="C74" s="53">
        <v>9.24</v>
      </c>
      <c r="D74" s="49" t="s">
        <v>55</v>
      </c>
      <c r="E74" s="121"/>
      <c r="F74" s="1">
        <f t="shared" si="12"/>
        <v>0</v>
      </c>
    </row>
    <row r="75" spans="1:6" s="16" customFormat="1" ht="12.75" customHeight="1" x14ac:dyDescent="0.25">
      <c r="A75" s="45">
        <f>A74+0.01</f>
        <v>7.12</v>
      </c>
      <c r="B75" s="30" t="s">
        <v>82</v>
      </c>
      <c r="C75" s="53">
        <v>1.32</v>
      </c>
      <c r="D75" s="43" t="s">
        <v>55</v>
      </c>
      <c r="E75" s="121"/>
      <c r="F75" s="1">
        <f t="shared" si="12"/>
        <v>0</v>
      </c>
    </row>
    <row r="76" spans="1:6" s="16" customFormat="1" ht="12.75" customHeight="1" x14ac:dyDescent="0.25">
      <c r="A76" s="45">
        <f>A75+0.01</f>
        <v>7.13</v>
      </c>
      <c r="B76" s="30" t="s">
        <v>83</v>
      </c>
      <c r="C76" s="53">
        <v>235.95</v>
      </c>
      <c r="D76" s="43" t="s">
        <v>39</v>
      </c>
      <c r="E76" s="121"/>
      <c r="F76" s="1">
        <f t="shared" si="12"/>
        <v>0</v>
      </c>
    </row>
    <row r="77" spans="1:6" s="16" customFormat="1" ht="12.75" customHeight="1" x14ac:dyDescent="0.25">
      <c r="A77" s="45">
        <f t="shared" ref="A77:A82" si="13">A76+0.01</f>
        <v>7.14</v>
      </c>
      <c r="B77" s="30" t="s">
        <v>84</v>
      </c>
      <c r="C77" s="53">
        <f>22*(0.2*2)*2.5+72.55*(0.2+2)*2</f>
        <v>341.22</v>
      </c>
      <c r="D77" s="43" t="s">
        <v>39</v>
      </c>
      <c r="E77" s="121"/>
      <c r="F77" s="1">
        <f t="shared" si="12"/>
        <v>0</v>
      </c>
    </row>
    <row r="78" spans="1:6" s="16" customFormat="1" ht="12.75" customHeight="1" x14ac:dyDescent="0.25">
      <c r="A78" s="45">
        <f t="shared" si="13"/>
        <v>7.1499999999999995</v>
      </c>
      <c r="B78" s="30" t="s">
        <v>85</v>
      </c>
      <c r="C78" s="58">
        <v>1379.4</v>
      </c>
      <c r="D78" s="49" t="s">
        <v>20</v>
      </c>
      <c r="E78" s="121"/>
      <c r="F78" s="1">
        <f t="shared" si="12"/>
        <v>0</v>
      </c>
    </row>
    <row r="79" spans="1:6" s="16" customFormat="1" ht="12.75" customHeight="1" x14ac:dyDescent="0.25">
      <c r="A79" s="45">
        <f t="shared" si="13"/>
        <v>7.1599999999999993</v>
      </c>
      <c r="B79" s="35" t="s">
        <v>86</v>
      </c>
      <c r="C79" s="53">
        <f>C77</f>
        <v>341.22</v>
      </c>
      <c r="D79" s="43" t="s">
        <v>39</v>
      </c>
      <c r="E79" s="121"/>
      <c r="F79" s="1">
        <f t="shared" si="12"/>
        <v>0</v>
      </c>
    </row>
    <row r="80" spans="1:6" s="16" customFormat="1" ht="33" customHeight="1" x14ac:dyDescent="0.25">
      <c r="A80" s="45">
        <f t="shared" si="13"/>
        <v>7.169999999999999</v>
      </c>
      <c r="B80" s="35" t="s">
        <v>87</v>
      </c>
      <c r="C80" s="53">
        <f>C79</f>
        <v>341.22</v>
      </c>
      <c r="D80" s="43" t="s">
        <v>39</v>
      </c>
      <c r="E80" s="121"/>
      <c r="F80" s="1">
        <f t="shared" si="12"/>
        <v>0</v>
      </c>
    </row>
    <row r="81" spans="1:6" s="16" customFormat="1" ht="25.5" customHeight="1" x14ac:dyDescent="0.25">
      <c r="A81" s="45">
        <f t="shared" si="13"/>
        <v>7.1799999999999988</v>
      </c>
      <c r="B81" s="30" t="s">
        <v>88</v>
      </c>
      <c r="C81" s="53">
        <v>235</v>
      </c>
      <c r="D81" s="49" t="s">
        <v>20</v>
      </c>
      <c r="E81" s="121"/>
      <c r="F81" s="1">
        <f t="shared" si="12"/>
        <v>0</v>
      </c>
    </row>
    <row r="82" spans="1:6" s="16" customFormat="1" ht="12.75" customHeight="1" x14ac:dyDescent="0.25">
      <c r="A82" s="45">
        <f t="shared" si="13"/>
        <v>7.1899999999999986</v>
      </c>
      <c r="B82" s="30" t="s">
        <v>89</v>
      </c>
      <c r="C82" s="53">
        <v>1</v>
      </c>
      <c r="D82" s="49" t="s">
        <v>17</v>
      </c>
      <c r="E82" s="121"/>
      <c r="F82" s="1">
        <f t="shared" si="12"/>
        <v>0</v>
      </c>
    </row>
    <row r="83" spans="1:6" s="16" customFormat="1" ht="5.0999999999999996" customHeight="1" x14ac:dyDescent="0.25">
      <c r="A83" s="50"/>
      <c r="B83" s="18"/>
      <c r="C83" s="46"/>
      <c r="D83" s="47"/>
      <c r="E83" s="121"/>
      <c r="F83" s="48"/>
    </row>
    <row r="84" spans="1:6" s="16" customFormat="1" x14ac:dyDescent="0.25">
      <c r="A84" s="59"/>
      <c r="B84" s="60" t="s">
        <v>90</v>
      </c>
      <c r="C84" s="61"/>
      <c r="D84" s="59"/>
      <c r="E84" s="123"/>
      <c r="F84" s="59">
        <f>ROUND(SUM(F15:F83),2)</f>
        <v>0</v>
      </c>
    </row>
    <row r="85" spans="1:6" s="16" customFormat="1" x14ac:dyDescent="0.25">
      <c r="A85" s="17"/>
      <c r="B85" s="62"/>
      <c r="C85" s="63"/>
      <c r="D85" s="64"/>
      <c r="E85" s="121"/>
      <c r="F85" s="1"/>
    </row>
    <row r="86" spans="1:6" ht="12.75" customHeight="1" x14ac:dyDescent="0.25">
      <c r="A86" s="65" t="s">
        <v>91</v>
      </c>
      <c r="B86" s="18" t="s">
        <v>92</v>
      </c>
      <c r="C86" s="66"/>
      <c r="D86" s="67"/>
      <c r="E86" s="121"/>
      <c r="F86" s="1"/>
    </row>
    <row r="87" spans="1:6" s="73" customFormat="1" ht="25.5" customHeight="1" x14ac:dyDescent="0.25">
      <c r="A87" s="68"/>
      <c r="B87" s="69"/>
      <c r="C87" s="70"/>
      <c r="D87" s="71"/>
      <c r="E87" s="121"/>
      <c r="F87" s="72"/>
    </row>
    <row r="88" spans="1:6" s="73" customFormat="1" ht="33" customHeight="1" x14ac:dyDescent="0.25">
      <c r="A88" s="74">
        <v>1.1000000000000001</v>
      </c>
      <c r="B88" s="75" t="s">
        <v>93</v>
      </c>
      <c r="C88" s="46">
        <v>3</v>
      </c>
      <c r="D88" s="47" t="s">
        <v>94</v>
      </c>
      <c r="E88" s="121"/>
      <c r="F88" s="1">
        <f t="shared" ref="F88:F94" si="14">ROUND(E88*C88,2)</f>
        <v>0</v>
      </c>
    </row>
    <row r="89" spans="1:6" s="77" customFormat="1" ht="63.75" customHeight="1" x14ac:dyDescent="0.25">
      <c r="A89" s="76">
        <f t="shared" ref="A89:A97" si="15">A88+0.1</f>
        <v>1.2000000000000002</v>
      </c>
      <c r="B89" s="30" t="s">
        <v>95</v>
      </c>
      <c r="C89" s="46">
        <v>2</v>
      </c>
      <c r="D89" s="49" t="s">
        <v>17</v>
      </c>
      <c r="E89" s="121"/>
      <c r="F89" s="1">
        <f t="shared" si="14"/>
        <v>0</v>
      </c>
    </row>
    <row r="90" spans="1:6" s="78" customFormat="1" ht="25.5" customHeight="1" x14ac:dyDescent="0.25">
      <c r="A90" s="76">
        <f t="shared" si="15"/>
        <v>1.3000000000000003</v>
      </c>
      <c r="B90" s="30" t="s">
        <v>96</v>
      </c>
      <c r="C90" s="46">
        <v>3</v>
      </c>
      <c r="D90" s="47" t="s">
        <v>97</v>
      </c>
      <c r="E90" s="121"/>
      <c r="F90" s="1">
        <f t="shared" si="14"/>
        <v>0</v>
      </c>
    </row>
    <row r="91" spans="1:6" s="78" customFormat="1" ht="12.75" customHeight="1" x14ac:dyDescent="0.25">
      <c r="A91" s="76">
        <f t="shared" si="15"/>
        <v>1.4000000000000004</v>
      </c>
      <c r="B91" s="30" t="s">
        <v>98</v>
      </c>
      <c r="C91" s="46">
        <v>15</v>
      </c>
      <c r="D91" s="47" t="s">
        <v>42</v>
      </c>
      <c r="E91" s="121"/>
      <c r="F91" s="1">
        <f t="shared" si="14"/>
        <v>0</v>
      </c>
    </row>
    <row r="92" spans="1:6" s="78" customFormat="1" ht="12.75" customHeight="1" x14ac:dyDescent="0.25">
      <c r="A92" s="76">
        <f t="shared" si="15"/>
        <v>1.5000000000000004</v>
      </c>
      <c r="B92" s="30" t="s">
        <v>99</v>
      </c>
      <c r="C92" s="46">
        <v>1</v>
      </c>
      <c r="D92" s="47" t="s">
        <v>44</v>
      </c>
      <c r="E92" s="121"/>
      <c r="F92" s="1">
        <f t="shared" si="14"/>
        <v>0</v>
      </c>
    </row>
    <row r="93" spans="1:6" s="78" customFormat="1" ht="12.75" customHeight="1" x14ac:dyDescent="0.25">
      <c r="A93" s="76">
        <f t="shared" si="15"/>
        <v>1.6000000000000005</v>
      </c>
      <c r="B93" s="30" t="s">
        <v>100</v>
      </c>
      <c r="C93" s="46">
        <v>3</v>
      </c>
      <c r="D93" s="47" t="s">
        <v>97</v>
      </c>
      <c r="E93" s="121"/>
      <c r="F93" s="1">
        <f t="shared" si="14"/>
        <v>0</v>
      </c>
    </row>
    <row r="94" spans="1:6" s="78" customFormat="1" ht="12.75" customHeight="1" x14ac:dyDescent="0.25">
      <c r="A94" s="76">
        <f t="shared" si="15"/>
        <v>1.7000000000000006</v>
      </c>
      <c r="B94" s="30" t="s">
        <v>101</v>
      </c>
      <c r="C94" s="46">
        <v>52.75</v>
      </c>
      <c r="D94" s="47" t="s">
        <v>20</v>
      </c>
      <c r="E94" s="121"/>
      <c r="F94" s="1">
        <f t="shared" si="14"/>
        <v>0</v>
      </c>
    </row>
    <row r="95" spans="1:6" s="79" customFormat="1" ht="25.5" customHeight="1" x14ac:dyDescent="0.25">
      <c r="A95" s="76">
        <f t="shared" si="15"/>
        <v>1.8000000000000007</v>
      </c>
      <c r="B95" s="26" t="s">
        <v>102</v>
      </c>
      <c r="C95" s="46">
        <v>2</v>
      </c>
      <c r="D95" s="24" t="s">
        <v>17</v>
      </c>
      <c r="E95" s="121"/>
      <c r="F95" s="1">
        <f>ROUND(E95*C95,2)</f>
        <v>0</v>
      </c>
    </row>
    <row r="96" spans="1:6" s="79" customFormat="1" ht="25.5" customHeight="1" x14ac:dyDescent="0.25">
      <c r="A96" s="76">
        <f t="shared" si="15"/>
        <v>1.9000000000000008</v>
      </c>
      <c r="B96" s="35" t="s">
        <v>103</v>
      </c>
      <c r="C96" s="46">
        <v>70</v>
      </c>
      <c r="D96" s="47" t="s">
        <v>104</v>
      </c>
      <c r="E96" s="121"/>
      <c r="F96" s="1">
        <f t="shared" ref="F96:F97" si="16">ROUND((C96*E96),2)</f>
        <v>0</v>
      </c>
    </row>
    <row r="97" spans="1:6" s="79" customFormat="1" x14ac:dyDescent="0.25">
      <c r="A97" s="76">
        <f t="shared" si="15"/>
        <v>2.0000000000000009</v>
      </c>
      <c r="B97" s="30" t="s">
        <v>105</v>
      </c>
      <c r="C97" s="46">
        <v>1</v>
      </c>
      <c r="D97" s="24" t="s">
        <v>44</v>
      </c>
      <c r="E97" s="121"/>
      <c r="F97" s="1">
        <f t="shared" si="16"/>
        <v>0</v>
      </c>
    </row>
    <row r="98" spans="1:6" s="79" customFormat="1" ht="5.0999999999999996" customHeight="1" x14ac:dyDescent="0.25">
      <c r="A98" s="33"/>
      <c r="B98" s="30"/>
      <c r="C98" s="42"/>
      <c r="D98" s="42"/>
      <c r="E98" s="124"/>
      <c r="F98" s="1"/>
    </row>
    <row r="99" spans="1:6" s="79" customFormat="1" x14ac:dyDescent="0.25">
      <c r="A99" s="80"/>
      <c r="B99" s="81" t="s">
        <v>106</v>
      </c>
      <c r="C99" s="82"/>
      <c r="D99" s="82"/>
      <c r="E99" s="125"/>
      <c r="F99" s="83">
        <f>ROUND(SUM(F88:F98),2)</f>
        <v>0</v>
      </c>
    </row>
    <row r="100" spans="1:6" s="16" customFormat="1" x14ac:dyDescent="0.25">
      <c r="A100" s="65"/>
      <c r="B100" s="62"/>
      <c r="C100" s="84"/>
      <c r="D100" s="84"/>
      <c r="E100" s="126"/>
      <c r="F100" s="85"/>
    </row>
    <row r="101" spans="1:6" s="16" customFormat="1" x14ac:dyDescent="0.25">
      <c r="A101" s="80"/>
      <c r="B101" s="86" t="s">
        <v>107</v>
      </c>
      <c r="C101" s="82"/>
      <c r="D101" s="82"/>
      <c r="E101" s="125"/>
      <c r="F101" s="83">
        <f>ROUND(SUM(F84,F99),2)</f>
        <v>0</v>
      </c>
    </row>
    <row r="102" spans="1:6" s="16" customFormat="1" x14ac:dyDescent="0.25">
      <c r="A102" s="80"/>
      <c r="B102" s="86" t="s">
        <v>107</v>
      </c>
      <c r="C102" s="82"/>
      <c r="D102" s="82"/>
      <c r="E102" s="127"/>
      <c r="F102" s="83">
        <f>F101</f>
        <v>0</v>
      </c>
    </row>
    <row r="103" spans="1:6" s="16" customFormat="1" x14ac:dyDescent="0.25">
      <c r="A103" s="65"/>
      <c r="B103" s="87"/>
      <c r="C103" s="67"/>
      <c r="D103" s="67"/>
      <c r="E103" s="124"/>
      <c r="F103" s="85"/>
    </row>
    <row r="104" spans="1:6" s="79" customFormat="1" x14ac:dyDescent="0.25">
      <c r="A104" s="33"/>
      <c r="B104" s="88" t="s">
        <v>108</v>
      </c>
      <c r="C104" s="42"/>
      <c r="D104" s="42"/>
      <c r="E104" s="124"/>
      <c r="F104" s="1"/>
    </row>
    <row r="105" spans="1:6" s="6" customFormat="1" x14ac:dyDescent="0.25">
      <c r="A105" s="89"/>
      <c r="B105" s="90" t="s">
        <v>109</v>
      </c>
      <c r="C105" s="91">
        <v>0.1</v>
      </c>
      <c r="D105" s="47"/>
      <c r="E105" s="124"/>
      <c r="F105" s="92">
        <f t="shared" ref="F105:F111" si="17">ROUND($F$102*C105,2)</f>
        <v>0</v>
      </c>
    </row>
    <row r="106" spans="1:6" s="93" customFormat="1" x14ac:dyDescent="0.25">
      <c r="A106" s="89"/>
      <c r="B106" s="90" t="s">
        <v>110</v>
      </c>
      <c r="C106" s="91">
        <v>0.03</v>
      </c>
      <c r="D106" s="47"/>
      <c r="E106" s="124"/>
      <c r="F106" s="92">
        <f t="shared" si="17"/>
        <v>0</v>
      </c>
    </row>
    <row r="107" spans="1:6" s="16" customFormat="1" x14ac:dyDescent="0.25">
      <c r="A107" s="89"/>
      <c r="B107" s="90" t="s">
        <v>111</v>
      </c>
      <c r="C107" s="91">
        <v>0.04</v>
      </c>
      <c r="D107" s="47"/>
      <c r="E107" s="124"/>
      <c r="F107" s="92">
        <f t="shared" si="17"/>
        <v>0</v>
      </c>
    </row>
    <row r="108" spans="1:6" s="16" customFormat="1" x14ac:dyDescent="0.25">
      <c r="A108" s="89"/>
      <c r="B108" s="90" t="s">
        <v>112</v>
      </c>
      <c r="C108" s="94">
        <v>0.05</v>
      </c>
      <c r="D108" s="47"/>
      <c r="E108" s="124"/>
      <c r="F108" s="92">
        <f t="shared" si="17"/>
        <v>0</v>
      </c>
    </row>
    <row r="109" spans="1:6" s="16" customFormat="1" x14ac:dyDescent="0.25">
      <c r="A109" s="89"/>
      <c r="B109" s="95" t="s">
        <v>113</v>
      </c>
      <c r="C109" s="94">
        <v>0.05</v>
      </c>
      <c r="D109" s="47"/>
      <c r="E109" s="124"/>
      <c r="F109" s="92">
        <f t="shared" si="17"/>
        <v>0</v>
      </c>
    </row>
    <row r="110" spans="1:6" x14ac:dyDescent="0.25">
      <c r="A110" s="89"/>
      <c r="B110" s="90" t="s">
        <v>114</v>
      </c>
      <c r="C110" s="96">
        <v>0.03</v>
      </c>
      <c r="D110" s="47"/>
      <c r="E110" s="124"/>
      <c r="F110" s="92">
        <f t="shared" si="17"/>
        <v>0</v>
      </c>
    </row>
    <row r="111" spans="1:6" x14ac:dyDescent="0.25">
      <c r="A111" s="89"/>
      <c r="B111" s="90" t="s">
        <v>115</v>
      </c>
      <c r="C111" s="91">
        <v>0.01</v>
      </c>
      <c r="D111" s="47"/>
      <c r="E111" s="124"/>
      <c r="F111" s="92">
        <f t="shared" si="17"/>
        <v>0</v>
      </c>
    </row>
    <row r="112" spans="1:6" x14ac:dyDescent="0.25">
      <c r="A112" s="89"/>
      <c r="B112" s="97" t="s">
        <v>116</v>
      </c>
      <c r="C112" s="98">
        <v>0.18</v>
      </c>
      <c r="D112" s="99"/>
      <c r="E112" s="128"/>
      <c r="F112" s="100">
        <f>ROUND($F$105*C112,2)</f>
        <v>0</v>
      </c>
    </row>
    <row r="113" spans="1:9" x14ac:dyDescent="0.25">
      <c r="A113" s="89"/>
      <c r="B113" s="101" t="s">
        <v>117</v>
      </c>
      <c r="C113" s="94">
        <v>1E-3</v>
      </c>
      <c r="D113" s="49"/>
      <c r="E113" s="129"/>
      <c r="F113" s="92">
        <f t="shared" ref="F113" si="18">ROUND($F$102*C113,2)</f>
        <v>0</v>
      </c>
    </row>
    <row r="114" spans="1:9" x14ac:dyDescent="0.25">
      <c r="A114" s="89"/>
      <c r="B114" s="101" t="s">
        <v>118</v>
      </c>
      <c r="C114" s="94">
        <v>1.4999999999999999E-2</v>
      </c>
      <c r="D114" s="102"/>
      <c r="E114" s="129"/>
      <c r="F114" s="92">
        <f>ROUND($F$102*C114,2)</f>
        <v>0</v>
      </c>
      <c r="G114" s="32" t="s">
        <v>119</v>
      </c>
    </row>
    <row r="115" spans="1:9" x14ac:dyDescent="0.25">
      <c r="A115" s="103"/>
      <c r="B115" s="101" t="s">
        <v>120</v>
      </c>
      <c r="C115" s="94">
        <v>0.05</v>
      </c>
      <c r="D115" s="104"/>
      <c r="E115" s="2"/>
      <c r="F115" s="92">
        <f>ROUND($F$102*C115,2)</f>
        <v>0</v>
      </c>
    </row>
    <row r="116" spans="1:9" x14ac:dyDescent="0.25">
      <c r="A116" s="103"/>
      <c r="B116" s="105" t="s">
        <v>121</v>
      </c>
      <c r="C116" s="106">
        <v>0.1</v>
      </c>
      <c r="D116" s="107"/>
      <c r="E116" s="130"/>
      <c r="F116" s="100">
        <f>ROUND($F$101*C116,2)</f>
        <v>0</v>
      </c>
    </row>
    <row r="117" spans="1:9" s="16" customFormat="1" x14ac:dyDescent="0.25">
      <c r="A117" s="108"/>
      <c r="B117" s="86" t="s">
        <v>122</v>
      </c>
      <c r="C117" s="81"/>
      <c r="D117" s="109"/>
      <c r="E117" s="131"/>
      <c r="F117" s="110">
        <f>ROUND(SUM(F105:F116),2)</f>
        <v>0</v>
      </c>
    </row>
    <row r="118" spans="1:9" s="16" customFormat="1" ht="5.0999999999999996" customHeight="1" x14ac:dyDescent="0.25">
      <c r="A118" s="50"/>
      <c r="B118" s="62"/>
      <c r="C118" s="64"/>
      <c r="D118" s="43"/>
      <c r="E118" s="2"/>
      <c r="F118" s="48"/>
    </row>
    <row r="119" spans="1:9" s="16" customFormat="1" ht="13.5" thickBot="1" x14ac:dyDescent="0.3">
      <c r="A119" s="111"/>
      <c r="B119" s="112" t="s">
        <v>123</v>
      </c>
      <c r="C119" s="113"/>
      <c r="D119" s="114"/>
      <c r="E119" s="132"/>
      <c r="F119" s="115">
        <f>F117+F102</f>
        <v>0</v>
      </c>
    </row>
    <row r="120" spans="1:9" s="16" customFormat="1" x14ac:dyDescent="0.25">
      <c r="A120" s="3"/>
      <c r="B120" s="116"/>
      <c r="C120" s="3"/>
      <c r="D120" s="3"/>
      <c r="E120" s="5"/>
      <c r="F120" s="5"/>
      <c r="G120" s="32"/>
      <c r="H120" s="32"/>
      <c r="I120" s="32"/>
    </row>
    <row r="121" spans="1:9" s="16" customFormat="1" x14ac:dyDescent="0.25">
      <c r="A121" s="3"/>
      <c r="B121" s="116"/>
      <c r="C121" s="3"/>
      <c r="D121" s="3"/>
      <c r="E121" s="5"/>
      <c r="F121" s="5"/>
      <c r="G121" s="32"/>
      <c r="H121" s="32"/>
      <c r="I121" s="32"/>
    </row>
    <row r="122" spans="1:9" s="16" customFormat="1" x14ac:dyDescent="0.25">
      <c r="A122" s="3"/>
      <c r="B122" s="116"/>
      <c r="C122" s="3"/>
      <c r="D122" s="3"/>
      <c r="E122" s="5"/>
      <c r="F122" s="5"/>
      <c r="G122" s="32"/>
      <c r="H122" s="32"/>
      <c r="I122" s="32"/>
    </row>
    <row r="123" spans="1:9" s="16" customFormat="1" x14ac:dyDescent="0.25">
      <c r="A123" s="3"/>
      <c r="B123" s="116"/>
      <c r="C123" s="3"/>
      <c r="D123" s="3"/>
      <c r="E123" s="5"/>
      <c r="F123" s="5"/>
      <c r="G123" s="32"/>
      <c r="H123" s="32"/>
      <c r="I123" s="32"/>
    </row>
    <row r="124" spans="1:9" s="16" customFormat="1" x14ac:dyDescent="0.25">
      <c r="A124" s="3"/>
      <c r="B124" s="116"/>
      <c r="C124" s="3"/>
      <c r="D124" s="3"/>
      <c r="E124" s="5"/>
      <c r="F124" s="5"/>
      <c r="G124" s="32"/>
      <c r="H124" s="32"/>
      <c r="I124" s="32"/>
    </row>
    <row r="125" spans="1:9" s="16" customFormat="1" x14ac:dyDescent="0.25">
      <c r="A125" s="3"/>
      <c r="B125" s="116"/>
      <c r="C125" s="3"/>
      <c r="D125" s="3"/>
      <c r="E125" s="5"/>
      <c r="F125" s="5"/>
      <c r="G125" s="32"/>
      <c r="H125" s="32"/>
      <c r="I125" s="32"/>
    </row>
    <row r="126" spans="1:9" s="16" customFormat="1" x14ac:dyDescent="0.25">
      <c r="A126" s="3"/>
      <c r="B126" s="116"/>
      <c r="C126" s="3"/>
      <c r="D126" s="3"/>
      <c r="E126" s="5"/>
      <c r="F126" s="5"/>
      <c r="G126" s="32"/>
      <c r="H126" s="32"/>
      <c r="I126" s="32"/>
    </row>
    <row r="127" spans="1:9" s="16" customFormat="1" x14ac:dyDescent="0.25">
      <c r="A127" s="3"/>
      <c r="B127" s="116"/>
      <c r="C127" s="3"/>
      <c r="D127" s="3"/>
      <c r="E127" s="5"/>
      <c r="F127" s="5"/>
      <c r="G127" s="32"/>
      <c r="H127" s="32"/>
      <c r="I127" s="32"/>
    </row>
    <row r="128" spans="1:9" s="16" customFormat="1" x14ac:dyDescent="0.25">
      <c r="A128" s="3"/>
      <c r="B128" s="116"/>
      <c r="C128" s="3"/>
      <c r="D128" s="3"/>
      <c r="E128" s="5"/>
      <c r="F128" s="5"/>
      <c r="G128" s="32"/>
      <c r="H128" s="32"/>
      <c r="I128" s="32"/>
    </row>
    <row r="129" spans="1:9" s="16" customFormat="1" x14ac:dyDescent="0.25">
      <c r="A129" s="3"/>
      <c r="B129" s="116"/>
      <c r="C129" s="3"/>
      <c r="D129" s="3"/>
      <c r="E129" s="5"/>
      <c r="F129" s="5"/>
      <c r="G129" s="32"/>
      <c r="H129" s="32"/>
      <c r="I129" s="32"/>
    </row>
    <row r="130" spans="1:9" s="16" customFormat="1" x14ac:dyDescent="0.25">
      <c r="A130" s="3"/>
      <c r="B130" s="116"/>
      <c r="C130" s="3"/>
      <c r="D130" s="3"/>
      <c r="E130" s="5"/>
      <c r="F130" s="5"/>
      <c r="G130" s="32"/>
      <c r="H130" s="32"/>
      <c r="I130" s="32"/>
    </row>
    <row r="131" spans="1:9" s="16" customFormat="1" x14ac:dyDescent="0.25">
      <c r="A131" s="3"/>
      <c r="B131" s="116"/>
      <c r="C131" s="3"/>
      <c r="D131" s="3"/>
      <c r="E131" s="5"/>
      <c r="F131" s="5"/>
      <c r="G131" s="32"/>
      <c r="H131" s="32"/>
      <c r="I131" s="32"/>
    </row>
    <row r="132" spans="1:9" s="16" customFormat="1" x14ac:dyDescent="0.25">
      <c r="A132" s="3"/>
      <c r="B132" s="116"/>
      <c r="C132" s="3"/>
      <c r="D132" s="3"/>
      <c r="E132" s="5"/>
      <c r="F132" s="5"/>
      <c r="G132" s="32"/>
      <c r="H132" s="32"/>
      <c r="I132" s="32"/>
    </row>
    <row r="133" spans="1:9" s="16" customFormat="1" x14ac:dyDescent="0.25">
      <c r="A133" s="3"/>
      <c r="B133" s="116"/>
      <c r="C133" s="3"/>
      <c r="D133" s="3"/>
      <c r="E133" s="5"/>
      <c r="F133" s="5"/>
      <c r="G133" s="32"/>
      <c r="H133" s="32"/>
      <c r="I133" s="32"/>
    </row>
    <row r="134" spans="1:9" s="16" customFormat="1" x14ac:dyDescent="0.25">
      <c r="A134" s="3"/>
      <c r="B134" s="116"/>
      <c r="C134" s="3"/>
      <c r="D134" s="3"/>
      <c r="E134" s="5"/>
      <c r="F134" s="5"/>
      <c r="G134" s="32"/>
      <c r="H134" s="32"/>
      <c r="I134" s="32"/>
    </row>
    <row r="135" spans="1:9" s="16" customFormat="1" x14ac:dyDescent="0.25">
      <c r="A135" s="3"/>
      <c r="B135" s="116"/>
      <c r="C135" s="3"/>
      <c r="D135" s="3"/>
      <c r="E135" s="5"/>
      <c r="F135" s="5"/>
      <c r="G135" s="32"/>
      <c r="H135" s="32"/>
      <c r="I135" s="32"/>
    </row>
    <row r="136" spans="1:9" s="16" customFormat="1" x14ac:dyDescent="0.25">
      <c r="A136" s="3"/>
      <c r="B136" s="116"/>
      <c r="C136" s="3"/>
      <c r="D136" s="3"/>
      <c r="E136" s="5"/>
      <c r="F136" s="5"/>
      <c r="G136" s="32"/>
      <c r="H136" s="32"/>
      <c r="I136" s="32"/>
    </row>
    <row r="137" spans="1:9" s="16" customFormat="1" x14ac:dyDescent="0.25">
      <c r="A137" s="3"/>
      <c r="B137" s="116"/>
      <c r="C137" s="3"/>
      <c r="D137" s="3"/>
      <c r="E137" s="5"/>
      <c r="F137" s="5"/>
      <c r="G137" s="32"/>
      <c r="H137" s="32"/>
      <c r="I137" s="32"/>
    </row>
    <row r="138" spans="1:9" s="16" customFormat="1" x14ac:dyDescent="0.25">
      <c r="A138" s="3"/>
      <c r="B138" s="116"/>
      <c r="C138" s="3"/>
      <c r="D138" s="3"/>
      <c r="E138" s="5"/>
      <c r="F138" s="5"/>
      <c r="G138" s="32"/>
      <c r="H138" s="32"/>
      <c r="I138" s="32"/>
    </row>
    <row r="139" spans="1:9" s="16" customFormat="1" x14ac:dyDescent="0.25">
      <c r="A139" s="3"/>
      <c r="B139" s="116"/>
      <c r="C139" s="3"/>
      <c r="D139" s="3"/>
      <c r="E139" s="5"/>
      <c r="F139" s="5"/>
      <c r="G139" s="32"/>
      <c r="H139" s="32"/>
      <c r="I139" s="32"/>
    </row>
    <row r="140" spans="1:9" s="16" customFormat="1" x14ac:dyDescent="0.25">
      <c r="A140" s="3"/>
      <c r="B140" s="116"/>
      <c r="C140" s="3"/>
      <c r="D140" s="3"/>
      <c r="E140" s="5"/>
      <c r="F140" s="5"/>
      <c r="G140" s="32"/>
      <c r="H140" s="32"/>
      <c r="I140" s="32"/>
    </row>
    <row r="141" spans="1:9" s="16" customFormat="1" x14ac:dyDescent="0.25">
      <c r="A141" s="3"/>
      <c r="B141" s="116"/>
      <c r="C141" s="3"/>
      <c r="D141" s="3"/>
      <c r="E141" s="5"/>
      <c r="F141" s="5"/>
      <c r="G141" s="32"/>
      <c r="H141" s="32"/>
      <c r="I141" s="32"/>
    </row>
    <row r="142" spans="1:9" s="16" customFormat="1" x14ac:dyDescent="0.25">
      <c r="A142" s="3"/>
      <c r="B142" s="116"/>
      <c r="C142" s="3"/>
      <c r="D142" s="3"/>
      <c r="E142" s="5"/>
      <c r="F142" s="5"/>
      <c r="G142" s="32"/>
      <c r="H142" s="32"/>
      <c r="I142" s="32"/>
    </row>
    <row r="143" spans="1:9" s="16" customFormat="1" x14ac:dyDescent="0.25">
      <c r="A143" s="3"/>
      <c r="B143" s="116"/>
      <c r="C143" s="3"/>
      <c r="D143" s="3"/>
      <c r="E143" s="5"/>
      <c r="F143" s="5"/>
      <c r="G143" s="32"/>
      <c r="H143" s="32"/>
      <c r="I143" s="32"/>
    </row>
    <row r="144" spans="1:9" s="16" customFormat="1" x14ac:dyDescent="0.25">
      <c r="A144" s="3"/>
      <c r="B144" s="116"/>
      <c r="C144" s="3"/>
      <c r="D144" s="3"/>
      <c r="E144" s="5"/>
      <c r="F144" s="5"/>
      <c r="G144" s="32"/>
      <c r="H144" s="32"/>
      <c r="I144" s="32"/>
    </row>
    <row r="145" spans="1:9" s="16" customFormat="1" x14ac:dyDescent="0.25">
      <c r="A145" s="3"/>
      <c r="B145" s="116"/>
      <c r="C145" s="3"/>
      <c r="D145" s="3"/>
      <c r="E145" s="5"/>
      <c r="F145" s="5"/>
      <c r="G145" s="32"/>
      <c r="H145" s="32"/>
      <c r="I145" s="32"/>
    </row>
    <row r="146" spans="1:9" s="16" customFormat="1" x14ac:dyDescent="0.25">
      <c r="A146" s="3"/>
      <c r="B146" s="116"/>
      <c r="C146" s="3"/>
      <c r="D146" s="3"/>
      <c r="E146" s="5"/>
      <c r="F146" s="5"/>
      <c r="G146" s="32"/>
      <c r="H146" s="32"/>
      <c r="I146" s="32"/>
    </row>
    <row r="147" spans="1:9" s="16" customFormat="1" x14ac:dyDescent="0.25">
      <c r="A147" s="3"/>
      <c r="B147" s="116"/>
      <c r="C147" s="3"/>
      <c r="D147" s="3"/>
      <c r="E147" s="5"/>
      <c r="F147" s="5"/>
      <c r="G147" s="32"/>
      <c r="H147" s="32"/>
      <c r="I147" s="32"/>
    </row>
    <row r="148" spans="1:9" s="16" customFormat="1" x14ac:dyDescent="0.25">
      <c r="A148" s="3"/>
      <c r="B148" s="116"/>
      <c r="C148" s="3"/>
      <c r="D148" s="3"/>
      <c r="E148" s="5"/>
      <c r="F148" s="5"/>
      <c r="G148" s="32"/>
      <c r="H148" s="32"/>
      <c r="I148" s="32"/>
    </row>
    <row r="149" spans="1:9" s="16" customFormat="1" x14ac:dyDescent="0.25">
      <c r="A149" s="3"/>
      <c r="B149" s="116"/>
      <c r="C149" s="3"/>
      <c r="D149" s="3"/>
      <c r="E149" s="5"/>
      <c r="F149" s="5"/>
      <c r="G149" s="32"/>
      <c r="H149" s="32"/>
      <c r="I149" s="32"/>
    </row>
    <row r="150" spans="1:9" s="16" customFormat="1" x14ac:dyDescent="0.25">
      <c r="A150" s="3"/>
      <c r="B150" s="116"/>
      <c r="C150" s="3"/>
      <c r="D150" s="3"/>
      <c r="E150" s="5"/>
      <c r="F150" s="5"/>
      <c r="G150" s="32"/>
      <c r="H150" s="32"/>
      <c r="I150" s="32"/>
    </row>
    <row r="151" spans="1:9" s="16" customFormat="1" x14ac:dyDescent="0.25">
      <c r="A151" s="3"/>
      <c r="B151" s="116"/>
      <c r="C151" s="3"/>
      <c r="D151" s="3"/>
      <c r="E151" s="5"/>
      <c r="F151" s="5"/>
      <c r="G151" s="32"/>
      <c r="H151" s="32"/>
      <c r="I151" s="32"/>
    </row>
    <row r="152" spans="1:9" s="16" customFormat="1" x14ac:dyDescent="0.25">
      <c r="A152" s="3"/>
      <c r="B152" s="116"/>
      <c r="C152" s="3"/>
      <c r="D152" s="3"/>
      <c r="E152" s="5"/>
      <c r="F152" s="5"/>
      <c r="G152" s="32"/>
      <c r="H152" s="32"/>
      <c r="I152" s="32"/>
    </row>
    <row r="153" spans="1:9" s="16" customFormat="1" x14ac:dyDescent="0.25">
      <c r="A153" s="3"/>
      <c r="B153" s="116"/>
      <c r="C153" s="3"/>
      <c r="D153" s="3"/>
      <c r="E153" s="5"/>
      <c r="F153" s="5"/>
      <c r="G153" s="32"/>
      <c r="H153" s="32"/>
      <c r="I153" s="32"/>
    </row>
    <row r="154" spans="1:9" s="16" customFormat="1" x14ac:dyDescent="0.25">
      <c r="A154" s="3"/>
      <c r="B154" s="116"/>
      <c r="C154" s="3"/>
      <c r="D154" s="3"/>
      <c r="E154" s="5"/>
      <c r="F154" s="5"/>
      <c r="G154" s="32"/>
      <c r="H154" s="32"/>
      <c r="I154" s="32"/>
    </row>
    <row r="155" spans="1:9" s="16" customFormat="1" x14ac:dyDescent="0.25">
      <c r="A155" s="3"/>
      <c r="B155" s="116"/>
      <c r="C155" s="3"/>
      <c r="D155" s="3"/>
      <c r="E155" s="5"/>
      <c r="F155" s="5"/>
      <c r="G155" s="32"/>
      <c r="H155" s="32"/>
      <c r="I155" s="32"/>
    </row>
    <row r="156" spans="1:9" s="16" customFormat="1" x14ac:dyDescent="0.25">
      <c r="A156" s="3"/>
      <c r="B156" s="116"/>
      <c r="C156" s="3"/>
      <c r="D156" s="3"/>
      <c r="E156" s="5"/>
      <c r="F156" s="5"/>
      <c r="G156" s="32"/>
      <c r="H156" s="32"/>
      <c r="I156" s="32"/>
    </row>
    <row r="157" spans="1:9" s="16" customFormat="1" x14ac:dyDescent="0.25">
      <c r="A157" s="3"/>
      <c r="B157" s="116"/>
      <c r="C157" s="3"/>
      <c r="D157" s="3"/>
      <c r="E157" s="5"/>
      <c r="F157" s="5"/>
      <c r="G157" s="32"/>
      <c r="H157" s="32"/>
      <c r="I157" s="32"/>
    </row>
    <row r="158" spans="1:9" s="16" customFormat="1" x14ac:dyDescent="0.25">
      <c r="A158" s="3"/>
      <c r="B158" s="116"/>
      <c r="C158" s="3"/>
      <c r="D158" s="3"/>
      <c r="E158" s="5"/>
      <c r="F158" s="5"/>
      <c r="G158" s="32"/>
      <c r="H158" s="32"/>
      <c r="I158" s="32"/>
    </row>
    <row r="159" spans="1:9" s="16" customFormat="1" x14ac:dyDescent="0.25">
      <c r="A159" s="3"/>
      <c r="B159" s="116"/>
      <c r="C159" s="3"/>
      <c r="D159" s="3"/>
      <c r="E159" s="5"/>
      <c r="F159" s="5"/>
      <c r="G159" s="32"/>
      <c r="H159" s="32"/>
      <c r="I159" s="32"/>
    </row>
    <row r="160" spans="1:9" s="16" customFormat="1" x14ac:dyDescent="0.25">
      <c r="A160" s="3"/>
      <c r="B160" s="32"/>
      <c r="C160" s="3"/>
      <c r="D160" s="3"/>
      <c r="E160" s="5"/>
      <c r="F160" s="5"/>
      <c r="G160" s="32"/>
      <c r="H160" s="32"/>
      <c r="I160" s="32"/>
    </row>
    <row r="161" spans="1:9" s="16" customFormat="1" x14ac:dyDescent="0.25">
      <c r="A161" s="3"/>
      <c r="B161" s="32"/>
      <c r="C161" s="3"/>
      <c r="D161" s="3"/>
      <c r="E161" s="5"/>
      <c r="F161" s="5"/>
      <c r="G161" s="32"/>
      <c r="H161" s="32"/>
      <c r="I161" s="32"/>
    </row>
    <row r="162" spans="1:9" s="16" customFormat="1" x14ac:dyDescent="0.25">
      <c r="A162" s="3"/>
      <c r="B162" s="32"/>
      <c r="C162" s="3"/>
      <c r="D162" s="3"/>
      <c r="E162" s="5"/>
      <c r="F162" s="5"/>
      <c r="G162" s="32"/>
      <c r="H162" s="32"/>
      <c r="I162" s="32"/>
    </row>
  </sheetData>
  <sheetProtection algorithmName="SHA-512" hashValue="1s41URHKYCXLZdQQYNSR5SfgyyLstjpp4PnVYQQczeqyG+elEZBGLHCqhBe62gd59k9dKYWnWCxhCAT2Pj+whA==" saltValue="DYd9k8CwJPG1zdC0S0fnmQ==" spinCount="100000" sheet="1" objects="1" scenarios="1"/>
  <mergeCells count="5">
    <mergeCell ref="A2:F2"/>
    <mergeCell ref="A3:F3"/>
    <mergeCell ref="A4:F4"/>
    <mergeCell ref="A5:F5"/>
    <mergeCell ref="A7:F7"/>
  </mergeCells>
  <printOptions horizontalCentered="1"/>
  <pageMargins left="7.874015748031496E-2" right="7.874015748031496E-2" top="7.874015748031496E-2" bottom="7.874015748031496E-2" header="7.874015748031496E-2" footer="0.39370078740157483"/>
  <pageSetup scale="83" orientation="portrait" r:id="rId1"/>
  <headerFooter alignWithMargins="0">
    <oddFooter>&amp;C&amp;"Times New Roman,Normal"&amp;7Pág &amp;P de &amp;N&amp;R&amp;"Times New Roman,Normal"&amp;7&amp;A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</vt:lpstr>
      <vt:lpstr>'LISTA DE PART'!Área_de_impresión</vt:lpstr>
      <vt:lpstr>'LISTA DE PART'!Títulos_a_imprimir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Dicelia Del Carmen Reyes Holguín</cp:lastModifiedBy>
  <dcterms:created xsi:type="dcterms:W3CDTF">2022-02-24T21:30:26Z</dcterms:created>
  <dcterms:modified xsi:type="dcterms:W3CDTF">2022-02-25T14:04:17Z</dcterms:modified>
</cp:coreProperties>
</file>