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/>
  </bookViews>
  <sheets>
    <sheet name="PRES. 152" sheetId="1" r:id="rId1"/>
  </sheets>
  <definedNames>
    <definedName name="_xlnm._FilterDatabase" localSheetId="0" hidden="1">'PRES. 152'!$A$7:$F$98</definedName>
    <definedName name="_xlnm.Print_Area" localSheetId="0">'PRES. 152'!$A$1:$F$121</definedName>
    <definedName name="_xlnm.Print_Titles" localSheetId="0">'PRES. 152'!$1:$7</definedName>
  </definedNames>
  <calcPr calcId="162913"/>
</workbook>
</file>

<file path=xl/calcChain.xml><?xml version="1.0" encoding="utf-8"?>
<calcChain xmlns="http://schemas.openxmlformats.org/spreadsheetml/2006/main">
  <c r="F11" i="1" l="1"/>
  <c r="F14" i="1"/>
  <c r="F90" i="1" l="1"/>
  <c r="F42" i="1" l="1"/>
  <c r="F46" i="1"/>
  <c r="F21" i="1" l="1"/>
  <c r="F20" i="1"/>
  <c r="F94" i="1" l="1"/>
  <c r="F92" i="1"/>
  <c r="F91" i="1"/>
  <c r="F89" i="1"/>
  <c r="F88" i="1"/>
  <c r="F87" i="1"/>
  <c r="F86" i="1"/>
  <c r="F83" i="1"/>
  <c r="F82" i="1"/>
  <c r="F80" i="1"/>
  <c r="F79" i="1"/>
  <c r="F76" i="1"/>
  <c r="F75" i="1"/>
  <c r="F74" i="1"/>
  <c r="F73" i="1"/>
  <c r="F72" i="1"/>
  <c r="F71" i="1"/>
  <c r="F69" i="1"/>
  <c r="F68" i="1"/>
  <c r="F67" i="1"/>
  <c r="F66" i="1"/>
  <c r="F65" i="1"/>
  <c r="F64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5" i="1"/>
  <c r="F41" i="1"/>
  <c r="F39" i="1"/>
  <c r="F38" i="1"/>
  <c r="F37" i="1"/>
  <c r="F36" i="1"/>
  <c r="F35" i="1"/>
  <c r="F34" i="1"/>
  <c r="F33" i="1"/>
  <c r="F32" i="1"/>
  <c r="F31" i="1"/>
  <c r="F30" i="1"/>
  <c r="F29" i="1"/>
  <c r="F28" i="1"/>
  <c r="F25" i="1"/>
  <c r="F24" i="1"/>
  <c r="F17" i="1"/>
  <c r="F16" i="1"/>
  <c r="F15" i="1"/>
  <c r="F70" i="1" l="1"/>
  <c r="F40" i="1"/>
  <c r="F96" i="1" l="1"/>
  <c r="F99" i="1"/>
  <c r="F101" i="1" l="1"/>
  <c r="F103" i="1" s="1"/>
  <c r="A20" i="1" l="1"/>
  <c r="A14" i="1"/>
  <c r="A17" i="1" s="1"/>
  <c r="F104" i="1" l="1"/>
  <c r="F118" i="1" l="1"/>
  <c r="F114" i="1"/>
  <c r="F110" i="1"/>
  <c r="F117" i="1"/>
  <c r="F109" i="1"/>
  <c r="F115" i="1"/>
  <c r="F107" i="1"/>
  <c r="F116" i="1"/>
  <c r="F112" i="1"/>
  <c r="F108" i="1"/>
  <c r="F111" i="1"/>
  <c r="F113" i="1" l="1"/>
  <c r="F119" i="1" s="1"/>
  <c r="F121" i="1" s="1"/>
</calcChain>
</file>

<file path=xl/sharedStrings.xml><?xml version="1.0" encoding="utf-8"?>
<sst xmlns="http://schemas.openxmlformats.org/spreadsheetml/2006/main" count="171" uniqueCount="103">
  <si>
    <t>PART.</t>
  </si>
  <si>
    <t>D E S C R I P C I O N</t>
  </si>
  <si>
    <t>CANTIDAD</t>
  </si>
  <si>
    <t>UD</t>
  </si>
  <si>
    <t>P.U. (RD$)</t>
  </si>
  <si>
    <t>VALOR (RD$)</t>
  </si>
  <si>
    <t>U</t>
  </si>
  <si>
    <t>M3</t>
  </si>
  <si>
    <t>M</t>
  </si>
  <si>
    <t>M2</t>
  </si>
  <si>
    <t>ASIENTO DE ARENA</t>
  </si>
  <si>
    <t>Z</t>
  </si>
  <si>
    <t xml:space="preserve">VARIOS </t>
  </si>
  <si>
    <t>SUB-TOTAL DE FASE Z</t>
  </si>
  <si>
    <t>MOVIMIENTO DE TIERRA:</t>
  </si>
  <si>
    <t>SUMINISTRO DE TUBERIA:</t>
  </si>
  <si>
    <t>COLOCACION DE TUBERIA:</t>
  </si>
  <si>
    <t xml:space="preserve">EXCAVACION MATERIAL COMPACTO C/EQUIPO </t>
  </si>
  <si>
    <t>P.A</t>
  </si>
  <si>
    <t>PRUEBA HIDROSTATICA</t>
  </si>
  <si>
    <t xml:space="preserve">REPLANTEO </t>
  </si>
  <si>
    <t>TUBERIA Ø3" PVC (SDR-26 C/J.G.) + 2% DE PERDIDA POR CAMPANA</t>
  </si>
  <si>
    <t>GASTOS INDIRECTOS</t>
  </si>
  <si>
    <t>HONORARIOS PROFESIONALES</t>
  </si>
  <si>
    <t>SUPERVISION DE INAPA</t>
  </si>
  <si>
    <t>GASTOS DE TRANSPORTE</t>
  </si>
  <si>
    <t>MEDIDA DE COMPENSACION AMBIENTAL</t>
  </si>
  <si>
    <t>TOTAL GASTOS INDIRECTOS</t>
  </si>
  <si>
    <t>ANCLAJE DE H.S.</t>
  </si>
  <si>
    <t>TUBERIA Ø6" PVC (SDR-26 C/J.G.) + 3% DE PERDIDA POR CAMPANA</t>
  </si>
  <si>
    <t xml:space="preserve">SUMINISTRO Y COLOCACION DE PIEZAS ESPECIALES </t>
  </si>
  <si>
    <t>BOTE DE MATERIAL C/CAMON D= 5 KM (SUJETO A CUANTIFICACION DEL SUPERVISOR)</t>
  </si>
  <si>
    <t>SUMINISTRO Y COLOCACION DE VALVULAS</t>
  </si>
  <si>
    <t>VALVULA DE COMPUERTA DE Ø6¨ PLATILLADA (INC. 2 JUNTAS DE GOMA, 2 NIPLE PLATILLADOS, 2 JUNTAS MECANICAS TIPO DRESSER Y 2 PARES DE TORNILLOS)</t>
  </si>
  <si>
    <r>
      <t xml:space="preserve">COLLARIN EN POLIETILENO Ø3" </t>
    </r>
    <r>
      <rPr>
        <sz val="9"/>
        <rFont val="Arial"/>
        <family val="2"/>
      </rPr>
      <t>(ABRAZADERA)</t>
    </r>
  </si>
  <si>
    <t>TUBERIA DE POLIETILENO DE ALTA DENSIDAD Ø1/2" INTERNO L=12.00M (PROMEDIO)</t>
  </si>
  <si>
    <t>ADAPTADOR  MACHO Ø1/2" ROSCADO A MANGUERA</t>
  </si>
  <si>
    <t>CODO 1/2" X 90º HG</t>
  </si>
  <si>
    <t>TUBERIA DE HIERRO GALVANIZADO Ø1/2" (BASTONES)</t>
  </si>
  <si>
    <t>NIPLE Ø1/2" H.G.</t>
  </si>
  <si>
    <t>COUPLING 1/2 H.G</t>
  </si>
  <si>
    <t>LLAVE DE CHORRO Ø1/2" BRONCE</t>
  </si>
  <si>
    <t>CEMENTO SOLVENTE Y TEFLON</t>
  </si>
  <si>
    <t>PEDESTAL H.S (0.80 X 0.15)</t>
  </si>
  <si>
    <t>EXCAVACION Y TAPADO</t>
  </si>
  <si>
    <t>MANO DE OBRA PLOMERO</t>
  </si>
  <si>
    <t>TUBERIA DE POLIETILENO DE ALTA DENSIDAD Ø1/2" INTERNO L=6.00M (PROMEDIO)</t>
  </si>
  <si>
    <t>ADAPTADOR  HEMBRA Ø1/2" ROSCADO A MANGUERA</t>
  </si>
  <si>
    <t xml:space="preserve">CAJA DE ACOMETIDA PLASTICA EN POLIETILENO 10" </t>
  </si>
  <si>
    <t>TUBERIA Ø1/2" SCH-40 PVC LONGITUD PROMEDIO</t>
  </si>
  <si>
    <t>TAPON HEMBRA Ø1/2"</t>
  </si>
  <si>
    <t>LLAVE DE PASO DE Ø1/2"</t>
  </si>
  <si>
    <t xml:space="preserve">P.A </t>
  </si>
  <si>
    <t>CAMPAMENTO (INC  ALQUILER DE CASA  O SOLAR, CON CASETA DE MATERIALES CON (U) BAÑO MOVIL)</t>
  </si>
  <si>
    <t xml:space="preserve">SEÑALIZACION, MANEJO DE TRANSITO Y SEGURIDAD VIAL (INC. OBREROS, MECHONES, CONOC, CINTA, AVISO DE PELIGRO Y LETREROS) </t>
  </si>
  <si>
    <t xml:space="preserve">REMOCION DE CARPETA ASFALTICA 2" </t>
  </si>
  <si>
    <t xml:space="preserve">SUMINISTRO Y COLOCACION MATERIAL DE BASE </t>
  </si>
  <si>
    <t>COMPACTACION MATERIAL DE BASE EN CAPA DE 0.20</t>
  </si>
  <si>
    <t>BOTE DE MATERIAL RELLENO Y ASFALTICO C/CAMION D = 5 KM</t>
  </si>
  <si>
    <t xml:space="preserve">REPOSICION CARPETA ASFALTICA (E = 0.05 M) </t>
  </si>
  <si>
    <t>TRANSPORTE DE ASFALTO (DIST. APROX. = 50 KM)</t>
  </si>
  <si>
    <t>CORTE DE ASFALTO  E= 2"</t>
  </si>
  <si>
    <t>M3/KM</t>
  </si>
  <si>
    <t>SEGUROS,POLIZA Y FINANZA</t>
  </si>
  <si>
    <t>GASTOS  ADMINISTRATIVOS</t>
  </si>
  <si>
    <t>LEY 3-86</t>
  </si>
  <si>
    <t>ITBIS 07-2007</t>
  </si>
  <si>
    <t xml:space="preserve">CODIA </t>
  </si>
  <si>
    <t>IMPREVISTOS</t>
  </si>
  <si>
    <t xml:space="preserve">MANTENIMIENTO Y OPERACION SISTEMA </t>
  </si>
  <si>
    <t>ESTUDIOS ( SOCIALES, AMBIENTALES, GEOTECNICO, TOPOGRAFICO, DE CALIDAD)</t>
  </si>
  <si>
    <t xml:space="preserve">TOTAL A CONTRATAR  RD$ </t>
  </si>
  <si>
    <t>SUB-TOTAL GENERAL</t>
  </si>
  <si>
    <t xml:space="preserve">JUNTAS  MECANICAS TIPO DRESSER DE Ø6" </t>
  </si>
  <si>
    <t>TEE DE Ø6" X Ø3" ACERO SCH-40 CON PROTECCION ANTICORROSIVA</t>
  </si>
  <si>
    <t>TEE DE Ø6" X Ø6" ACERO SCH-40 CON PROTECCION ANTICORROSIVA</t>
  </si>
  <si>
    <t>CRUZ DE Ø6" X Ø3" ACERO SCH-40 CON PROTECCION ANTICORROSIVA</t>
  </si>
  <si>
    <t>REDUCCION DE Ø6"X Ø3" SCH-40 CON PROTECCION ANTICORROSIVA</t>
  </si>
  <si>
    <t xml:space="preserve">CODO Ø6"x30º ACERO SCH-40 CON PROTECCION ANTICORROSIVA </t>
  </si>
  <si>
    <t>NIPLE  DE Ø6"  ACERO SCH-40 CON PROTECCION ANTICORROSIVA</t>
  </si>
  <si>
    <t xml:space="preserve">JUNTAS  MECANICAS TIPO DRESSER DE Ø3" </t>
  </si>
  <si>
    <t xml:space="preserve">CODO Ø3"x 45º ACERO SCH-80 CON PROTECCION ANTICORROSIVA </t>
  </si>
  <si>
    <t xml:space="preserve">CODO Ø3"x 90º  ACERO SCH-80 CON PROTECCION ANTICORROSIVA </t>
  </si>
  <si>
    <t xml:space="preserve">TAPON Ø3" ACERO SCH-80 CON PROTECCION ANTICORROSIVA </t>
  </si>
  <si>
    <t xml:space="preserve">   ZONA : IV</t>
  </si>
  <si>
    <t>Ubicación: PROVINCIA  SANTO DOMINGO - MONTE PLATA</t>
  </si>
  <si>
    <t>A</t>
  </si>
  <si>
    <t>SUB-TOTAL FASE A</t>
  </si>
  <si>
    <t>ACERA PERIMETRAL 0.80 M</t>
  </si>
  <si>
    <t xml:space="preserve">CONTEN </t>
  </si>
  <si>
    <t>PAVIMENTO (620M)</t>
  </si>
  <si>
    <t>MES</t>
  </si>
  <si>
    <t xml:space="preserve">TEE DE Ø3" X Ø3" ACERO SCH-80 CON PROTECCION ANTICORROSIVA </t>
  </si>
  <si>
    <t>CRUZ DE Ø3" X Ø3" ACERO SCH-80 CON PROTECCION ANTICORROSIVA</t>
  </si>
  <si>
    <t>ACOMETIDAS RURALES (387 U)</t>
  </si>
  <si>
    <t>ACOMETIDAS URBANAS (141 U)</t>
  </si>
  <si>
    <t>VALVULA CHECK 1/2" DE BRONCE</t>
  </si>
  <si>
    <t>RELLENO  COMPACTADO  C/COMPACTADOR MECANICO EN CAPAS 0.20</t>
  </si>
  <si>
    <t>CAJA TELESCOPICA</t>
  </si>
  <si>
    <t>ANCLAJE PARA TAPON H.S.</t>
  </si>
  <si>
    <t>ANCLAJE  H.S.</t>
  </si>
  <si>
    <t>RED DE DISTRIBICION LOS SECTORES LAS MERCEDES ESTACION ( 000 A 930)  Y  CRUCE DE LA BOMBA ESTACION ( 2 + 700 A 3 + 120 )</t>
  </si>
  <si>
    <t>Obra:  REDES  LAS MERCEDES Y CRUCE DE LA BOMBA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</si>
</sst>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3" formatCode="_(* #,##0.00_);_(* \(#,##0.00\);_(* &quot;-&quot;??_);_(@_)"/>
    <numFmt numFmtId="164" formatCode="#,##0.00\ &quot;€&quot;;[Red]\-#,##0.00\ &quot;€&quot;"/>
    <numFmt numFmtId="165" formatCode="_-* #,##0.00\ _€_-;\-* #,##0.00\ _€_-;_-* &quot;-&quot;??\ _€_-;_-@_-"/>
    <numFmt numFmtId="166" formatCode="#,##0.00;[Red]#,##0.00"/>
    <numFmt numFmtId="167" formatCode="0.0%"/>
    <numFmt numFmtId="168" formatCode="0.000"/>
    <numFmt numFmtId="169" formatCode="General_)"/>
    <numFmt numFmtId="170" formatCode="_-* #,##0.00_-;\-* #,##0.00_-;_-* &quot;-&quot;??_-;_-@_-"/>
    <numFmt numFmtId="171" formatCode="_-* #,##0.00\ _R_D_$_-;\-* #,##0.00\ _R_D_$_-;_-* &quot;-&quot;??\ _R_D_$_-;_-@_-"/>
    <numFmt numFmtId="172" formatCode="_-* #,##0.0\ _€_-;\-* #,##0.0\ _€_-;_-* &quot;-&quot;??\ _€_-;_-@_-"/>
    <numFmt numFmtId="173" formatCode="_-* #,##0\ _€_-;\-* #,##0\ _€_-;_-* &quot;-&quot;??\ _€_-;_-@_-"/>
    <numFmt numFmtId="174" formatCode="#,##0.0_);\(#,##0.0\)"/>
    <numFmt numFmtId="175" formatCode="_(* #,##0.0_);_(* \(#,##0.0\);_(* &quot;-&quot;??_);_(@_)"/>
    <numFmt numFmtId="176" formatCode="0.00_)"/>
    <numFmt numFmtId="177" formatCode="0.0_)"/>
    <numFmt numFmtId="178" formatCode="#,##0;\-#,##0"/>
    <numFmt numFmtId="179" formatCode="#,##0.00000000000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Courier"/>
      <family val="3"/>
    </font>
    <font>
      <sz val="12"/>
      <name val="Arial"/>
      <family val="2"/>
    </font>
    <font>
      <sz val="10"/>
      <color rgb="FFFF000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2"/>
      <name val="Arial M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5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39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7" fontId="5" fillId="0" borderId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39" fontId="4" fillId="0" borderId="0"/>
    <xf numFmtId="0" fontId="3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8" fillId="0" borderId="0"/>
    <xf numFmtId="0" fontId="3" fillId="0" borderId="0"/>
    <xf numFmtId="170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39" fontId="4" fillId="0" borderId="0"/>
    <xf numFmtId="0" fontId="3" fillId="0" borderId="0"/>
    <xf numFmtId="0" fontId="10" fillId="0" borderId="0"/>
    <xf numFmtId="17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0" fontId="3" fillId="0" borderId="0" applyFont="0" applyFill="0" applyBorder="0" applyAlignment="0" applyProtection="0"/>
    <xf numFmtId="0" fontId="1" fillId="0" borderId="0"/>
    <xf numFmtId="176" fontId="5" fillId="0" borderId="0"/>
    <xf numFmtId="0" fontId="3" fillId="0" borderId="0"/>
    <xf numFmtId="164" fontId="3" fillId="0" borderId="0" applyFont="0" applyFill="0" applyBorder="0" applyAlignment="0" applyProtection="0"/>
    <xf numFmtId="170" fontId="8" fillId="0" borderId="0" applyFont="0" applyFill="0" applyBorder="0" applyAlignment="0" applyProtection="0"/>
    <xf numFmtId="0" fontId="1" fillId="0" borderId="0"/>
    <xf numFmtId="39" fontId="18" fillId="0" borderId="0"/>
    <xf numFmtId="0" fontId="3" fillId="0" borderId="0"/>
  </cellStyleXfs>
  <cellXfs count="244">
    <xf numFmtId="0" fontId="0" fillId="0" borderId="0" xfId="0"/>
    <xf numFmtId="0" fontId="3" fillId="2" borderId="0" xfId="0" applyFont="1" applyFill="1"/>
    <xf numFmtId="0" fontId="12" fillId="0" borderId="0" xfId="0" applyFont="1" applyAlignment="1">
      <alignment vertical="center"/>
    </xf>
    <xf numFmtId="165" fontId="3" fillId="2" borderId="3" xfId="1" applyFont="1" applyFill="1" applyBorder="1" applyAlignment="1" applyProtection="1">
      <alignment vertical="center"/>
      <protection locked="0"/>
    </xf>
    <xf numFmtId="165" fontId="2" fillId="2" borderId="3" xfId="1" applyFont="1" applyFill="1" applyBorder="1" applyAlignment="1" applyProtection="1">
      <alignment vertical="center"/>
      <protection locked="0"/>
    </xf>
    <xf numFmtId="0" fontId="12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165" fontId="13" fillId="2" borderId="0" xfId="1" applyFont="1" applyFill="1" applyBorder="1" applyAlignment="1">
      <alignment horizontal="center" vertical="center"/>
    </xf>
    <xf numFmtId="172" fontId="3" fillId="2" borderId="0" xfId="1" applyNumberFormat="1" applyFont="1" applyFill="1" applyBorder="1" applyAlignment="1">
      <alignment horizontal="center" vertical="center"/>
    </xf>
    <xf numFmtId="165" fontId="3" fillId="2" borderId="0" xfId="1" applyFont="1" applyFill="1" applyBorder="1" applyAlignment="1">
      <alignment horizontal="center" vertical="center"/>
    </xf>
    <xf numFmtId="165" fontId="3" fillId="2" borderId="0" xfId="1" applyFont="1" applyFill="1" applyBorder="1" applyAlignment="1">
      <alignment vertical="center"/>
    </xf>
    <xf numFmtId="0" fontId="3" fillId="2" borderId="0" xfId="10" applyFont="1" applyFill="1" applyBorder="1" applyAlignment="1">
      <alignment vertical="center" wrapText="1"/>
    </xf>
    <xf numFmtId="169" fontId="3" fillId="2" borderId="0" xfId="0" applyNumberFormat="1" applyFont="1" applyFill="1" applyBorder="1" applyAlignment="1">
      <alignment horizontal="left" vertical="center"/>
    </xf>
    <xf numFmtId="0" fontId="3" fillId="3" borderId="0" xfId="6" applyFont="1" applyFill="1" applyAlignment="1">
      <alignment vertical="top"/>
    </xf>
    <xf numFmtId="0" fontId="11" fillId="2" borderId="0" xfId="41" applyFont="1" applyFill="1" applyAlignment="1">
      <alignment vertical="top"/>
    </xf>
    <xf numFmtId="0" fontId="9" fillId="0" borderId="0" xfId="0" applyFont="1" applyFill="1"/>
    <xf numFmtId="0" fontId="7" fillId="0" borderId="0" xfId="0" applyFont="1" applyFill="1"/>
    <xf numFmtId="175" fontId="15" fillId="2" borderId="3" xfId="15" applyNumberFormat="1" applyFont="1" applyFill="1" applyBorder="1" applyAlignment="1" applyProtection="1">
      <alignment horizontal="right" vertical="center"/>
    </xf>
    <xf numFmtId="43" fontId="3" fillId="0" borderId="0" xfId="30" applyFont="1" applyFill="1"/>
    <xf numFmtId="0" fontId="3" fillId="0" borderId="0" xfId="0" applyFont="1" applyFill="1" applyBorder="1"/>
    <xf numFmtId="0" fontId="3" fillId="0" borderId="0" xfId="0" applyFont="1" applyFill="1"/>
    <xf numFmtId="39" fontId="3" fillId="2" borderId="0" xfId="25" applyFont="1" applyFill="1" applyBorder="1" applyAlignment="1">
      <alignment horizontal="right" vertical="top"/>
    </xf>
    <xf numFmtId="39" fontId="3" fillId="2" borderId="0" xfId="25" applyFont="1" applyFill="1" applyBorder="1" applyAlignment="1">
      <alignment horizontal="right" vertical="top" wrapText="1"/>
    </xf>
    <xf numFmtId="175" fontId="15" fillId="3" borderId="1" xfId="15" applyNumberFormat="1" applyFont="1" applyFill="1" applyBorder="1" applyAlignment="1" applyProtection="1">
      <alignment horizontal="right" vertical="center"/>
    </xf>
    <xf numFmtId="175" fontId="15" fillId="3" borderId="4" xfId="15" applyNumberFormat="1" applyFont="1" applyFill="1" applyBorder="1" applyAlignment="1" applyProtection="1">
      <alignment horizontal="right" vertical="center"/>
    </xf>
    <xf numFmtId="172" fontId="15" fillId="2" borderId="0" xfId="1" applyNumberFormat="1" applyFont="1" applyFill="1" applyBorder="1" applyAlignment="1">
      <alignment vertical="center" wrapText="1"/>
    </xf>
    <xf numFmtId="0" fontId="16" fillId="2" borderId="0" xfId="0" applyFont="1" applyFill="1" applyBorder="1" applyAlignment="1">
      <alignment horizontal="right" vertical="center" wrapText="1"/>
    </xf>
    <xf numFmtId="165" fontId="15" fillId="2" borderId="0" xfId="1" applyFont="1" applyFill="1" applyBorder="1" applyAlignment="1">
      <alignment horizontal="center" vertical="center" wrapText="1"/>
    </xf>
    <xf numFmtId="165" fontId="16" fillId="2" borderId="0" xfId="1" applyFont="1" applyFill="1" applyBorder="1" applyAlignment="1">
      <alignment vertical="center" wrapText="1"/>
    </xf>
    <xf numFmtId="0" fontId="17" fillId="0" borderId="0" xfId="0" applyFont="1" applyBorder="1" applyAlignment="1">
      <alignment vertical="center"/>
    </xf>
    <xf numFmtId="165" fontId="2" fillId="3" borderId="3" xfId="1" applyFont="1" applyFill="1" applyBorder="1" applyAlignment="1" applyProtection="1">
      <alignment vertical="center"/>
      <protection locked="0"/>
    </xf>
    <xf numFmtId="178" fontId="3" fillId="2" borderId="3" xfId="0" applyNumberFormat="1" applyFont="1" applyFill="1" applyBorder="1" applyAlignment="1" applyProtection="1">
      <alignment vertical="top" wrapText="1"/>
    </xf>
    <xf numFmtId="165" fontId="3" fillId="2" borderId="3" xfId="1" applyFont="1" applyFill="1" applyBorder="1" applyAlignment="1" applyProtection="1">
      <alignment horizontal="right" vertical="center"/>
      <protection locked="0"/>
    </xf>
    <xf numFmtId="170" fontId="3" fillId="0" borderId="0" xfId="0" applyNumberFormat="1" applyFont="1" applyFill="1" applyBorder="1"/>
    <xf numFmtId="170" fontId="3" fillId="0" borderId="0" xfId="0" applyNumberFormat="1" applyFont="1" applyFill="1"/>
    <xf numFmtId="43" fontId="17" fillId="0" borderId="0" xfId="0" applyNumberFormat="1" applyFont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165" fontId="3" fillId="2" borderId="3" xfId="1" applyFont="1" applyFill="1" applyBorder="1" applyAlignment="1" applyProtection="1">
      <alignment wrapText="1"/>
      <protection locked="0"/>
    </xf>
    <xf numFmtId="165" fontId="3" fillId="2" borderId="4" xfId="1" applyFont="1" applyFill="1" applyBorder="1" applyAlignment="1" applyProtection="1">
      <alignment vertical="center"/>
      <protection locked="0"/>
    </xf>
    <xf numFmtId="0" fontId="2" fillId="2" borderId="0" xfId="0" applyFont="1" applyFill="1" applyBorder="1" applyAlignment="1">
      <alignment horizontal="right" vertical="center"/>
    </xf>
    <xf numFmtId="165" fontId="15" fillId="2" borderId="0" xfId="1" applyFont="1" applyFill="1" applyBorder="1" applyAlignment="1">
      <alignment horizontal="right" vertical="center" wrapText="1"/>
    </xf>
    <xf numFmtId="165" fontId="13" fillId="2" borderId="0" xfId="1" applyFont="1" applyFill="1" applyBorder="1" applyAlignment="1">
      <alignment horizontal="right" vertical="center"/>
    </xf>
    <xf numFmtId="165" fontId="3" fillId="2" borderId="3" xfId="1" applyFont="1" applyFill="1" applyBorder="1" applyAlignment="1" applyProtection="1">
      <alignment vertical="top"/>
      <protection locked="0"/>
    </xf>
    <xf numFmtId="0" fontId="12" fillId="0" borderId="0" xfId="0" applyFont="1" applyAlignment="1">
      <alignment vertical="top"/>
    </xf>
    <xf numFmtId="179" fontId="17" fillId="0" borderId="0" xfId="0" applyNumberFormat="1" applyFont="1" applyBorder="1" applyAlignment="1">
      <alignment vertical="center"/>
    </xf>
    <xf numFmtId="165" fontId="3" fillId="2" borderId="2" xfId="1" applyFont="1" applyFill="1" applyBorder="1" applyAlignment="1" applyProtection="1">
      <alignment vertical="center"/>
      <protection locked="0"/>
    </xf>
    <xf numFmtId="0" fontId="12" fillId="0" borderId="5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43" fontId="12" fillId="0" borderId="5" xfId="0" applyNumberFormat="1" applyFont="1" applyBorder="1" applyAlignment="1">
      <alignment vertical="center"/>
    </xf>
    <xf numFmtId="165" fontId="12" fillId="0" borderId="0" xfId="0" applyNumberFormat="1" applyFont="1" applyBorder="1" applyAlignment="1">
      <alignment vertical="center"/>
    </xf>
    <xf numFmtId="43" fontId="12" fillId="0" borderId="0" xfId="0" applyNumberFormat="1" applyFont="1" applyBorder="1" applyAlignment="1">
      <alignment vertical="center"/>
    </xf>
    <xf numFmtId="0" fontId="11" fillId="2" borderId="0" xfId="41" applyFont="1" applyFill="1" applyBorder="1" applyAlignment="1">
      <alignment vertical="top"/>
    </xf>
    <xf numFmtId="4" fontId="11" fillId="2" borderId="0" xfId="41" applyNumberFormat="1" applyFont="1" applyFill="1" applyBorder="1" applyAlignment="1">
      <alignment vertical="top"/>
    </xf>
    <xf numFmtId="0" fontId="13" fillId="0" borderId="0" xfId="0" applyFont="1" applyBorder="1" applyAlignment="1">
      <alignment vertical="center"/>
    </xf>
    <xf numFmtId="4" fontId="12" fillId="0" borderId="0" xfId="0" applyNumberFormat="1" applyFont="1" applyBorder="1" applyAlignment="1">
      <alignment vertical="center"/>
    </xf>
    <xf numFmtId="165" fontId="12" fillId="0" borderId="0" xfId="1" applyFont="1" applyBorder="1" applyAlignment="1">
      <alignment vertical="center"/>
    </xf>
    <xf numFmtId="0" fontId="3" fillId="3" borderId="0" xfId="6" applyFont="1" applyFill="1" applyBorder="1" applyAlignment="1">
      <alignment vertical="top"/>
    </xf>
    <xf numFmtId="0" fontId="6" fillId="3" borderId="0" xfId="6" applyFont="1" applyFill="1" applyBorder="1" applyAlignment="1">
      <alignment vertical="top"/>
    </xf>
    <xf numFmtId="4" fontId="3" fillId="2" borderId="0" xfId="0" applyNumberFormat="1" applyFont="1" applyFill="1" applyBorder="1" applyAlignment="1">
      <alignment wrapText="1"/>
    </xf>
    <xf numFmtId="4" fontId="3" fillId="0" borderId="0" xfId="3" applyNumberFormat="1" applyFont="1" applyFill="1" applyBorder="1" applyAlignment="1"/>
    <xf numFmtId="4" fontId="3" fillId="2" borderId="0" xfId="21" applyNumberFormat="1" applyFont="1" applyFill="1" applyBorder="1" applyAlignment="1" applyProtection="1">
      <alignment horizontal="right" wrapText="1"/>
    </xf>
    <xf numFmtId="0" fontId="12" fillId="2" borderId="0" xfId="0" applyFont="1" applyFill="1" applyBorder="1" applyAlignment="1">
      <alignment vertical="center"/>
    </xf>
    <xf numFmtId="0" fontId="13" fillId="0" borderId="0" xfId="0" applyFont="1" applyFill="1" applyBorder="1"/>
    <xf numFmtId="0" fontId="9" fillId="0" borderId="0" xfId="0" applyFont="1" applyFill="1" applyBorder="1"/>
    <xf numFmtId="2" fontId="13" fillId="0" borderId="0" xfId="0" applyNumberFormat="1" applyFont="1" applyFill="1" applyBorder="1"/>
    <xf numFmtId="0" fontId="7" fillId="0" borderId="0" xfId="0" applyFont="1" applyFill="1" applyBorder="1"/>
    <xf numFmtId="165" fontId="12" fillId="0" borderId="0" xfId="0" applyNumberFormat="1" applyFont="1" applyBorder="1" applyAlignment="1">
      <alignment vertical="top"/>
    </xf>
    <xf numFmtId="0" fontId="12" fillId="0" borderId="0" xfId="0" applyFont="1" applyBorder="1" applyAlignment="1">
      <alignment vertical="top"/>
    </xf>
    <xf numFmtId="165" fontId="13" fillId="0" borderId="0" xfId="0" applyNumberFormat="1" applyFont="1" applyBorder="1" applyAlignment="1">
      <alignment vertical="center"/>
    </xf>
    <xf numFmtId="166" fontId="12" fillId="0" borderId="0" xfId="0" applyNumberFormat="1" applyFont="1" applyBorder="1" applyAlignment="1">
      <alignment vertical="center"/>
    </xf>
    <xf numFmtId="43" fontId="11" fillId="2" borderId="5" xfId="41" applyNumberFormat="1" applyFont="1" applyFill="1" applyBorder="1" applyAlignment="1">
      <alignment vertical="top"/>
    </xf>
    <xf numFmtId="43" fontId="11" fillId="2" borderId="0" xfId="41" applyNumberFormat="1" applyFont="1" applyFill="1" applyBorder="1" applyAlignment="1">
      <alignment vertical="top"/>
    </xf>
    <xf numFmtId="0" fontId="11" fillId="2" borderId="5" xfId="41" applyFont="1" applyFill="1" applyBorder="1" applyAlignment="1">
      <alignment vertical="top"/>
    </xf>
    <xf numFmtId="43" fontId="3" fillId="2" borderId="5" xfId="30" applyFont="1" applyFill="1" applyBorder="1"/>
    <xf numFmtId="0" fontId="3" fillId="2" borderId="0" xfId="0" applyFont="1" applyFill="1" applyBorder="1"/>
    <xf numFmtId="43" fontId="3" fillId="0" borderId="5" xfId="30" applyFont="1" applyFill="1" applyBorder="1"/>
    <xf numFmtId="4" fontId="3" fillId="2" borderId="3" xfId="54" applyNumberFormat="1" applyFont="1" applyFill="1" applyBorder="1" applyAlignment="1" applyProtection="1">
      <alignment horizontal="right"/>
      <protection locked="0"/>
    </xf>
    <xf numFmtId="165" fontId="2" fillId="2" borderId="3" xfId="1" applyFont="1" applyFill="1" applyBorder="1" applyAlignment="1" applyProtection="1">
      <alignment horizontal="right" vertical="center"/>
      <protection locked="0"/>
    </xf>
    <xf numFmtId="4" fontId="2" fillId="3" borderId="4" xfId="42" applyNumberFormat="1" applyFont="1" applyFill="1" applyBorder="1" applyAlignment="1" applyProtection="1">
      <alignment horizontal="right" wrapText="1"/>
      <protection locked="0"/>
    </xf>
    <xf numFmtId="4" fontId="2" fillId="3" borderId="2" xfId="42" applyNumberFormat="1" applyFont="1" applyFill="1" applyBorder="1" applyAlignment="1" applyProtection="1">
      <alignment horizontal="right" wrapText="1"/>
      <protection locked="0"/>
    </xf>
    <xf numFmtId="4" fontId="16" fillId="2" borderId="3" xfId="21" applyNumberFormat="1" applyFont="1" applyFill="1" applyBorder="1" applyAlignment="1" applyProtection="1">
      <alignment horizontal="right" vertical="center" wrapText="1"/>
      <protection locked="0"/>
    </xf>
    <xf numFmtId="0" fontId="15" fillId="2" borderId="3" xfId="0" applyFont="1" applyFill="1" applyBorder="1" applyProtection="1">
      <protection locked="0"/>
    </xf>
    <xf numFmtId="170" fontId="15" fillId="2" borderId="3" xfId="15" applyFont="1" applyFill="1" applyBorder="1" applyProtection="1">
      <protection locked="0"/>
    </xf>
    <xf numFmtId="43" fontId="15" fillId="2" borderId="3" xfId="12" applyFont="1" applyFill="1" applyBorder="1" applyAlignment="1" applyProtection="1">
      <alignment horizontal="right" wrapText="1"/>
      <protection locked="0"/>
    </xf>
    <xf numFmtId="4" fontId="15" fillId="2" borderId="3" xfId="0" applyNumberFormat="1" applyFont="1" applyFill="1" applyBorder="1" applyAlignment="1" applyProtection="1">
      <alignment vertical="center" wrapText="1"/>
      <protection locked="0"/>
    </xf>
    <xf numFmtId="4" fontId="15" fillId="0" borderId="4" xfId="0" applyNumberFormat="1" applyFont="1" applyFill="1" applyBorder="1" applyAlignment="1" applyProtection="1">
      <alignment vertical="center" wrapText="1"/>
      <protection locked="0"/>
    </xf>
    <xf numFmtId="4" fontId="16" fillId="3" borderId="1" xfId="21" applyNumberFormat="1" applyFont="1" applyFill="1" applyBorder="1" applyAlignment="1" applyProtection="1">
      <alignment horizontal="right" vertical="center" wrapText="1"/>
      <protection locked="0"/>
    </xf>
    <xf numFmtId="0" fontId="15" fillId="0" borderId="3" xfId="0" applyFont="1" applyFill="1" applyBorder="1" applyProtection="1">
      <protection locked="0"/>
    </xf>
    <xf numFmtId="4" fontId="16" fillId="3" borderId="4" xfId="21" applyNumberFormat="1" applyFont="1" applyFill="1" applyBorder="1" applyAlignment="1" applyProtection="1">
      <alignment horizontal="right" vertical="center" wrapText="1"/>
      <protection locked="0"/>
    </xf>
    <xf numFmtId="165" fontId="3" fillId="2" borderId="3" xfId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 applyProtection="1">
      <alignment horizontal="left" vertical="center" wrapText="1"/>
    </xf>
    <xf numFmtId="0" fontId="3" fillId="2" borderId="0" xfId="0" applyFont="1" applyFill="1" applyBorder="1" applyAlignment="1" applyProtection="1">
      <alignment vertical="center" wrapText="1"/>
    </xf>
    <xf numFmtId="0" fontId="3" fillId="2" borderId="0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center" vertical="center"/>
    </xf>
    <xf numFmtId="172" fontId="2" fillId="2" borderId="1" xfId="1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165" fontId="2" fillId="2" borderId="1" xfId="1" applyFont="1" applyFill="1" applyBorder="1" applyAlignment="1" applyProtection="1">
      <alignment horizontal="center" vertical="center"/>
    </xf>
    <xf numFmtId="165" fontId="2" fillId="2" borderId="1" xfId="1" applyFont="1" applyFill="1" applyBorder="1" applyAlignment="1" applyProtection="1">
      <alignment horizontal="right" vertical="center"/>
    </xf>
    <xf numFmtId="172" fontId="3" fillId="2" borderId="3" xfId="1" applyNumberFormat="1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vertical="center"/>
    </xf>
    <xf numFmtId="165" fontId="3" fillId="2" borderId="3" xfId="1" applyFont="1" applyFill="1" applyBorder="1" applyAlignment="1" applyProtection="1">
      <alignment horizontal="center" vertical="center"/>
    </xf>
    <xf numFmtId="165" fontId="3" fillId="2" borderId="3" xfId="1" applyFont="1" applyFill="1" applyBorder="1" applyAlignment="1" applyProtection="1">
      <alignment horizontal="right" vertical="center"/>
    </xf>
    <xf numFmtId="165" fontId="3" fillId="2" borderId="3" xfId="1" applyFont="1" applyFill="1" applyBorder="1" applyAlignment="1" applyProtection="1">
      <alignment vertical="center"/>
    </xf>
    <xf numFmtId="172" fontId="2" fillId="2" borderId="3" xfId="1" applyNumberFormat="1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vertical="center" wrapText="1"/>
    </xf>
    <xf numFmtId="2" fontId="3" fillId="2" borderId="3" xfId="1" applyNumberFormat="1" applyFont="1" applyFill="1" applyBorder="1" applyAlignment="1" applyProtection="1">
      <alignment horizontal="center" vertical="center"/>
    </xf>
    <xf numFmtId="0" fontId="2" fillId="2" borderId="3" xfId="0" applyNumberFormat="1" applyFont="1" applyFill="1" applyBorder="1" applyAlignment="1" applyProtection="1">
      <alignment vertical="center" wrapText="1"/>
    </xf>
    <xf numFmtId="173" fontId="3" fillId="2" borderId="3" xfId="1" applyNumberFormat="1" applyFont="1" applyFill="1" applyBorder="1" applyAlignment="1" applyProtection="1">
      <alignment horizontal="center" vertical="center"/>
    </xf>
    <xf numFmtId="0" fontId="3" fillId="2" borderId="3" xfId="0" applyNumberFormat="1" applyFont="1" applyFill="1" applyBorder="1" applyAlignment="1" applyProtection="1">
      <alignment vertical="center" wrapText="1"/>
    </xf>
    <xf numFmtId="0" fontId="3" fillId="2" borderId="3" xfId="0" applyFont="1" applyFill="1" applyBorder="1" applyAlignment="1" applyProtection="1">
      <alignment horizontal="left" vertical="center"/>
    </xf>
    <xf numFmtId="165" fontId="6" fillId="2" borderId="3" xfId="1" applyFont="1" applyFill="1" applyBorder="1" applyAlignment="1" applyProtection="1">
      <alignment horizontal="right" vertical="center"/>
    </xf>
    <xf numFmtId="173" fontId="2" fillId="2" borderId="3" xfId="1" applyNumberFormat="1" applyFont="1" applyFill="1" applyBorder="1" applyAlignment="1" applyProtection="1">
      <alignment horizontal="center" vertical="center"/>
    </xf>
    <xf numFmtId="0" fontId="2" fillId="2" borderId="3" xfId="11" applyFont="1" applyFill="1" applyBorder="1" applyAlignment="1" applyProtection="1">
      <alignment vertical="center"/>
    </xf>
    <xf numFmtId="0" fontId="3" fillId="2" borderId="3" xfId="10" applyFont="1" applyFill="1" applyBorder="1" applyAlignment="1" applyProtection="1">
      <alignment vertical="center" wrapText="1"/>
    </xf>
    <xf numFmtId="0" fontId="3" fillId="2" borderId="3" xfId="11" applyFont="1" applyFill="1" applyBorder="1" applyAlignment="1" applyProtection="1">
      <alignment vertical="center" wrapText="1"/>
    </xf>
    <xf numFmtId="172" fontId="3" fillId="2" borderId="3" xfId="1" applyNumberFormat="1" applyFont="1" applyFill="1" applyBorder="1" applyAlignment="1" applyProtection="1">
      <alignment horizontal="center" vertical="center" wrapText="1"/>
    </xf>
    <xf numFmtId="172" fontId="3" fillId="2" borderId="3" xfId="1" applyNumberFormat="1" applyFont="1" applyFill="1" applyBorder="1" applyAlignment="1" applyProtection="1">
      <alignment horizontal="right" vertical="center"/>
    </xf>
    <xf numFmtId="173" fontId="2" fillId="2" borderId="3" xfId="12" applyNumberFormat="1" applyFont="1" applyFill="1" applyBorder="1" applyAlignment="1" applyProtection="1">
      <alignment horizontal="center" vertical="center"/>
    </xf>
    <xf numFmtId="43" fontId="3" fillId="2" borderId="3" xfId="12" applyFont="1" applyFill="1" applyBorder="1" applyAlignment="1" applyProtection="1">
      <alignment vertical="center"/>
    </xf>
    <xf numFmtId="2" fontId="3" fillId="2" borderId="3" xfId="12" applyNumberFormat="1" applyFont="1" applyFill="1" applyBorder="1" applyAlignment="1" applyProtection="1">
      <alignment horizontal="center" vertical="center"/>
    </xf>
    <xf numFmtId="43" fontId="3" fillId="2" borderId="3" xfId="12" applyFont="1" applyFill="1" applyBorder="1" applyAlignment="1" applyProtection="1">
      <alignment horizontal="right" vertical="center"/>
    </xf>
    <xf numFmtId="172" fontId="3" fillId="2" borderId="3" xfId="12" applyNumberFormat="1" applyFont="1" applyFill="1" applyBorder="1" applyAlignment="1" applyProtection="1">
      <alignment horizontal="right" vertical="center"/>
    </xf>
    <xf numFmtId="172" fontId="3" fillId="2" borderId="3" xfId="12" applyNumberFormat="1" applyFont="1" applyFill="1" applyBorder="1" applyAlignment="1" applyProtection="1">
      <alignment horizontal="center" vertical="center"/>
    </xf>
    <xf numFmtId="165" fontId="3" fillId="2" borderId="3" xfId="12" applyNumberFormat="1" applyFont="1" applyFill="1" applyBorder="1" applyAlignment="1" applyProtection="1">
      <alignment horizontal="center" vertical="center"/>
    </xf>
    <xf numFmtId="165" fontId="3" fillId="2" borderId="3" xfId="12" applyNumberFormat="1" applyFont="1" applyFill="1" applyBorder="1" applyAlignment="1" applyProtection="1">
      <alignment horizontal="right" vertical="center"/>
    </xf>
    <xf numFmtId="165" fontId="3" fillId="2" borderId="4" xfId="12" applyNumberFormat="1" applyFont="1" applyFill="1" applyBorder="1" applyAlignment="1" applyProtection="1">
      <alignment horizontal="center" vertical="center"/>
    </xf>
    <xf numFmtId="0" fontId="3" fillId="2" borderId="4" xfId="0" applyNumberFormat="1" applyFont="1" applyFill="1" applyBorder="1" applyAlignment="1" applyProtection="1">
      <alignment vertical="center" wrapText="1"/>
    </xf>
    <xf numFmtId="43" fontId="3" fillId="2" borderId="4" xfId="12" applyFont="1" applyFill="1" applyBorder="1" applyAlignment="1" applyProtection="1">
      <alignment vertical="center"/>
    </xf>
    <xf numFmtId="2" fontId="3" fillId="2" borderId="4" xfId="1" applyNumberFormat="1" applyFont="1" applyFill="1" applyBorder="1" applyAlignment="1" applyProtection="1">
      <alignment horizontal="center" vertical="center"/>
    </xf>
    <xf numFmtId="165" fontId="3" fillId="2" borderId="4" xfId="1" applyFont="1" applyFill="1" applyBorder="1" applyAlignment="1" applyProtection="1">
      <alignment horizontal="right" vertical="center"/>
    </xf>
    <xf numFmtId="172" fontId="3" fillId="2" borderId="3" xfId="1" applyNumberFormat="1" applyFont="1" applyFill="1" applyBorder="1" applyAlignment="1" applyProtection="1">
      <alignment horizontal="right" vertical="top"/>
    </xf>
    <xf numFmtId="0" fontId="3" fillId="2" borderId="3" xfId="0" applyFont="1" applyFill="1" applyBorder="1" applyAlignment="1" applyProtection="1">
      <alignment horizontal="left" vertical="center" wrapText="1"/>
    </xf>
    <xf numFmtId="37" fontId="2" fillId="2" borderId="3" xfId="0" applyNumberFormat="1" applyFont="1" applyFill="1" applyBorder="1" applyAlignment="1" applyProtection="1">
      <alignment horizontal="right" vertical="center"/>
    </xf>
    <xf numFmtId="0" fontId="2" fillId="2" borderId="3" xfId="40" applyFont="1" applyFill="1" applyBorder="1" applyAlignment="1" applyProtection="1">
      <alignment vertical="top" wrapText="1"/>
    </xf>
    <xf numFmtId="4" fontId="9" fillId="2" borderId="3" xfId="12" applyNumberFormat="1" applyFont="1" applyFill="1" applyBorder="1" applyAlignment="1" applyProtection="1">
      <alignment vertical="center"/>
    </xf>
    <xf numFmtId="4" fontId="9" fillId="2" borderId="3" xfId="12" applyNumberFormat="1" applyFont="1" applyFill="1" applyBorder="1" applyAlignment="1" applyProtection="1">
      <alignment horizontal="center" vertical="center"/>
    </xf>
    <xf numFmtId="4" fontId="9" fillId="2" borderId="3" xfId="12" applyNumberFormat="1" applyFont="1" applyFill="1" applyBorder="1" applyAlignment="1" applyProtection="1">
      <alignment horizontal="right" vertical="center"/>
    </xf>
    <xf numFmtId="174" fontId="3" fillId="2" borderId="3" xfId="0" applyNumberFormat="1" applyFont="1" applyFill="1" applyBorder="1" applyAlignment="1" applyProtection="1">
      <alignment horizontal="right" vertical="center"/>
    </xf>
    <xf numFmtId="0" fontId="3" fillId="2" borderId="3" xfId="0" applyFont="1" applyFill="1" applyBorder="1" applyAlignment="1" applyProtection="1">
      <alignment horizontal="left"/>
    </xf>
    <xf numFmtId="4" fontId="3" fillId="2" borderId="3" xfId="0" applyNumberFormat="1" applyFont="1" applyFill="1" applyBorder="1" applyAlignment="1" applyProtection="1">
      <alignment vertical="top" wrapText="1"/>
    </xf>
    <xf numFmtId="166" fontId="3" fillId="2" borderId="3" xfId="0" applyNumberFormat="1" applyFont="1" applyFill="1" applyBorder="1" applyAlignment="1" applyProtection="1">
      <alignment horizontal="center" vertical="top" wrapText="1"/>
    </xf>
    <xf numFmtId="0" fontId="3" fillId="2" borderId="3" xfId="0" applyFont="1" applyFill="1" applyBorder="1" applyAlignment="1" applyProtection="1">
      <alignment horizontal="left" vertical="justify"/>
    </xf>
    <xf numFmtId="4" fontId="3" fillId="2" borderId="3" xfId="0" applyNumberFormat="1" applyFont="1" applyFill="1" applyBorder="1" applyAlignment="1" applyProtection="1">
      <alignment vertical="center" wrapText="1"/>
    </xf>
    <xf numFmtId="166" fontId="3" fillId="2" borderId="3" xfId="0" applyNumberFormat="1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left" wrapText="1"/>
    </xf>
    <xf numFmtId="39" fontId="3" fillId="2" borderId="3" xfId="0" applyNumberFormat="1" applyFont="1" applyFill="1" applyBorder="1" applyAlignment="1" applyProtection="1">
      <alignment horizontal="right" vertical="center"/>
    </xf>
    <xf numFmtId="0" fontId="3" fillId="2" borderId="3" xfId="0" applyFont="1" applyFill="1" applyBorder="1" applyProtection="1"/>
    <xf numFmtId="0" fontId="3" fillId="2" borderId="3" xfId="0" applyFont="1" applyFill="1" applyBorder="1" applyAlignment="1" applyProtection="1">
      <alignment horizontal="center"/>
    </xf>
    <xf numFmtId="0" fontId="3" fillId="2" borderId="3" xfId="43" applyFont="1" applyFill="1" applyBorder="1" applyAlignment="1" applyProtection="1">
      <alignment horizontal="right"/>
    </xf>
    <xf numFmtId="0" fontId="3" fillId="2" borderId="3" xfId="43" applyFont="1" applyFill="1" applyBorder="1" applyAlignment="1" applyProtection="1">
      <alignment horizontal="left"/>
    </xf>
    <xf numFmtId="4" fontId="3" fillId="2" borderId="3" xfId="43" applyNumberFormat="1" applyFont="1" applyFill="1" applyBorder="1" applyAlignment="1" applyProtection="1">
      <alignment horizontal="center" vertical="center"/>
    </xf>
    <xf numFmtId="3" fontId="3" fillId="2" borderId="3" xfId="43" applyNumberFormat="1" applyFont="1" applyFill="1" applyBorder="1" applyAlignment="1" applyProtection="1">
      <alignment horizontal="center" vertical="center"/>
    </xf>
    <xf numFmtId="4" fontId="3" fillId="2" borderId="3" xfId="44" applyNumberFormat="1" applyFont="1" applyFill="1" applyBorder="1" applyAlignment="1" applyProtection="1">
      <alignment horizontal="right"/>
    </xf>
    <xf numFmtId="174" fontId="3" fillId="2" borderId="3" xfId="0" applyNumberFormat="1" applyFont="1" applyFill="1" applyBorder="1" applyAlignment="1" applyProtection="1">
      <alignment horizontal="right" vertical="top"/>
    </xf>
    <xf numFmtId="39" fontId="3" fillId="2" borderId="3" xfId="0" applyNumberFormat="1" applyFont="1" applyFill="1" applyBorder="1" applyAlignment="1" applyProtection="1">
      <alignment horizontal="right" vertical="top"/>
    </xf>
    <xf numFmtId="0" fontId="2" fillId="2" borderId="3" xfId="0" applyFont="1" applyFill="1" applyBorder="1" applyAlignment="1" applyProtection="1">
      <alignment horizontal="left" vertical="center" wrapText="1"/>
    </xf>
    <xf numFmtId="39" fontId="3" fillId="2" borderId="3" xfId="53" applyFont="1" applyFill="1" applyBorder="1" applyAlignment="1" applyProtection="1">
      <alignment horizontal="left"/>
    </xf>
    <xf numFmtId="166" fontId="3" fillId="2" borderId="3" xfId="53" applyNumberFormat="1" applyFont="1" applyFill="1" applyBorder="1" applyAlignment="1" applyProtection="1">
      <alignment horizontal="right"/>
    </xf>
    <xf numFmtId="166" fontId="3" fillId="2" borderId="3" xfId="53" applyNumberFormat="1" applyFont="1" applyFill="1" applyBorder="1" applyAlignment="1" applyProtection="1">
      <alignment horizontal="center"/>
    </xf>
    <xf numFmtId="165" fontId="3" fillId="2" borderId="3" xfId="1" applyFont="1" applyFill="1" applyBorder="1" applyAlignment="1" applyProtection="1">
      <alignment horizontal="right" vertical="center" wrapText="1"/>
    </xf>
    <xf numFmtId="0" fontId="9" fillId="2" borderId="3" xfId="0" applyFont="1" applyFill="1" applyBorder="1" applyAlignment="1" applyProtection="1">
      <alignment vertical="center" wrapText="1"/>
    </xf>
    <xf numFmtId="0" fontId="3" fillId="2" borderId="3" xfId="0" applyFont="1" applyFill="1" applyBorder="1" applyAlignment="1" applyProtection="1">
      <alignment wrapText="1"/>
    </xf>
    <xf numFmtId="4" fontId="3" fillId="2" borderId="3" xfId="0" applyNumberFormat="1" applyFont="1" applyFill="1" applyBorder="1" applyProtection="1"/>
    <xf numFmtId="0" fontId="3" fillId="2" borderId="3" xfId="0" applyFont="1" applyFill="1" applyBorder="1" applyAlignment="1" applyProtection="1">
      <alignment horizontal="center" vertical="top"/>
    </xf>
    <xf numFmtId="4" fontId="3" fillId="2" borderId="3" xfId="0" applyNumberFormat="1" applyFont="1" applyFill="1" applyBorder="1" applyAlignment="1" applyProtection="1">
      <alignment horizontal="right"/>
    </xf>
    <xf numFmtId="0" fontId="3" fillId="2" borderId="3" xfId="45" applyFont="1" applyFill="1" applyBorder="1" applyAlignment="1" applyProtection="1">
      <alignment horizontal="right"/>
    </xf>
    <xf numFmtId="0" fontId="9" fillId="2" borderId="4" xfId="0" applyFont="1" applyFill="1" applyBorder="1" applyAlignment="1" applyProtection="1">
      <alignment vertical="center" wrapText="1"/>
    </xf>
    <xf numFmtId="0" fontId="3" fillId="2" borderId="4" xfId="0" applyFont="1" applyFill="1" applyBorder="1" applyAlignment="1" applyProtection="1">
      <alignment wrapText="1"/>
    </xf>
    <xf numFmtId="4" fontId="3" fillId="2" borderId="4" xfId="0" applyNumberFormat="1" applyFont="1" applyFill="1" applyBorder="1" applyProtection="1"/>
    <xf numFmtId="0" fontId="3" fillId="2" borderId="4" xfId="0" applyFont="1" applyFill="1" applyBorder="1" applyAlignment="1" applyProtection="1">
      <alignment horizontal="center" vertical="top"/>
    </xf>
    <xf numFmtId="4" fontId="3" fillId="2" borderId="4" xfId="0" applyNumberFormat="1" applyFont="1" applyFill="1" applyBorder="1" applyAlignment="1" applyProtection="1">
      <alignment horizontal="right"/>
    </xf>
    <xf numFmtId="0" fontId="3" fillId="2" borderId="2" xfId="45" applyFont="1" applyFill="1" applyBorder="1" applyAlignment="1" applyProtection="1">
      <alignment horizontal="right"/>
    </xf>
    <xf numFmtId="0" fontId="3" fillId="2" borderId="2" xfId="0" applyFont="1" applyFill="1" applyBorder="1" applyAlignment="1" applyProtection="1">
      <alignment wrapText="1"/>
    </xf>
    <xf numFmtId="4" fontId="3" fillId="2" borderId="2" xfId="0" applyNumberFormat="1" applyFont="1" applyFill="1" applyBorder="1" applyProtection="1"/>
    <xf numFmtId="0" fontId="3" fillId="2" borderId="2" xfId="0" applyFont="1" applyFill="1" applyBorder="1" applyAlignment="1" applyProtection="1">
      <alignment horizontal="center" vertical="top"/>
    </xf>
    <xf numFmtId="2" fontId="3" fillId="2" borderId="2" xfId="1" applyNumberFormat="1" applyFont="1" applyFill="1" applyBorder="1" applyAlignment="1" applyProtection="1">
      <alignment horizontal="right"/>
    </xf>
    <xf numFmtId="4" fontId="3" fillId="2" borderId="3" xfId="0" applyNumberFormat="1" applyFont="1" applyFill="1" applyBorder="1" applyAlignment="1" applyProtection="1"/>
    <xf numFmtId="43" fontId="3" fillId="2" borderId="3" xfId="12" applyFont="1" applyFill="1" applyBorder="1" applyAlignment="1" applyProtection="1">
      <alignment horizontal="right"/>
    </xf>
    <xf numFmtId="4" fontId="3" fillId="2" borderId="3" xfId="0" applyNumberFormat="1" applyFont="1" applyFill="1" applyBorder="1" applyAlignment="1" applyProtection="1">
      <alignment vertical="center"/>
    </xf>
    <xf numFmtId="4" fontId="3" fillId="2" borderId="3" xfId="0" applyNumberFormat="1" applyFont="1" applyFill="1" applyBorder="1" applyAlignment="1" applyProtection="1">
      <alignment horizontal="right" vertical="center"/>
    </xf>
    <xf numFmtId="0" fontId="0" fillId="2" borderId="0" xfId="0" applyFill="1" applyAlignment="1" applyProtection="1">
      <alignment horizontal="right"/>
    </xf>
    <xf numFmtId="43" fontId="3" fillId="2" borderId="3" xfId="0" applyNumberFormat="1" applyFont="1" applyFill="1" applyBorder="1" applyAlignment="1" applyProtection="1">
      <alignment horizontal="center" vertical="top"/>
    </xf>
    <xf numFmtId="4" fontId="0" fillId="2" borderId="0" xfId="0" applyNumberFormat="1" applyFill="1" applyAlignment="1" applyProtection="1">
      <alignment horizontal="right"/>
    </xf>
    <xf numFmtId="173" fontId="3" fillId="2" borderId="3" xfId="1" applyNumberFormat="1" applyFont="1" applyFill="1" applyBorder="1" applyAlignment="1" applyProtection="1">
      <alignment horizontal="center" vertical="top" wrapText="1"/>
    </xf>
    <xf numFmtId="0" fontId="3" fillId="2" borderId="3" xfId="0" applyFont="1" applyFill="1" applyBorder="1" applyAlignment="1" applyProtection="1">
      <alignment vertical="top" wrapText="1"/>
    </xf>
    <xf numFmtId="165" fontId="3" fillId="2" borderId="3" xfId="1" applyFont="1" applyFill="1" applyBorder="1" applyAlignment="1" applyProtection="1">
      <alignment horizontal="right" vertical="top"/>
    </xf>
    <xf numFmtId="2" fontId="3" fillId="2" borderId="3" xfId="1" applyNumberFormat="1" applyFont="1" applyFill="1" applyBorder="1" applyAlignment="1" applyProtection="1">
      <alignment horizontal="center" vertical="top" wrapText="1"/>
    </xf>
    <xf numFmtId="0" fontId="0" fillId="2" borderId="0" xfId="0" applyFill="1" applyAlignment="1" applyProtection="1">
      <alignment horizontal="right" vertical="top"/>
    </xf>
    <xf numFmtId="0" fontId="3" fillId="2" borderId="3" xfId="0" applyFont="1" applyFill="1" applyBorder="1" applyAlignment="1" applyProtection="1">
      <alignment vertical="center" wrapText="1"/>
    </xf>
    <xf numFmtId="2" fontId="3" fillId="2" borderId="3" xfId="1" applyNumberFormat="1" applyFont="1" applyFill="1" applyBorder="1" applyAlignment="1" applyProtection="1">
      <alignment horizontal="center" vertical="center" wrapText="1"/>
    </xf>
    <xf numFmtId="172" fontId="3" fillId="3" borderId="3" xfId="1" applyNumberFormat="1" applyFont="1" applyFill="1" applyBorder="1" applyAlignment="1" applyProtection="1">
      <alignment horizontal="center" vertical="center" wrapText="1"/>
    </xf>
    <xf numFmtId="39" fontId="2" fillId="3" borderId="3" xfId="3" applyFont="1" applyFill="1" applyBorder="1" applyAlignment="1" applyProtection="1">
      <alignment horizontal="center" vertical="center"/>
    </xf>
    <xf numFmtId="165" fontId="3" fillId="3" borderId="3" xfId="1" applyFont="1" applyFill="1" applyBorder="1" applyAlignment="1" applyProtection="1">
      <alignment horizontal="right" vertical="center"/>
    </xf>
    <xf numFmtId="2" fontId="3" fillId="3" borderId="3" xfId="0" applyNumberFormat="1" applyFont="1" applyFill="1" applyBorder="1" applyAlignment="1" applyProtection="1">
      <alignment horizontal="center" vertical="center" wrapText="1"/>
    </xf>
    <xf numFmtId="172" fontId="2" fillId="2" borderId="3" xfId="1" applyNumberFormat="1" applyFont="1" applyFill="1" applyBorder="1" applyAlignment="1" applyProtection="1">
      <alignment horizontal="center" vertical="center"/>
    </xf>
    <xf numFmtId="165" fontId="13" fillId="2" borderId="3" xfId="1" applyFont="1" applyFill="1" applyBorder="1" applyAlignment="1" applyProtection="1">
      <alignment horizontal="center" vertical="center"/>
    </xf>
    <xf numFmtId="0" fontId="3" fillId="2" borderId="3" xfId="9" applyFont="1" applyFill="1" applyBorder="1" applyAlignment="1" applyProtection="1">
      <alignment vertical="center" wrapText="1"/>
    </xf>
    <xf numFmtId="172" fontId="3" fillId="3" borderId="3" xfId="1" applyNumberFormat="1" applyFont="1" applyFill="1" applyBorder="1" applyAlignment="1" applyProtection="1">
      <alignment horizontal="center" vertical="center"/>
    </xf>
    <xf numFmtId="165" fontId="3" fillId="3" borderId="3" xfId="1" applyFont="1" applyFill="1" applyBorder="1" applyAlignment="1" applyProtection="1">
      <alignment horizontal="center" vertical="center"/>
    </xf>
    <xf numFmtId="39" fontId="2" fillId="2" borderId="3" xfId="3" applyFont="1" applyFill="1" applyBorder="1" applyAlignment="1" applyProtection="1">
      <alignment horizontal="center" vertical="center"/>
    </xf>
    <xf numFmtId="177" fontId="3" fillId="3" borderId="4" xfId="48" applyNumberFormat="1" applyFont="1" applyFill="1" applyBorder="1" applyAlignment="1" applyProtection="1">
      <alignment horizontal="right" vertical="top"/>
    </xf>
    <xf numFmtId="0" fontId="2" fillId="3" borderId="4" xfId="49" applyFont="1" applyFill="1" applyBorder="1" applyAlignment="1" applyProtection="1">
      <alignment horizontal="center"/>
    </xf>
    <xf numFmtId="4" fontId="3" fillId="3" borderId="4" xfId="0" applyNumberFormat="1" applyFont="1" applyFill="1" applyBorder="1" applyAlignment="1" applyProtection="1">
      <alignment horizontal="right" vertical="top" wrapText="1"/>
    </xf>
    <xf numFmtId="4" fontId="9" fillId="3" borderId="4" xfId="0" applyNumberFormat="1" applyFont="1" applyFill="1" applyBorder="1" applyAlignment="1" applyProtection="1">
      <alignment horizontal="center" vertical="center"/>
    </xf>
    <xf numFmtId="4" fontId="2" fillId="3" borderId="4" xfId="0" applyNumberFormat="1" applyFont="1" applyFill="1" applyBorder="1" applyAlignment="1" applyProtection="1">
      <alignment horizontal="right" vertical="top" wrapText="1"/>
    </xf>
    <xf numFmtId="177" fontId="3" fillId="3" borderId="2" xfId="48" applyNumberFormat="1" applyFont="1" applyFill="1" applyBorder="1" applyAlignment="1" applyProtection="1">
      <alignment horizontal="right" vertical="top"/>
    </xf>
    <xf numFmtId="0" fontId="2" fillId="3" borderId="2" xfId="49" applyFont="1" applyFill="1" applyBorder="1" applyAlignment="1" applyProtection="1">
      <alignment horizontal="center"/>
    </xf>
    <xf numFmtId="4" fontId="3" fillId="3" borderId="2" xfId="0" applyNumberFormat="1" applyFont="1" applyFill="1" applyBorder="1" applyAlignment="1" applyProtection="1">
      <alignment horizontal="right" vertical="top" wrapText="1"/>
    </xf>
    <xf numFmtId="4" fontId="9" fillId="3" borderId="2" xfId="0" applyNumberFormat="1" applyFont="1" applyFill="1" applyBorder="1" applyAlignment="1" applyProtection="1">
      <alignment horizontal="center" vertical="center"/>
    </xf>
    <xf numFmtId="4" fontId="2" fillId="3" borderId="2" xfId="0" applyNumberFormat="1" applyFont="1" applyFill="1" applyBorder="1" applyAlignment="1" applyProtection="1">
      <alignment horizontal="right" vertical="top" wrapText="1"/>
    </xf>
    <xf numFmtId="0" fontId="16" fillId="2" borderId="3" xfId="0" applyFont="1" applyFill="1" applyBorder="1" applyAlignment="1" applyProtection="1">
      <alignment horizontal="center" vertical="top" wrapText="1"/>
    </xf>
    <xf numFmtId="4" fontId="15" fillId="2" borderId="3" xfId="21" applyNumberFormat="1" applyFont="1" applyFill="1" applyBorder="1" applyAlignment="1" applyProtection="1">
      <alignment horizontal="center" vertical="center" wrapText="1"/>
    </xf>
    <xf numFmtId="4" fontId="15" fillId="2" borderId="3" xfId="21" applyNumberFormat="1" applyFont="1" applyFill="1" applyBorder="1" applyAlignment="1" applyProtection="1">
      <alignment horizontal="center" vertical="center"/>
    </xf>
    <xf numFmtId="4" fontId="15" fillId="2" borderId="3" xfId="21" applyNumberFormat="1" applyFont="1" applyFill="1" applyBorder="1" applyAlignment="1" applyProtection="1">
      <alignment horizontal="right" vertical="center" wrapText="1"/>
    </xf>
    <xf numFmtId="0" fontId="16" fillId="2" borderId="3" xfId="0" applyFont="1" applyFill="1" applyBorder="1" applyAlignment="1" applyProtection="1">
      <alignment horizontal="right"/>
    </xf>
    <xf numFmtId="0" fontId="15" fillId="2" borderId="3" xfId="0" applyFont="1" applyFill="1" applyBorder="1" applyAlignment="1" applyProtection="1">
      <alignment horizontal="center" vertical="center" wrapText="1"/>
    </xf>
    <xf numFmtId="0" fontId="15" fillId="2" borderId="3" xfId="0" applyFont="1" applyFill="1" applyBorder="1" applyProtection="1"/>
    <xf numFmtId="0" fontId="15" fillId="2" borderId="3" xfId="0" applyFont="1" applyFill="1" applyBorder="1" applyAlignment="1" applyProtection="1">
      <alignment horizontal="right" vertical="center"/>
    </xf>
    <xf numFmtId="0" fontId="15" fillId="2" borderId="3" xfId="0" applyFont="1" applyFill="1" applyBorder="1" applyAlignment="1" applyProtection="1">
      <alignment horizontal="right"/>
    </xf>
    <xf numFmtId="10" fontId="15" fillId="2" borderId="3" xfId="20" applyNumberFormat="1" applyFont="1" applyFill="1" applyBorder="1" applyAlignment="1" applyProtection="1">
      <alignment horizontal="right" vertical="center" wrapText="1"/>
    </xf>
    <xf numFmtId="10" fontId="15" fillId="2" borderId="3" xfId="20" applyNumberFormat="1" applyFont="1" applyFill="1" applyBorder="1" applyAlignment="1" applyProtection="1">
      <alignment horizontal="right" wrapText="1"/>
    </xf>
    <xf numFmtId="0" fontId="15" fillId="2" borderId="3" xfId="0" applyFont="1" applyFill="1" applyBorder="1" applyAlignment="1" applyProtection="1">
      <alignment horizontal="right" wrapText="1"/>
    </xf>
    <xf numFmtId="10" fontId="15" fillId="2" borderId="3" xfId="20" applyNumberFormat="1" applyFont="1" applyFill="1" applyBorder="1" applyAlignment="1" applyProtection="1">
      <alignment vertical="center" wrapText="1"/>
    </xf>
    <xf numFmtId="4" fontId="15" fillId="2" borderId="3" xfId="0" applyNumberFormat="1" applyFont="1" applyFill="1" applyBorder="1" applyAlignment="1" applyProtection="1">
      <alignment horizontal="center" vertical="center" wrapText="1"/>
    </xf>
    <xf numFmtId="170" fontId="15" fillId="2" borderId="3" xfId="18" applyFont="1" applyFill="1" applyBorder="1" applyAlignment="1" applyProtection="1">
      <alignment horizontal="right" vertical="center" wrapText="1"/>
    </xf>
    <xf numFmtId="0" fontId="15" fillId="0" borderId="4" xfId="0" applyFont="1" applyFill="1" applyBorder="1" applyProtection="1"/>
    <xf numFmtId="0" fontId="15" fillId="0" borderId="4" xfId="0" applyFont="1" applyFill="1" applyBorder="1" applyAlignment="1" applyProtection="1">
      <alignment horizontal="right" wrapText="1"/>
    </xf>
    <xf numFmtId="10" fontId="15" fillId="0" borderId="4" xfId="20" applyNumberFormat="1" applyFont="1" applyFill="1" applyBorder="1" applyAlignment="1" applyProtection="1">
      <alignment vertical="center" wrapText="1"/>
    </xf>
    <xf numFmtId="4" fontId="15" fillId="0" borderId="4" xfId="0" applyNumberFormat="1" applyFont="1" applyFill="1" applyBorder="1" applyAlignment="1" applyProtection="1">
      <alignment horizontal="center" vertical="center" wrapText="1"/>
    </xf>
    <xf numFmtId="170" fontId="15" fillId="0" borderId="4" xfId="18" applyFont="1" applyFill="1" applyBorder="1" applyAlignment="1" applyProtection="1">
      <alignment horizontal="right" vertical="center" wrapText="1"/>
    </xf>
    <xf numFmtId="0" fontId="16" fillId="3" borderId="1" xfId="0" applyFont="1" applyFill="1" applyBorder="1" applyAlignment="1" applyProtection="1">
      <alignment horizontal="right" vertical="top" wrapText="1"/>
    </xf>
    <xf numFmtId="4" fontId="15" fillId="3" borderId="1" xfId="21" applyNumberFormat="1" applyFont="1" applyFill="1" applyBorder="1" applyAlignment="1" applyProtection="1">
      <alignment horizontal="center" vertical="center" wrapText="1"/>
    </xf>
    <xf numFmtId="4" fontId="15" fillId="3" borderId="1" xfId="21" applyNumberFormat="1" applyFont="1" applyFill="1" applyBorder="1" applyAlignment="1" applyProtection="1">
      <alignment horizontal="center" vertical="center"/>
    </xf>
    <xf numFmtId="4" fontId="15" fillId="3" borderId="1" xfId="21" applyNumberFormat="1" applyFont="1" applyFill="1" applyBorder="1" applyAlignment="1" applyProtection="1">
      <alignment horizontal="right" vertical="center" wrapText="1"/>
    </xf>
    <xf numFmtId="0" fontId="15" fillId="0" borderId="3" xfId="0" applyFont="1" applyFill="1" applyBorder="1" applyProtection="1"/>
    <xf numFmtId="0" fontId="15" fillId="0" borderId="3" xfId="0" applyFont="1" applyFill="1" applyBorder="1" applyAlignment="1" applyProtection="1">
      <alignment horizontal="right"/>
    </xf>
    <xf numFmtId="0" fontId="15" fillId="0" borderId="3" xfId="0" applyFont="1" applyFill="1" applyBorder="1" applyAlignment="1" applyProtection="1">
      <alignment horizontal="center" vertical="center" wrapText="1"/>
    </xf>
    <xf numFmtId="0" fontId="15" fillId="0" borderId="3" xfId="0" applyFont="1" applyFill="1" applyBorder="1" applyAlignment="1" applyProtection="1">
      <alignment horizontal="right" vertical="center"/>
    </xf>
    <xf numFmtId="0" fontId="16" fillId="3" borderId="4" xfId="0" applyFont="1" applyFill="1" applyBorder="1" applyAlignment="1" applyProtection="1">
      <alignment horizontal="right" vertical="top" wrapText="1"/>
    </xf>
    <xf numFmtId="4" fontId="15" fillId="3" borderId="4" xfId="21" applyNumberFormat="1" applyFont="1" applyFill="1" applyBorder="1" applyAlignment="1" applyProtection="1">
      <alignment horizontal="center" vertical="center" wrapText="1"/>
    </xf>
    <xf numFmtId="4" fontId="15" fillId="3" borderId="4" xfId="21" applyNumberFormat="1" applyFont="1" applyFill="1" applyBorder="1" applyAlignment="1" applyProtection="1">
      <alignment horizontal="center" vertical="center"/>
    </xf>
    <xf numFmtId="4" fontId="15" fillId="3" borderId="4" xfId="21" applyNumberFormat="1" applyFont="1" applyFill="1" applyBorder="1" applyAlignment="1" applyProtection="1">
      <alignment horizontal="right" vertical="center" wrapText="1"/>
    </xf>
    <xf numFmtId="165" fontId="2" fillId="2" borderId="1" xfId="1" applyFont="1" applyFill="1" applyBorder="1" applyAlignment="1" applyProtection="1">
      <alignment horizontal="center" vertical="center"/>
      <protection locked="0"/>
    </xf>
  </cellXfs>
  <cellStyles count="55">
    <cellStyle name="Comma_ANALISIS EL PUERTO" xfId="33"/>
    <cellStyle name="Millares" xfId="1" builtinId="3"/>
    <cellStyle name="Millares 10" xfId="12"/>
    <cellStyle name="Millares 10 2 3" xfId="46"/>
    <cellStyle name="Millares 10 4" xfId="31"/>
    <cellStyle name="Millares 11" xfId="18"/>
    <cellStyle name="Millares 13" xfId="32"/>
    <cellStyle name="Millares 14" xfId="4"/>
    <cellStyle name="Millares 15" xfId="23"/>
    <cellStyle name="Millares 16" xfId="38"/>
    <cellStyle name="Millares 19" xfId="51"/>
    <cellStyle name="Millares 2" xfId="14"/>
    <cellStyle name="Millares 2 11" xfId="24"/>
    <cellStyle name="Millares 2 2" xfId="8"/>
    <cellStyle name="Millares 2 2 2" xfId="5"/>
    <cellStyle name="Millares 2 2 2 4" xfId="27"/>
    <cellStyle name="Millares 3" xfId="34"/>
    <cellStyle name="Millares 3 3" xfId="16"/>
    <cellStyle name="Millares 3 3 2 3" xfId="50"/>
    <cellStyle name="Millares 4" xfId="15"/>
    <cellStyle name="Millares 5" xfId="17"/>
    <cellStyle name="Millares 5 2" xfId="30"/>
    <cellStyle name="Millares 5 3" xfId="21"/>
    <cellStyle name="Millares 5 3 2" xfId="19"/>
    <cellStyle name="Millares 7" xfId="37"/>
    <cellStyle name="Millares 7 2" xfId="28"/>
    <cellStyle name="Millares 9" xfId="13"/>
    <cellStyle name="Millares_NUEVO FORMATO DE PRESUPUESTOS" xfId="42"/>
    <cellStyle name="Normal" xfId="0" builtinId="0"/>
    <cellStyle name="Normal 10" xfId="6"/>
    <cellStyle name="Normal 10 2" xfId="22"/>
    <cellStyle name="Normal 13 2" xfId="10"/>
    <cellStyle name="Normal 14" xfId="47"/>
    <cellStyle name="Normal 2" xfId="39"/>
    <cellStyle name="Normal 2 2" xfId="2"/>
    <cellStyle name="Normal 2 2 2" xfId="29"/>
    <cellStyle name="Normal 2 3" xfId="11"/>
    <cellStyle name="Normal 2_ANALISIS REC 3" xfId="36"/>
    <cellStyle name="Normal 28" xfId="35"/>
    <cellStyle name="Normal 3" xfId="3"/>
    <cellStyle name="Normal 44" xfId="26"/>
    <cellStyle name="Normal 5" xfId="7"/>
    <cellStyle name="Normal 5 16" xfId="40"/>
    <cellStyle name="Normal 7" xfId="52"/>
    <cellStyle name="Normal_502-01 alcantarillado sanitario academia de entrenamiento policial de hatilloparte b" xfId="54"/>
    <cellStyle name="Normal_55-09 Equipamiento Pozos Ac. Rural El Llano" xfId="48"/>
    <cellStyle name="Normal_BOQ - ALC-RED-NEIBA-QAQC" xfId="44"/>
    <cellStyle name="Normal_BOQ-ALC-RED-MCRISTI-QAQC" xfId="43"/>
    <cellStyle name="Normal_BOQ-ALC-RED-MCRISTI-QAQC_VINCI PRESUPUESTO UNIFICADO  LOS  ALCANTARILLADOS SANITARIOS PARA INAPA 02.09.11" xfId="45"/>
    <cellStyle name="Normal_CARCAMO SAN PEDRO" xfId="41"/>
    <cellStyle name="Normal_Hoja1" xfId="53"/>
    <cellStyle name="Normal_PRES 059-09 REHABIL. PLANTA DE TRATAMIENTO DE 80 LPS RAPIDA, AC. HATO DEL YAQUE" xfId="49"/>
    <cellStyle name="Normal_Presupuesto" xfId="25"/>
    <cellStyle name="Normal_Presupuesto Terminaciones Edificio Mantenimiento Nave I " xfId="9"/>
    <cellStyle name="Porcentaje 2" xfId="2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3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4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6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7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8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9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0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1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2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3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4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5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6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7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8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9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30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31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32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33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34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35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36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37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38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39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40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41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42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43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44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45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46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47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48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49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50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51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52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53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54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55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56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57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58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59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60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61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62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63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64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65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66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67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68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69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70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71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72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73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74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75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76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77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78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79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80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81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82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83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84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85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86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87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88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89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90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91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92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93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94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95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96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97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98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99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00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01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02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03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04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05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06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07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08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09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10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11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12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13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14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15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16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17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18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19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20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21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22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23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24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25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26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27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28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29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30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31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32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33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34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35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36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37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38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39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40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41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42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43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55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56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57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58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59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60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61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62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63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64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65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66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67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68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69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70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71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72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73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74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75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76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77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78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79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80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81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82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83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84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85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86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87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88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89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90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91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92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93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94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95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96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97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198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199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00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01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02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03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04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05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06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07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08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09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10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11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12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13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14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15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16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17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18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19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20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21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22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23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24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25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26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27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28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29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30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31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32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33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34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35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36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37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38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39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40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41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42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43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44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45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46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47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48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49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50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51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52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53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54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55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56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57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58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59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60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61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62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63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64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65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66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67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68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69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70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71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72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73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74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75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76" name="Text Box 32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52400"/>
    <xdr:sp macro="" textlink="">
      <xdr:nvSpPr>
        <xdr:cNvPr id="277" name="Text Box 3"/>
        <xdr:cNvSpPr txBox="1">
          <a:spLocks noChangeArrowheads="1"/>
        </xdr:cNvSpPr>
      </xdr:nvSpPr>
      <xdr:spPr bwMode="auto">
        <a:xfrm>
          <a:off x="3038475" y="160591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8</xdr:row>
      <xdr:rowOff>0</xdr:rowOff>
    </xdr:from>
    <xdr:ext cx="0" cy="114300"/>
    <xdr:sp macro="" textlink="">
      <xdr:nvSpPr>
        <xdr:cNvPr id="278" name="Text Box 63"/>
        <xdr:cNvSpPr txBox="1">
          <a:spLocks noChangeArrowheads="1"/>
        </xdr:cNvSpPr>
      </xdr:nvSpPr>
      <xdr:spPr bwMode="auto">
        <a:xfrm>
          <a:off x="3038475" y="160591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279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280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281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282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283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284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285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286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287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288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289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290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291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292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293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294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295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296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297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298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299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00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01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02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03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04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05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06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07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08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09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10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11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12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13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14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15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16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17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18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19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20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21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22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23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24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25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26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27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28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29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30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31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32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33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34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35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36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37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38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39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40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41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42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43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44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45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46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47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48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49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50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51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52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53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54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55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56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57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58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59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60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61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62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63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64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65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66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67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68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69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70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71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72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73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74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75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76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77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78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79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80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81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82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83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84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85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86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87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88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89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90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91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92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93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94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95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96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97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398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399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00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01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02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03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04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05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06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07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08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09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10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11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12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13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14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15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16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17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18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19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20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21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22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23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24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25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26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27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28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29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30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31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32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33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34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35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36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37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38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39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40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41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42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43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44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45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46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47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48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49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50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51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52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53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54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55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56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57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58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59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60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61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62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63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64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65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66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67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68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69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70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71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72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73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74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75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76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77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78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79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80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81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82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83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84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85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86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87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88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89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90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91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92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93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94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95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96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97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498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499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00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01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02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03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04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05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06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07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08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09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10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11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12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13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14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15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16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17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18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19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20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21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22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23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24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25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26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27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28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29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30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31" name="Text Box 32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32" name="Text Box 3"/>
        <xdr:cNvSpPr txBox="1">
          <a:spLocks noChangeArrowheads="1"/>
        </xdr:cNvSpPr>
      </xdr:nvSpPr>
      <xdr:spPr bwMode="auto">
        <a:xfrm>
          <a:off x="3038475" y="388905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33" name="Text Box 63"/>
        <xdr:cNvSpPr txBox="1">
          <a:spLocks noChangeArrowheads="1"/>
        </xdr:cNvSpPr>
      </xdr:nvSpPr>
      <xdr:spPr bwMode="auto">
        <a:xfrm>
          <a:off x="3038475" y="388905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34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35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36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37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38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39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40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41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42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43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44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45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46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47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48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49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50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51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52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53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54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55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56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57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58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59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60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61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62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63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64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65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66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67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68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69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70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71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72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73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74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75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76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77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78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79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80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81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82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83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84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85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86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87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88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89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90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91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92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93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94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95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96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97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598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599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600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601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602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603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604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605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606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607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608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609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610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611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612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613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614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615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616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617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618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619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620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621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622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623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624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625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626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627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628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629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630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631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632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633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634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635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636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637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638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639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640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641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642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643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644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645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646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647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648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649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650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651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652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653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654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655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656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657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658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659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660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661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662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663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664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665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666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667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668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669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670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671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672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673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674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675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676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677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678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679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680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681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682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683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684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685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686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687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688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689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690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691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692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693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694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695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696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697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698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699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700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701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702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703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704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705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706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707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708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709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710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711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712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713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714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715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716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717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718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719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720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721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722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723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724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725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726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727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728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729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730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731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732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733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734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735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736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737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738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739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740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741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742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743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744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745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746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747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748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749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750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751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752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753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754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755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756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757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758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759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760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761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762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763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764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765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766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767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768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769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770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771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772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773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774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775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776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777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778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779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780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781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782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783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784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785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786" name="Text Box 32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152400</xdr:rowOff>
    </xdr:to>
    <xdr:sp macro="" textlink="">
      <xdr:nvSpPr>
        <xdr:cNvPr id="787" name="Text Box 3"/>
        <xdr:cNvSpPr txBox="1">
          <a:spLocks noChangeArrowheads="1"/>
        </xdr:cNvSpPr>
      </xdr:nvSpPr>
      <xdr:spPr bwMode="auto">
        <a:xfrm>
          <a:off x="3038475" y="244316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8</xdr:row>
      <xdr:rowOff>0</xdr:rowOff>
    </xdr:from>
    <xdr:to>
      <xdr:col>1</xdr:col>
      <xdr:colOff>2438400</xdr:colOff>
      <xdr:row>8</xdr:row>
      <xdr:rowOff>114300</xdr:rowOff>
    </xdr:to>
    <xdr:sp macro="" textlink="">
      <xdr:nvSpPr>
        <xdr:cNvPr id="788" name="Text Box 63"/>
        <xdr:cNvSpPr txBox="1">
          <a:spLocks noChangeArrowheads="1"/>
        </xdr:cNvSpPr>
      </xdr:nvSpPr>
      <xdr:spPr bwMode="auto">
        <a:xfrm>
          <a:off x="3038475" y="244316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3285153</xdr:colOff>
      <xdr:row>126</xdr:row>
      <xdr:rowOff>146434</xdr:rowOff>
    </xdr:to>
    <xdr:sp macro="" textlink="">
      <xdr:nvSpPr>
        <xdr:cNvPr id="789" name="Text Box 9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1914525" y="159296100"/>
          <a:ext cx="1980228" cy="304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3285153</xdr:colOff>
      <xdr:row>126</xdr:row>
      <xdr:rowOff>136909</xdr:rowOff>
    </xdr:to>
    <xdr:sp macro="" textlink="">
      <xdr:nvSpPr>
        <xdr:cNvPr id="790" name="Text Box 8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1914525" y="159296100"/>
          <a:ext cx="1980228" cy="295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3285153</xdr:colOff>
      <xdr:row>126</xdr:row>
      <xdr:rowOff>136909</xdr:rowOff>
    </xdr:to>
    <xdr:sp macro="" textlink="">
      <xdr:nvSpPr>
        <xdr:cNvPr id="791" name="Text Box 9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1914525" y="159296100"/>
          <a:ext cx="1980228" cy="295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3285153</xdr:colOff>
      <xdr:row>126</xdr:row>
      <xdr:rowOff>146434</xdr:rowOff>
    </xdr:to>
    <xdr:sp macro="" textlink="">
      <xdr:nvSpPr>
        <xdr:cNvPr id="792" name="Text Box 8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1914525" y="159296100"/>
          <a:ext cx="1980228" cy="304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3285153</xdr:colOff>
      <xdr:row>126</xdr:row>
      <xdr:rowOff>146434</xdr:rowOff>
    </xdr:to>
    <xdr:sp macro="" textlink="">
      <xdr:nvSpPr>
        <xdr:cNvPr id="793" name="Text Box 9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1914525" y="159296100"/>
          <a:ext cx="1980228" cy="304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3285153</xdr:colOff>
      <xdr:row>126</xdr:row>
      <xdr:rowOff>136909</xdr:rowOff>
    </xdr:to>
    <xdr:sp macro="" textlink="">
      <xdr:nvSpPr>
        <xdr:cNvPr id="794" name="Text Box 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1914525" y="159296100"/>
          <a:ext cx="1980228" cy="295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3285153</xdr:colOff>
      <xdr:row>126</xdr:row>
      <xdr:rowOff>136909</xdr:rowOff>
    </xdr:to>
    <xdr:sp macro="" textlink="">
      <xdr:nvSpPr>
        <xdr:cNvPr id="795" name="Text Box 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1914525" y="159296100"/>
          <a:ext cx="1980228" cy="295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3285153</xdr:colOff>
      <xdr:row>124</xdr:row>
      <xdr:rowOff>197</xdr:rowOff>
    </xdr:to>
    <xdr:sp macro="" textlink="">
      <xdr:nvSpPr>
        <xdr:cNvPr id="800" name="Text Box 9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1914525" y="34699575"/>
          <a:ext cx="1980228" cy="304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3285153</xdr:colOff>
      <xdr:row>123</xdr:row>
      <xdr:rowOff>152597</xdr:rowOff>
    </xdr:to>
    <xdr:sp macro="" textlink="">
      <xdr:nvSpPr>
        <xdr:cNvPr id="801" name="Text Box 8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1914525" y="34699575"/>
          <a:ext cx="1980228" cy="295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3285153</xdr:colOff>
      <xdr:row>123</xdr:row>
      <xdr:rowOff>152597</xdr:rowOff>
    </xdr:to>
    <xdr:sp macro="" textlink="">
      <xdr:nvSpPr>
        <xdr:cNvPr id="802" name="Text Box 9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1914525" y="34699575"/>
          <a:ext cx="1980228" cy="295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3285153</xdr:colOff>
      <xdr:row>124</xdr:row>
      <xdr:rowOff>197</xdr:rowOff>
    </xdr:to>
    <xdr:sp macro="" textlink="">
      <xdr:nvSpPr>
        <xdr:cNvPr id="803" name="Text Box 8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1914525" y="34699575"/>
          <a:ext cx="1980228" cy="304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3285153</xdr:colOff>
      <xdr:row>124</xdr:row>
      <xdr:rowOff>197</xdr:rowOff>
    </xdr:to>
    <xdr:sp macro="" textlink="">
      <xdr:nvSpPr>
        <xdr:cNvPr id="804" name="Text Box 9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1914525" y="34699575"/>
          <a:ext cx="1980228" cy="304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3285153</xdr:colOff>
      <xdr:row>123</xdr:row>
      <xdr:rowOff>152597</xdr:rowOff>
    </xdr:to>
    <xdr:sp macro="" textlink="">
      <xdr:nvSpPr>
        <xdr:cNvPr id="805" name="Text Box 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1914525" y="34699575"/>
          <a:ext cx="1980228" cy="295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</xdr:row>
      <xdr:rowOff>0</xdr:rowOff>
    </xdr:from>
    <xdr:to>
      <xdr:col>1</xdr:col>
      <xdr:colOff>3285153</xdr:colOff>
      <xdr:row>123</xdr:row>
      <xdr:rowOff>152597</xdr:rowOff>
    </xdr:to>
    <xdr:sp macro="" textlink="">
      <xdr:nvSpPr>
        <xdr:cNvPr id="806" name="Text Box 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1914525" y="34699575"/>
          <a:ext cx="1980228" cy="295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2685636</xdr:colOff>
      <xdr:row>97</xdr:row>
      <xdr:rowOff>0</xdr:rowOff>
    </xdr:from>
    <xdr:ext cx="95250" cy="294447"/>
    <xdr:sp macro="" textlink="">
      <xdr:nvSpPr>
        <xdr:cNvPr id="796" name="Text Box 15"/>
        <xdr:cNvSpPr txBox="1">
          <a:spLocks noChangeArrowheads="1"/>
        </xdr:cNvSpPr>
      </xdr:nvSpPr>
      <xdr:spPr bwMode="auto">
        <a:xfrm>
          <a:off x="3095211" y="151257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97</xdr:row>
      <xdr:rowOff>0</xdr:rowOff>
    </xdr:from>
    <xdr:ext cx="95250" cy="294447"/>
    <xdr:sp macro="" textlink="">
      <xdr:nvSpPr>
        <xdr:cNvPr id="797" name="Text Box 15"/>
        <xdr:cNvSpPr txBox="1">
          <a:spLocks noChangeArrowheads="1"/>
        </xdr:cNvSpPr>
      </xdr:nvSpPr>
      <xdr:spPr bwMode="auto">
        <a:xfrm>
          <a:off x="1695450" y="151257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2685636</xdr:colOff>
      <xdr:row>97</xdr:row>
      <xdr:rowOff>0</xdr:rowOff>
    </xdr:from>
    <xdr:ext cx="95250" cy="294447"/>
    <xdr:sp macro="" textlink="">
      <xdr:nvSpPr>
        <xdr:cNvPr id="798" name="Text Box 15"/>
        <xdr:cNvSpPr txBox="1">
          <a:spLocks noChangeArrowheads="1"/>
        </xdr:cNvSpPr>
      </xdr:nvSpPr>
      <xdr:spPr bwMode="auto">
        <a:xfrm>
          <a:off x="3095211" y="151257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97</xdr:row>
      <xdr:rowOff>0</xdr:rowOff>
    </xdr:from>
    <xdr:ext cx="95250" cy="294447"/>
    <xdr:sp macro="" textlink="">
      <xdr:nvSpPr>
        <xdr:cNvPr id="799" name="Text Box 15"/>
        <xdr:cNvSpPr txBox="1">
          <a:spLocks noChangeArrowheads="1"/>
        </xdr:cNvSpPr>
      </xdr:nvSpPr>
      <xdr:spPr bwMode="auto">
        <a:xfrm>
          <a:off x="1695450" y="151257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97</xdr:row>
      <xdr:rowOff>0</xdr:rowOff>
    </xdr:from>
    <xdr:ext cx="95250" cy="294447"/>
    <xdr:sp macro="" textlink="">
      <xdr:nvSpPr>
        <xdr:cNvPr id="811" name="Text Box 15"/>
        <xdr:cNvSpPr txBox="1">
          <a:spLocks noChangeArrowheads="1"/>
        </xdr:cNvSpPr>
      </xdr:nvSpPr>
      <xdr:spPr bwMode="auto">
        <a:xfrm>
          <a:off x="1695450" y="151257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97</xdr:row>
      <xdr:rowOff>0</xdr:rowOff>
    </xdr:from>
    <xdr:ext cx="95250" cy="294446"/>
    <xdr:sp macro="" textlink="">
      <xdr:nvSpPr>
        <xdr:cNvPr id="812" name="Text Box 15"/>
        <xdr:cNvSpPr txBox="1">
          <a:spLocks noChangeArrowheads="1"/>
        </xdr:cNvSpPr>
      </xdr:nvSpPr>
      <xdr:spPr bwMode="auto">
        <a:xfrm>
          <a:off x="1695450" y="151257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97</xdr:row>
      <xdr:rowOff>0</xdr:rowOff>
    </xdr:from>
    <xdr:ext cx="95250" cy="294446"/>
    <xdr:sp macro="" textlink="">
      <xdr:nvSpPr>
        <xdr:cNvPr id="813" name="Text Box 15"/>
        <xdr:cNvSpPr txBox="1">
          <a:spLocks noChangeArrowheads="1"/>
        </xdr:cNvSpPr>
      </xdr:nvSpPr>
      <xdr:spPr bwMode="auto">
        <a:xfrm>
          <a:off x="1695450" y="151257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97</xdr:row>
      <xdr:rowOff>0</xdr:rowOff>
    </xdr:from>
    <xdr:ext cx="95250" cy="294447"/>
    <xdr:sp macro="" textlink="">
      <xdr:nvSpPr>
        <xdr:cNvPr id="814" name="Text Box 15"/>
        <xdr:cNvSpPr txBox="1">
          <a:spLocks noChangeArrowheads="1"/>
        </xdr:cNvSpPr>
      </xdr:nvSpPr>
      <xdr:spPr bwMode="auto">
        <a:xfrm>
          <a:off x="1695450" y="151257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97</xdr:row>
      <xdr:rowOff>0</xdr:rowOff>
    </xdr:from>
    <xdr:ext cx="95250" cy="294447"/>
    <xdr:sp macro="" textlink="">
      <xdr:nvSpPr>
        <xdr:cNvPr id="815" name="Text Box 15"/>
        <xdr:cNvSpPr txBox="1">
          <a:spLocks noChangeArrowheads="1"/>
        </xdr:cNvSpPr>
      </xdr:nvSpPr>
      <xdr:spPr bwMode="auto">
        <a:xfrm>
          <a:off x="1695450" y="151257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97</xdr:row>
      <xdr:rowOff>0</xdr:rowOff>
    </xdr:from>
    <xdr:ext cx="95250" cy="294446"/>
    <xdr:sp macro="" textlink="">
      <xdr:nvSpPr>
        <xdr:cNvPr id="816" name="Text Box 15"/>
        <xdr:cNvSpPr txBox="1">
          <a:spLocks noChangeArrowheads="1"/>
        </xdr:cNvSpPr>
      </xdr:nvSpPr>
      <xdr:spPr bwMode="auto">
        <a:xfrm>
          <a:off x="1695450" y="151257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97</xdr:row>
      <xdr:rowOff>0</xdr:rowOff>
    </xdr:from>
    <xdr:ext cx="95250" cy="294446"/>
    <xdr:sp macro="" textlink="">
      <xdr:nvSpPr>
        <xdr:cNvPr id="817" name="Text Box 15"/>
        <xdr:cNvSpPr txBox="1">
          <a:spLocks noChangeArrowheads="1"/>
        </xdr:cNvSpPr>
      </xdr:nvSpPr>
      <xdr:spPr bwMode="auto">
        <a:xfrm>
          <a:off x="1695450" y="151257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97</xdr:row>
      <xdr:rowOff>0</xdr:rowOff>
    </xdr:from>
    <xdr:ext cx="95250" cy="294447"/>
    <xdr:sp macro="" textlink="">
      <xdr:nvSpPr>
        <xdr:cNvPr id="818" name="Text Box 15"/>
        <xdr:cNvSpPr txBox="1">
          <a:spLocks noChangeArrowheads="1"/>
        </xdr:cNvSpPr>
      </xdr:nvSpPr>
      <xdr:spPr bwMode="auto">
        <a:xfrm>
          <a:off x="1695450" y="151257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97</xdr:row>
      <xdr:rowOff>0</xdr:rowOff>
    </xdr:from>
    <xdr:ext cx="95250" cy="294447"/>
    <xdr:sp macro="" textlink="">
      <xdr:nvSpPr>
        <xdr:cNvPr id="819" name="Text Box 15"/>
        <xdr:cNvSpPr txBox="1">
          <a:spLocks noChangeArrowheads="1"/>
        </xdr:cNvSpPr>
      </xdr:nvSpPr>
      <xdr:spPr bwMode="auto">
        <a:xfrm>
          <a:off x="1695450" y="151257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97</xdr:row>
      <xdr:rowOff>0</xdr:rowOff>
    </xdr:from>
    <xdr:ext cx="95250" cy="294446"/>
    <xdr:sp macro="" textlink="">
      <xdr:nvSpPr>
        <xdr:cNvPr id="820" name="Text Box 15"/>
        <xdr:cNvSpPr txBox="1">
          <a:spLocks noChangeArrowheads="1"/>
        </xdr:cNvSpPr>
      </xdr:nvSpPr>
      <xdr:spPr bwMode="auto">
        <a:xfrm>
          <a:off x="1695450" y="151257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97</xdr:row>
      <xdr:rowOff>0</xdr:rowOff>
    </xdr:from>
    <xdr:ext cx="95250" cy="294446"/>
    <xdr:sp macro="" textlink="">
      <xdr:nvSpPr>
        <xdr:cNvPr id="821" name="Text Box 15"/>
        <xdr:cNvSpPr txBox="1">
          <a:spLocks noChangeArrowheads="1"/>
        </xdr:cNvSpPr>
      </xdr:nvSpPr>
      <xdr:spPr bwMode="auto">
        <a:xfrm>
          <a:off x="1695450" y="151257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97</xdr:row>
      <xdr:rowOff>0</xdr:rowOff>
    </xdr:from>
    <xdr:ext cx="95250" cy="294447"/>
    <xdr:sp macro="" textlink="">
      <xdr:nvSpPr>
        <xdr:cNvPr id="822" name="Text Box 15"/>
        <xdr:cNvSpPr txBox="1">
          <a:spLocks noChangeArrowheads="1"/>
        </xdr:cNvSpPr>
      </xdr:nvSpPr>
      <xdr:spPr bwMode="auto">
        <a:xfrm>
          <a:off x="1695450" y="151257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97</xdr:row>
      <xdr:rowOff>0</xdr:rowOff>
    </xdr:from>
    <xdr:ext cx="95250" cy="294447"/>
    <xdr:sp macro="" textlink="">
      <xdr:nvSpPr>
        <xdr:cNvPr id="823" name="Text Box 15"/>
        <xdr:cNvSpPr txBox="1">
          <a:spLocks noChangeArrowheads="1"/>
        </xdr:cNvSpPr>
      </xdr:nvSpPr>
      <xdr:spPr bwMode="auto">
        <a:xfrm>
          <a:off x="1695450" y="151257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97</xdr:row>
      <xdr:rowOff>0</xdr:rowOff>
    </xdr:from>
    <xdr:ext cx="95250" cy="294446"/>
    <xdr:sp macro="" textlink="">
      <xdr:nvSpPr>
        <xdr:cNvPr id="824" name="Text Box 15"/>
        <xdr:cNvSpPr txBox="1">
          <a:spLocks noChangeArrowheads="1"/>
        </xdr:cNvSpPr>
      </xdr:nvSpPr>
      <xdr:spPr bwMode="auto">
        <a:xfrm>
          <a:off x="1695450" y="151257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97</xdr:row>
      <xdr:rowOff>0</xdr:rowOff>
    </xdr:from>
    <xdr:ext cx="95250" cy="294446"/>
    <xdr:sp macro="" textlink="">
      <xdr:nvSpPr>
        <xdr:cNvPr id="825" name="Text Box 15"/>
        <xdr:cNvSpPr txBox="1">
          <a:spLocks noChangeArrowheads="1"/>
        </xdr:cNvSpPr>
      </xdr:nvSpPr>
      <xdr:spPr bwMode="auto">
        <a:xfrm>
          <a:off x="1695450" y="151257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97</xdr:row>
      <xdr:rowOff>0</xdr:rowOff>
    </xdr:from>
    <xdr:ext cx="95250" cy="294447"/>
    <xdr:sp macro="" textlink="">
      <xdr:nvSpPr>
        <xdr:cNvPr id="826" name="Text Box 15"/>
        <xdr:cNvSpPr txBox="1">
          <a:spLocks noChangeArrowheads="1"/>
        </xdr:cNvSpPr>
      </xdr:nvSpPr>
      <xdr:spPr bwMode="auto">
        <a:xfrm>
          <a:off x="1695450" y="151257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97</xdr:row>
      <xdr:rowOff>0</xdr:rowOff>
    </xdr:from>
    <xdr:ext cx="95250" cy="294447"/>
    <xdr:sp macro="" textlink="">
      <xdr:nvSpPr>
        <xdr:cNvPr id="827" name="Text Box 15"/>
        <xdr:cNvSpPr txBox="1">
          <a:spLocks noChangeArrowheads="1"/>
        </xdr:cNvSpPr>
      </xdr:nvSpPr>
      <xdr:spPr bwMode="auto">
        <a:xfrm>
          <a:off x="1695450" y="151257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97</xdr:row>
      <xdr:rowOff>0</xdr:rowOff>
    </xdr:from>
    <xdr:ext cx="95250" cy="294446"/>
    <xdr:sp macro="" textlink="">
      <xdr:nvSpPr>
        <xdr:cNvPr id="828" name="Text Box 15"/>
        <xdr:cNvSpPr txBox="1">
          <a:spLocks noChangeArrowheads="1"/>
        </xdr:cNvSpPr>
      </xdr:nvSpPr>
      <xdr:spPr bwMode="auto">
        <a:xfrm>
          <a:off x="1695450" y="151257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97</xdr:row>
      <xdr:rowOff>0</xdr:rowOff>
    </xdr:from>
    <xdr:ext cx="95250" cy="294446"/>
    <xdr:sp macro="" textlink="">
      <xdr:nvSpPr>
        <xdr:cNvPr id="829" name="Text Box 15"/>
        <xdr:cNvSpPr txBox="1">
          <a:spLocks noChangeArrowheads="1"/>
        </xdr:cNvSpPr>
      </xdr:nvSpPr>
      <xdr:spPr bwMode="auto">
        <a:xfrm>
          <a:off x="1695450" y="151257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97</xdr:row>
      <xdr:rowOff>0</xdr:rowOff>
    </xdr:from>
    <xdr:ext cx="95250" cy="294447"/>
    <xdr:sp macro="" textlink="">
      <xdr:nvSpPr>
        <xdr:cNvPr id="830" name="Text Box 15"/>
        <xdr:cNvSpPr txBox="1">
          <a:spLocks noChangeArrowheads="1"/>
        </xdr:cNvSpPr>
      </xdr:nvSpPr>
      <xdr:spPr bwMode="auto">
        <a:xfrm>
          <a:off x="1695450" y="151257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97</xdr:row>
      <xdr:rowOff>0</xdr:rowOff>
    </xdr:from>
    <xdr:ext cx="95250" cy="294447"/>
    <xdr:sp macro="" textlink="">
      <xdr:nvSpPr>
        <xdr:cNvPr id="831" name="Text Box 15"/>
        <xdr:cNvSpPr txBox="1">
          <a:spLocks noChangeArrowheads="1"/>
        </xdr:cNvSpPr>
      </xdr:nvSpPr>
      <xdr:spPr bwMode="auto">
        <a:xfrm>
          <a:off x="1695450" y="151257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97</xdr:row>
      <xdr:rowOff>0</xdr:rowOff>
    </xdr:from>
    <xdr:ext cx="95250" cy="294446"/>
    <xdr:sp macro="" textlink="">
      <xdr:nvSpPr>
        <xdr:cNvPr id="832" name="Text Box 15"/>
        <xdr:cNvSpPr txBox="1">
          <a:spLocks noChangeArrowheads="1"/>
        </xdr:cNvSpPr>
      </xdr:nvSpPr>
      <xdr:spPr bwMode="auto">
        <a:xfrm>
          <a:off x="1695450" y="151257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97</xdr:row>
      <xdr:rowOff>0</xdr:rowOff>
    </xdr:from>
    <xdr:ext cx="95250" cy="294446"/>
    <xdr:sp macro="" textlink="">
      <xdr:nvSpPr>
        <xdr:cNvPr id="833" name="Text Box 15"/>
        <xdr:cNvSpPr txBox="1">
          <a:spLocks noChangeArrowheads="1"/>
        </xdr:cNvSpPr>
      </xdr:nvSpPr>
      <xdr:spPr bwMode="auto">
        <a:xfrm>
          <a:off x="1695450" y="151257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97</xdr:row>
      <xdr:rowOff>0</xdr:rowOff>
    </xdr:from>
    <xdr:ext cx="95250" cy="294447"/>
    <xdr:sp macro="" textlink="">
      <xdr:nvSpPr>
        <xdr:cNvPr id="834" name="Text Box 15"/>
        <xdr:cNvSpPr txBox="1">
          <a:spLocks noChangeArrowheads="1"/>
        </xdr:cNvSpPr>
      </xdr:nvSpPr>
      <xdr:spPr bwMode="auto">
        <a:xfrm>
          <a:off x="1695450" y="151257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97</xdr:row>
      <xdr:rowOff>0</xdr:rowOff>
    </xdr:from>
    <xdr:ext cx="95250" cy="294447"/>
    <xdr:sp macro="" textlink="">
      <xdr:nvSpPr>
        <xdr:cNvPr id="835" name="Text Box 15"/>
        <xdr:cNvSpPr txBox="1">
          <a:spLocks noChangeArrowheads="1"/>
        </xdr:cNvSpPr>
      </xdr:nvSpPr>
      <xdr:spPr bwMode="auto">
        <a:xfrm>
          <a:off x="1695450" y="151257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97</xdr:row>
      <xdr:rowOff>0</xdr:rowOff>
    </xdr:from>
    <xdr:ext cx="95250" cy="294446"/>
    <xdr:sp macro="" textlink="">
      <xdr:nvSpPr>
        <xdr:cNvPr id="836" name="Text Box 15"/>
        <xdr:cNvSpPr txBox="1">
          <a:spLocks noChangeArrowheads="1"/>
        </xdr:cNvSpPr>
      </xdr:nvSpPr>
      <xdr:spPr bwMode="auto">
        <a:xfrm>
          <a:off x="1695450" y="151257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97</xdr:row>
      <xdr:rowOff>0</xdr:rowOff>
    </xdr:from>
    <xdr:ext cx="95250" cy="294446"/>
    <xdr:sp macro="" textlink="">
      <xdr:nvSpPr>
        <xdr:cNvPr id="837" name="Text Box 15"/>
        <xdr:cNvSpPr txBox="1">
          <a:spLocks noChangeArrowheads="1"/>
        </xdr:cNvSpPr>
      </xdr:nvSpPr>
      <xdr:spPr bwMode="auto">
        <a:xfrm>
          <a:off x="1695450" y="151257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97</xdr:row>
      <xdr:rowOff>0</xdr:rowOff>
    </xdr:from>
    <xdr:ext cx="95250" cy="294447"/>
    <xdr:sp macro="" textlink="">
      <xdr:nvSpPr>
        <xdr:cNvPr id="838" name="Text Box 15"/>
        <xdr:cNvSpPr txBox="1">
          <a:spLocks noChangeArrowheads="1"/>
        </xdr:cNvSpPr>
      </xdr:nvSpPr>
      <xdr:spPr bwMode="auto">
        <a:xfrm>
          <a:off x="1695450" y="151257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97</xdr:row>
      <xdr:rowOff>0</xdr:rowOff>
    </xdr:from>
    <xdr:ext cx="95250" cy="294447"/>
    <xdr:sp macro="" textlink="">
      <xdr:nvSpPr>
        <xdr:cNvPr id="839" name="Text Box 15"/>
        <xdr:cNvSpPr txBox="1">
          <a:spLocks noChangeArrowheads="1"/>
        </xdr:cNvSpPr>
      </xdr:nvSpPr>
      <xdr:spPr bwMode="auto">
        <a:xfrm>
          <a:off x="1695450" y="151257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97</xdr:row>
      <xdr:rowOff>0</xdr:rowOff>
    </xdr:from>
    <xdr:ext cx="95250" cy="294446"/>
    <xdr:sp macro="" textlink="">
      <xdr:nvSpPr>
        <xdr:cNvPr id="840" name="Text Box 15"/>
        <xdr:cNvSpPr txBox="1">
          <a:spLocks noChangeArrowheads="1"/>
        </xdr:cNvSpPr>
      </xdr:nvSpPr>
      <xdr:spPr bwMode="auto">
        <a:xfrm>
          <a:off x="1695450" y="151257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97</xdr:row>
      <xdr:rowOff>0</xdr:rowOff>
    </xdr:from>
    <xdr:ext cx="95250" cy="294446"/>
    <xdr:sp macro="" textlink="">
      <xdr:nvSpPr>
        <xdr:cNvPr id="841" name="Text Box 15"/>
        <xdr:cNvSpPr txBox="1">
          <a:spLocks noChangeArrowheads="1"/>
        </xdr:cNvSpPr>
      </xdr:nvSpPr>
      <xdr:spPr bwMode="auto">
        <a:xfrm>
          <a:off x="1695450" y="151257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97</xdr:row>
      <xdr:rowOff>0</xdr:rowOff>
    </xdr:from>
    <xdr:ext cx="95250" cy="294447"/>
    <xdr:sp macro="" textlink="">
      <xdr:nvSpPr>
        <xdr:cNvPr id="842" name="Text Box 15"/>
        <xdr:cNvSpPr txBox="1">
          <a:spLocks noChangeArrowheads="1"/>
        </xdr:cNvSpPr>
      </xdr:nvSpPr>
      <xdr:spPr bwMode="auto">
        <a:xfrm>
          <a:off x="1695450" y="151257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97</xdr:row>
      <xdr:rowOff>0</xdr:rowOff>
    </xdr:from>
    <xdr:ext cx="95250" cy="294447"/>
    <xdr:sp macro="" textlink="">
      <xdr:nvSpPr>
        <xdr:cNvPr id="843" name="Text Box 15"/>
        <xdr:cNvSpPr txBox="1">
          <a:spLocks noChangeArrowheads="1"/>
        </xdr:cNvSpPr>
      </xdr:nvSpPr>
      <xdr:spPr bwMode="auto">
        <a:xfrm>
          <a:off x="1695450" y="151257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97</xdr:row>
      <xdr:rowOff>0</xdr:rowOff>
    </xdr:from>
    <xdr:ext cx="95250" cy="294446"/>
    <xdr:sp macro="" textlink="">
      <xdr:nvSpPr>
        <xdr:cNvPr id="844" name="Text Box 15"/>
        <xdr:cNvSpPr txBox="1">
          <a:spLocks noChangeArrowheads="1"/>
        </xdr:cNvSpPr>
      </xdr:nvSpPr>
      <xdr:spPr bwMode="auto">
        <a:xfrm>
          <a:off x="1695450" y="151257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97</xdr:row>
      <xdr:rowOff>0</xdr:rowOff>
    </xdr:from>
    <xdr:ext cx="95250" cy="294446"/>
    <xdr:sp macro="" textlink="">
      <xdr:nvSpPr>
        <xdr:cNvPr id="845" name="Text Box 15"/>
        <xdr:cNvSpPr txBox="1">
          <a:spLocks noChangeArrowheads="1"/>
        </xdr:cNvSpPr>
      </xdr:nvSpPr>
      <xdr:spPr bwMode="auto">
        <a:xfrm>
          <a:off x="1695450" y="151257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97</xdr:row>
      <xdr:rowOff>0</xdr:rowOff>
    </xdr:from>
    <xdr:ext cx="95250" cy="294447"/>
    <xdr:sp macro="" textlink="">
      <xdr:nvSpPr>
        <xdr:cNvPr id="846" name="Text Box 15"/>
        <xdr:cNvSpPr txBox="1">
          <a:spLocks noChangeArrowheads="1"/>
        </xdr:cNvSpPr>
      </xdr:nvSpPr>
      <xdr:spPr bwMode="auto">
        <a:xfrm>
          <a:off x="1695450" y="151257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97</xdr:row>
      <xdr:rowOff>0</xdr:rowOff>
    </xdr:from>
    <xdr:ext cx="95250" cy="294447"/>
    <xdr:sp macro="" textlink="">
      <xdr:nvSpPr>
        <xdr:cNvPr id="847" name="Text Box 15"/>
        <xdr:cNvSpPr txBox="1">
          <a:spLocks noChangeArrowheads="1"/>
        </xdr:cNvSpPr>
      </xdr:nvSpPr>
      <xdr:spPr bwMode="auto">
        <a:xfrm>
          <a:off x="1695450" y="151257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97</xdr:row>
      <xdr:rowOff>0</xdr:rowOff>
    </xdr:from>
    <xdr:ext cx="95250" cy="294447"/>
    <xdr:sp macro="" textlink="">
      <xdr:nvSpPr>
        <xdr:cNvPr id="848" name="Text Box 15"/>
        <xdr:cNvSpPr txBox="1">
          <a:spLocks noChangeArrowheads="1"/>
        </xdr:cNvSpPr>
      </xdr:nvSpPr>
      <xdr:spPr bwMode="auto">
        <a:xfrm>
          <a:off x="1695450" y="151257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97</xdr:row>
      <xdr:rowOff>0</xdr:rowOff>
    </xdr:from>
    <xdr:ext cx="95250" cy="294447"/>
    <xdr:sp macro="" textlink="">
      <xdr:nvSpPr>
        <xdr:cNvPr id="849" name="Text Box 15"/>
        <xdr:cNvSpPr txBox="1">
          <a:spLocks noChangeArrowheads="1"/>
        </xdr:cNvSpPr>
      </xdr:nvSpPr>
      <xdr:spPr bwMode="auto">
        <a:xfrm>
          <a:off x="1695450" y="151257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97</xdr:row>
      <xdr:rowOff>0</xdr:rowOff>
    </xdr:from>
    <xdr:ext cx="95250" cy="294447"/>
    <xdr:sp macro="" textlink="">
      <xdr:nvSpPr>
        <xdr:cNvPr id="850" name="Text Box 15"/>
        <xdr:cNvSpPr txBox="1">
          <a:spLocks noChangeArrowheads="1"/>
        </xdr:cNvSpPr>
      </xdr:nvSpPr>
      <xdr:spPr bwMode="auto">
        <a:xfrm>
          <a:off x="1695450" y="151257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97</xdr:row>
      <xdr:rowOff>0</xdr:rowOff>
    </xdr:from>
    <xdr:ext cx="95250" cy="294447"/>
    <xdr:sp macro="" textlink="">
      <xdr:nvSpPr>
        <xdr:cNvPr id="851" name="Text Box 15"/>
        <xdr:cNvSpPr txBox="1">
          <a:spLocks noChangeArrowheads="1"/>
        </xdr:cNvSpPr>
      </xdr:nvSpPr>
      <xdr:spPr bwMode="auto">
        <a:xfrm>
          <a:off x="1695450" y="151257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2685636</xdr:colOff>
      <xdr:row>98</xdr:row>
      <xdr:rowOff>0</xdr:rowOff>
    </xdr:from>
    <xdr:to>
      <xdr:col>1</xdr:col>
      <xdr:colOff>2780886</xdr:colOff>
      <xdr:row>105</xdr:row>
      <xdr:rowOff>48868</xdr:rowOff>
    </xdr:to>
    <xdr:sp macro="" textlink="">
      <xdr:nvSpPr>
        <xdr:cNvPr id="852" name="Text Box 15"/>
        <xdr:cNvSpPr txBox="1">
          <a:spLocks noChangeArrowheads="1"/>
        </xdr:cNvSpPr>
      </xdr:nvSpPr>
      <xdr:spPr bwMode="auto">
        <a:xfrm>
          <a:off x="3095211" y="15325725"/>
          <a:ext cx="95250" cy="734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114300</xdr:rowOff>
    </xdr:to>
    <xdr:sp macro="" textlink="">
      <xdr:nvSpPr>
        <xdr:cNvPr id="853" name="Text Box 15"/>
        <xdr:cNvSpPr txBox="1">
          <a:spLocks noChangeArrowheads="1"/>
        </xdr:cNvSpPr>
      </xdr:nvSpPr>
      <xdr:spPr bwMode="auto">
        <a:xfrm>
          <a:off x="1695450" y="15325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114300</xdr:rowOff>
    </xdr:to>
    <xdr:sp macro="" textlink="">
      <xdr:nvSpPr>
        <xdr:cNvPr id="854" name="Text Box 15"/>
        <xdr:cNvSpPr txBox="1">
          <a:spLocks noChangeArrowheads="1"/>
        </xdr:cNvSpPr>
      </xdr:nvSpPr>
      <xdr:spPr bwMode="auto">
        <a:xfrm>
          <a:off x="1695450" y="15325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114300</xdr:rowOff>
    </xdr:to>
    <xdr:sp macro="" textlink="">
      <xdr:nvSpPr>
        <xdr:cNvPr id="855" name="Text Box 15"/>
        <xdr:cNvSpPr txBox="1">
          <a:spLocks noChangeArrowheads="1"/>
        </xdr:cNvSpPr>
      </xdr:nvSpPr>
      <xdr:spPr bwMode="auto">
        <a:xfrm>
          <a:off x="1695450" y="15325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114300</xdr:rowOff>
    </xdr:to>
    <xdr:sp macro="" textlink="">
      <xdr:nvSpPr>
        <xdr:cNvPr id="856" name="Text Box 15"/>
        <xdr:cNvSpPr txBox="1">
          <a:spLocks noChangeArrowheads="1"/>
        </xdr:cNvSpPr>
      </xdr:nvSpPr>
      <xdr:spPr bwMode="auto">
        <a:xfrm>
          <a:off x="1695450" y="15325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114300</xdr:rowOff>
    </xdr:to>
    <xdr:sp macro="" textlink="">
      <xdr:nvSpPr>
        <xdr:cNvPr id="857" name="Text Box 15"/>
        <xdr:cNvSpPr txBox="1">
          <a:spLocks noChangeArrowheads="1"/>
        </xdr:cNvSpPr>
      </xdr:nvSpPr>
      <xdr:spPr bwMode="auto">
        <a:xfrm>
          <a:off x="1695450" y="15325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114300</xdr:rowOff>
    </xdr:to>
    <xdr:sp macro="" textlink="">
      <xdr:nvSpPr>
        <xdr:cNvPr id="858" name="Text Box 15"/>
        <xdr:cNvSpPr txBox="1">
          <a:spLocks noChangeArrowheads="1"/>
        </xdr:cNvSpPr>
      </xdr:nvSpPr>
      <xdr:spPr bwMode="auto">
        <a:xfrm>
          <a:off x="1695450" y="15325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114300</xdr:rowOff>
    </xdr:to>
    <xdr:sp macro="" textlink="">
      <xdr:nvSpPr>
        <xdr:cNvPr id="859" name="Text Box 15"/>
        <xdr:cNvSpPr txBox="1">
          <a:spLocks noChangeArrowheads="1"/>
        </xdr:cNvSpPr>
      </xdr:nvSpPr>
      <xdr:spPr bwMode="auto">
        <a:xfrm>
          <a:off x="1695450" y="15325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114300</xdr:rowOff>
    </xdr:to>
    <xdr:sp macro="" textlink="">
      <xdr:nvSpPr>
        <xdr:cNvPr id="860" name="Text Box 15"/>
        <xdr:cNvSpPr txBox="1">
          <a:spLocks noChangeArrowheads="1"/>
        </xdr:cNvSpPr>
      </xdr:nvSpPr>
      <xdr:spPr bwMode="auto">
        <a:xfrm>
          <a:off x="1695450" y="15325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114300</xdr:rowOff>
    </xdr:to>
    <xdr:sp macro="" textlink="">
      <xdr:nvSpPr>
        <xdr:cNvPr id="861" name="Text Box 15"/>
        <xdr:cNvSpPr txBox="1">
          <a:spLocks noChangeArrowheads="1"/>
        </xdr:cNvSpPr>
      </xdr:nvSpPr>
      <xdr:spPr bwMode="auto">
        <a:xfrm>
          <a:off x="1695450" y="15325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114300</xdr:rowOff>
    </xdr:to>
    <xdr:sp macro="" textlink="">
      <xdr:nvSpPr>
        <xdr:cNvPr id="862" name="Text Box 15"/>
        <xdr:cNvSpPr txBox="1">
          <a:spLocks noChangeArrowheads="1"/>
        </xdr:cNvSpPr>
      </xdr:nvSpPr>
      <xdr:spPr bwMode="auto">
        <a:xfrm>
          <a:off x="1695450" y="15325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114300</xdr:rowOff>
    </xdr:to>
    <xdr:sp macro="" textlink="">
      <xdr:nvSpPr>
        <xdr:cNvPr id="863" name="Text Box 15"/>
        <xdr:cNvSpPr txBox="1">
          <a:spLocks noChangeArrowheads="1"/>
        </xdr:cNvSpPr>
      </xdr:nvSpPr>
      <xdr:spPr bwMode="auto">
        <a:xfrm>
          <a:off x="1695450" y="15325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114300</xdr:rowOff>
    </xdr:to>
    <xdr:sp macro="" textlink="">
      <xdr:nvSpPr>
        <xdr:cNvPr id="864" name="Text Box 15"/>
        <xdr:cNvSpPr txBox="1">
          <a:spLocks noChangeArrowheads="1"/>
        </xdr:cNvSpPr>
      </xdr:nvSpPr>
      <xdr:spPr bwMode="auto">
        <a:xfrm>
          <a:off x="1695450" y="15325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114300</xdr:rowOff>
    </xdr:to>
    <xdr:sp macro="" textlink="">
      <xdr:nvSpPr>
        <xdr:cNvPr id="865" name="Text Box 15"/>
        <xdr:cNvSpPr txBox="1">
          <a:spLocks noChangeArrowheads="1"/>
        </xdr:cNvSpPr>
      </xdr:nvSpPr>
      <xdr:spPr bwMode="auto">
        <a:xfrm>
          <a:off x="1695450" y="15325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114300</xdr:rowOff>
    </xdr:to>
    <xdr:sp macro="" textlink="">
      <xdr:nvSpPr>
        <xdr:cNvPr id="866" name="Text Box 15"/>
        <xdr:cNvSpPr txBox="1">
          <a:spLocks noChangeArrowheads="1"/>
        </xdr:cNvSpPr>
      </xdr:nvSpPr>
      <xdr:spPr bwMode="auto">
        <a:xfrm>
          <a:off x="1695450" y="15325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114300</xdr:rowOff>
    </xdr:to>
    <xdr:sp macro="" textlink="">
      <xdr:nvSpPr>
        <xdr:cNvPr id="867" name="Text Box 15"/>
        <xdr:cNvSpPr txBox="1">
          <a:spLocks noChangeArrowheads="1"/>
        </xdr:cNvSpPr>
      </xdr:nvSpPr>
      <xdr:spPr bwMode="auto">
        <a:xfrm>
          <a:off x="1695450" y="15325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114300</xdr:rowOff>
    </xdr:to>
    <xdr:sp macro="" textlink="">
      <xdr:nvSpPr>
        <xdr:cNvPr id="868" name="Text Box 15"/>
        <xdr:cNvSpPr txBox="1">
          <a:spLocks noChangeArrowheads="1"/>
        </xdr:cNvSpPr>
      </xdr:nvSpPr>
      <xdr:spPr bwMode="auto">
        <a:xfrm>
          <a:off x="1695450" y="15325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114300</xdr:rowOff>
    </xdr:to>
    <xdr:sp macro="" textlink="">
      <xdr:nvSpPr>
        <xdr:cNvPr id="869" name="Text Box 15"/>
        <xdr:cNvSpPr txBox="1">
          <a:spLocks noChangeArrowheads="1"/>
        </xdr:cNvSpPr>
      </xdr:nvSpPr>
      <xdr:spPr bwMode="auto">
        <a:xfrm>
          <a:off x="1695450" y="15325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114300</xdr:rowOff>
    </xdr:to>
    <xdr:sp macro="" textlink="">
      <xdr:nvSpPr>
        <xdr:cNvPr id="870" name="Text Box 15"/>
        <xdr:cNvSpPr txBox="1">
          <a:spLocks noChangeArrowheads="1"/>
        </xdr:cNvSpPr>
      </xdr:nvSpPr>
      <xdr:spPr bwMode="auto">
        <a:xfrm>
          <a:off x="1695450" y="15325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114300</xdr:rowOff>
    </xdr:to>
    <xdr:sp macro="" textlink="">
      <xdr:nvSpPr>
        <xdr:cNvPr id="871" name="Text Box 15"/>
        <xdr:cNvSpPr txBox="1">
          <a:spLocks noChangeArrowheads="1"/>
        </xdr:cNvSpPr>
      </xdr:nvSpPr>
      <xdr:spPr bwMode="auto">
        <a:xfrm>
          <a:off x="1695450" y="15325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114300</xdr:rowOff>
    </xdr:to>
    <xdr:sp macro="" textlink="">
      <xdr:nvSpPr>
        <xdr:cNvPr id="872" name="Text Box 15"/>
        <xdr:cNvSpPr txBox="1">
          <a:spLocks noChangeArrowheads="1"/>
        </xdr:cNvSpPr>
      </xdr:nvSpPr>
      <xdr:spPr bwMode="auto">
        <a:xfrm>
          <a:off x="1695450" y="15325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114300</xdr:rowOff>
    </xdr:to>
    <xdr:sp macro="" textlink="">
      <xdr:nvSpPr>
        <xdr:cNvPr id="873" name="Text Box 15"/>
        <xdr:cNvSpPr txBox="1">
          <a:spLocks noChangeArrowheads="1"/>
        </xdr:cNvSpPr>
      </xdr:nvSpPr>
      <xdr:spPr bwMode="auto">
        <a:xfrm>
          <a:off x="1695450" y="15325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114300</xdr:rowOff>
    </xdr:to>
    <xdr:sp macro="" textlink="">
      <xdr:nvSpPr>
        <xdr:cNvPr id="874" name="Text Box 15"/>
        <xdr:cNvSpPr txBox="1">
          <a:spLocks noChangeArrowheads="1"/>
        </xdr:cNvSpPr>
      </xdr:nvSpPr>
      <xdr:spPr bwMode="auto">
        <a:xfrm>
          <a:off x="1695450" y="15325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114300</xdr:rowOff>
    </xdr:to>
    <xdr:sp macro="" textlink="">
      <xdr:nvSpPr>
        <xdr:cNvPr id="875" name="Text Box 15"/>
        <xdr:cNvSpPr txBox="1">
          <a:spLocks noChangeArrowheads="1"/>
        </xdr:cNvSpPr>
      </xdr:nvSpPr>
      <xdr:spPr bwMode="auto">
        <a:xfrm>
          <a:off x="1695450" y="15325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114300</xdr:rowOff>
    </xdr:to>
    <xdr:sp macro="" textlink="">
      <xdr:nvSpPr>
        <xdr:cNvPr id="876" name="Text Box 15"/>
        <xdr:cNvSpPr txBox="1">
          <a:spLocks noChangeArrowheads="1"/>
        </xdr:cNvSpPr>
      </xdr:nvSpPr>
      <xdr:spPr bwMode="auto">
        <a:xfrm>
          <a:off x="1695450" y="15325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114300</xdr:rowOff>
    </xdr:to>
    <xdr:sp macro="" textlink="">
      <xdr:nvSpPr>
        <xdr:cNvPr id="877" name="Text Box 15"/>
        <xdr:cNvSpPr txBox="1">
          <a:spLocks noChangeArrowheads="1"/>
        </xdr:cNvSpPr>
      </xdr:nvSpPr>
      <xdr:spPr bwMode="auto">
        <a:xfrm>
          <a:off x="1695450" y="15325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114300</xdr:rowOff>
    </xdr:to>
    <xdr:sp macro="" textlink="">
      <xdr:nvSpPr>
        <xdr:cNvPr id="878" name="Text Box 15"/>
        <xdr:cNvSpPr txBox="1">
          <a:spLocks noChangeArrowheads="1"/>
        </xdr:cNvSpPr>
      </xdr:nvSpPr>
      <xdr:spPr bwMode="auto">
        <a:xfrm>
          <a:off x="1695450" y="15325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114300</xdr:rowOff>
    </xdr:to>
    <xdr:sp macro="" textlink="">
      <xdr:nvSpPr>
        <xdr:cNvPr id="879" name="Text Box 15"/>
        <xdr:cNvSpPr txBox="1">
          <a:spLocks noChangeArrowheads="1"/>
        </xdr:cNvSpPr>
      </xdr:nvSpPr>
      <xdr:spPr bwMode="auto">
        <a:xfrm>
          <a:off x="1695450" y="15325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114300</xdr:rowOff>
    </xdr:to>
    <xdr:sp macro="" textlink="">
      <xdr:nvSpPr>
        <xdr:cNvPr id="880" name="Text Box 15"/>
        <xdr:cNvSpPr txBox="1">
          <a:spLocks noChangeArrowheads="1"/>
        </xdr:cNvSpPr>
      </xdr:nvSpPr>
      <xdr:spPr bwMode="auto">
        <a:xfrm>
          <a:off x="1695450" y="15325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114300</xdr:rowOff>
    </xdr:to>
    <xdr:sp macro="" textlink="">
      <xdr:nvSpPr>
        <xdr:cNvPr id="881" name="Text Box 15"/>
        <xdr:cNvSpPr txBox="1">
          <a:spLocks noChangeArrowheads="1"/>
        </xdr:cNvSpPr>
      </xdr:nvSpPr>
      <xdr:spPr bwMode="auto">
        <a:xfrm>
          <a:off x="1695450" y="15325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114300</xdr:rowOff>
    </xdr:to>
    <xdr:sp macro="" textlink="">
      <xdr:nvSpPr>
        <xdr:cNvPr id="882" name="Text Box 15"/>
        <xdr:cNvSpPr txBox="1">
          <a:spLocks noChangeArrowheads="1"/>
        </xdr:cNvSpPr>
      </xdr:nvSpPr>
      <xdr:spPr bwMode="auto">
        <a:xfrm>
          <a:off x="1695450" y="15325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98</xdr:row>
      <xdr:rowOff>0</xdr:rowOff>
    </xdr:from>
    <xdr:to>
      <xdr:col>1</xdr:col>
      <xdr:colOff>1381125</xdr:colOff>
      <xdr:row>98</xdr:row>
      <xdr:rowOff>114300</xdr:rowOff>
    </xdr:to>
    <xdr:sp macro="" textlink="">
      <xdr:nvSpPr>
        <xdr:cNvPr id="883" name="Text Box 15"/>
        <xdr:cNvSpPr txBox="1">
          <a:spLocks noChangeArrowheads="1"/>
        </xdr:cNvSpPr>
      </xdr:nvSpPr>
      <xdr:spPr bwMode="auto">
        <a:xfrm>
          <a:off x="1695450" y="153257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1323975</xdr:colOff>
      <xdr:row>97</xdr:row>
      <xdr:rowOff>152400</xdr:rowOff>
    </xdr:from>
    <xdr:to>
      <xdr:col>1</xdr:col>
      <xdr:colOff>1419225</xdr:colOff>
      <xdr:row>98</xdr:row>
      <xdr:rowOff>47625</xdr:rowOff>
    </xdr:to>
    <xdr:sp macro="" textlink="">
      <xdr:nvSpPr>
        <xdr:cNvPr id="884" name="Text Box 15"/>
        <xdr:cNvSpPr txBox="1">
          <a:spLocks noChangeArrowheads="1"/>
        </xdr:cNvSpPr>
      </xdr:nvSpPr>
      <xdr:spPr bwMode="auto">
        <a:xfrm>
          <a:off x="1733550" y="15278100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27"/>
  <sheetViews>
    <sheetView showZeros="0" tabSelected="1" view="pageBreakPreview" zoomScaleNormal="100" zoomScaleSheetLayoutView="100" workbookViewId="0">
      <selection activeCell="E112" sqref="E112"/>
    </sheetView>
  </sheetViews>
  <sheetFormatPr baseColWidth="10" defaultColWidth="9.140625" defaultRowHeight="12.75"/>
  <cols>
    <col min="1" max="1" width="7.85546875" style="8" customWidth="1"/>
    <col min="2" max="2" width="50.28515625" style="6" customWidth="1"/>
    <col min="3" max="3" width="11.7109375" style="9" customWidth="1"/>
    <col min="4" max="4" width="5.7109375" style="7" customWidth="1"/>
    <col min="5" max="5" width="11.85546875" style="41" customWidth="1"/>
    <col min="6" max="6" width="14.140625" style="10" customWidth="1"/>
    <col min="7" max="7" width="21.7109375" style="2" customWidth="1"/>
    <col min="8" max="8" width="17.5703125" style="2" customWidth="1"/>
    <col min="9" max="9" width="15.42578125" style="2" bestFit="1" customWidth="1"/>
    <col min="10" max="10" width="10.28515625" style="2" bestFit="1" customWidth="1"/>
    <col min="11" max="11" width="10.85546875" style="2" bestFit="1" customWidth="1"/>
    <col min="12" max="14" width="9.140625" style="2"/>
    <col min="15" max="15" width="11.85546875" style="2" bestFit="1" customWidth="1"/>
    <col min="16" max="17" width="9.140625" style="2"/>
    <col min="18" max="18" width="11.85546875" style="2" bestFit="1" customWidth="1"/>
    <col min="19" max="16384" width="9.140625" style="2"/>
  </cols>
  <sheetData>
    <row r="1" spans="1:18">
      <c r="A1" s="36"/>
      <c r="B1" s="36"/>
      <c r="C1" s="36"/>
      <c r="D1" s="36"/>
      <c r="E1" s="39"/>
      <c r="F1" s="36"/>
    </row>
    <row r="2" spans="1:18">
      <c r="A2" s="36"/>
      <c r="B2" s="36"/>
      <c r="C2" s="36"/>
      <c r="D2" s="36"/>
      <c r="E2" s="39"/>
      <c r="F2" s="36"/>
    </row>
    <row r="3" spans="1:18">
      <c r="A3" s="90"/>
      <c r="B3" s="90"/>
      <c r="C3" s="90"/>
      <c r="D3" s="90"/>
      <c r="E3" s="90"/>
      <c r="F3" s="90"/>
    </row>
    <row r="4" spans="1:18" ht="26.25" customHeight="1">
      <c r="A4" s="91" t="s">
        <v>102</v>
      </c>
      <c r="B4" s="91"/>
      <c r="C4" s="91"/>
      <c r="D4" s="91"/>
      <c r="E4" s="91"/>
      <c r="F4" s="91"/>
    </row>
    <row r="5" spans="1:18" ht="15" customHeight="1">
      <c r="A5" s="91" t="s">
        <v>85</v>
      </c>
      <c r="B5" s="91"/>
      <c r="C5" s="92"/>
      <c r="D5" s="93" t="s">
        <v>84</v>
      </c>
      <c r="E5" s="93"/>
      <c r="F5" s="92"/>
    </row>
    <row r="6" spans="1:18">
      <c r="A6" s="94"/>
      <c r="B6" s="94"/>
      <c r="C6" s="94"/>
      <c r="D6" s="94"/>
      <c r="E6" s="94"/>
      <c r="F6" s="94"/>
    </row>
    <row r="7" spans="1:18">
      <c r="A7" s="95" t="s">
        <v>0</v>
      </c>
      <c r="B7" s="96" t="s">
        <v>1</v>
      </c>
      <c r="C7" s="97" t="s">
        <v>2</v>
      </c>
      <c r="D7" s="97" t="s">
        <v>3</v>
      </c>
      <c r="E7" s="98" t="s">
        <v>4</v>
      </c>
      <c r="F7" s="243" t="s">
        <v>5</v>
      </c>
    </row>
    <row r="8" spans="1:18">
      <c r="A8" s="99"/>
      <c r="B8" s="100"/>
      <c r="C8" s="101"/>
      <c r="D8" s="101"/>
      <c r="E8" s="102"/>
      <c r="F8" s="3"/>
      <c r="G8" s="46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</row>
    <row r="9" spans="1:18" ht="38.25">
      <c r="A9" s="104" t="s">
        <v>86</v>
      </c>
      <c r="B9" s="105" t="s">
        <v>101</v>
      </c>
      <c r="C9" s="103"/>
      <c r="D9" s="106"/>
      <c r="E9" s="102"/>
      <c r="F9" s="3"/>
      <c r="G9" s="46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</row>
    <row r="10" spans="1:18">
      <c r="A10" s="104"/>
      <c r="B10" s="107"/>
      <c r="C10" s="103"/>
      <c r="D10" s="106"/>
      <c r="E10" s="102"/>
      <c r="F10" s="3"/>
      <c r="G10" s="46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</row>
    <row r="11" spans="1:18">
      <c r="A11" s="108">
        <v>1</v>
      </c>
      <c r="B11" s="109" t="s">
        <v>20</v>
      </c>
      <c r="C11" s="103">
        <v>3437.91</v>
      </c>
      <c r="D11" s="106" t="s">
        <v>8</v>
      </c>
      <c r="E11" s="102"/>
      <c r="F11" s="3">
        <f>ROUND(C11*E11,2)</f>
        <v>0</v>
      </c>
      <c r="G11" s="48"/>
      <c r="H11" s="49"/>
      <c r="I11" s="47"/>
      <c r="J11" s="47"/>
      <c r="K11" s="50"/>
      <c r="L11" s="47"/>
      <c r="M11" s="47"/>
      <c r="N11" s="47"/>
      <c r="O11" s="47"/>
      <c r="P11" s="47"/>
      <c r="Q11" s="47"/>
      <c r="R11" s="47"/>
    </row>
    <row r="12" spans="1:18">
      <c r="A12" s="99"/>
      <c r="B12" s="110"/>
      <c r="C12" s="103"/>
      <c r="D12" s="106"/>
      <c r="E12" s="111"/>
      <c r="F12" s="3"/>
      <c r="G12" s="48"/>
      <c r="H12" s="49"/>
      <c r="I12" s="47"/>
      <c r="J12" s="47"/>
      <c r="K12" s="47"/>
      <c r="L12" s="47"/>
      <c r="M12" s="47"/>
      <c r="N12" s="47"/>
      <c r="O12" s="47"/>
      <c r="P12" s="47"/>
      <c r="Q12" s="47"/>
      <c r="R12" s="47"/>
    </row>
    <row r="13" spans="1:18">
      <c r="A13" s="112">
        <v>2</v>
      </c>
      <c r="B13" s="113" t="s">
        <v>14</v>
      </c>
      <c r="C13" s="103"/>
      <c r="D13" s="106"/>
      <c r="E13" s="111"/>
      <c r="F13" s="3"/>
      <c r="G13" s="48"/>
      <c r="H13" s="49"/>
      <c r="I13" s="47"/>
      <c r="J13" s="47"/>
      <c r="K13" s="47"/>
      <c r="L13" s="47"/>
      <c r="M13" s="47"/>
      <c r="N13" s="47"/>
      <c r="O13" s="47"/>
      <c r="P13" s="47"/>
      <c r="Q13" s="47"/>
      <c r="R13" s="47"/>
    </row>
    <row r="14" spans="1:18">
      <c r="A14" s="99">
        <f>+A13+0.1</f>
        <v>2.1</v>
      </c>
      <c r="B14" s="114" t="s">
        <v>17</v>
      </c>
      <c r="C14" s="103">
        <v>2353.37</v>
      </c>
      <c r="D14" s="106" t="s">
        <v>7</v>
      </c>
      <c r="E14" s="102"/>
      <c r="F14" s="3">
        <f>ROUND(C14*E14,2)</f>
        <v>0</v>
      </c>
      <c r="G14" s="48"/>
      <c r="H14" s="49"/>
      <c r="I14" s="47"/>
      <c r="J14" s="47"/>
      <c r="K14" s="50"/>
      <c r="L14" s="47"/>
      <c r="M14" s="47"/>
      <c r="N14" s="47"/>
      <c r="O14" s="47"/>
      <c r="P14" s="47"/>
      <c r="Q14" s="47"/>
      <c r="R14" s="47"/>
    </row>
    <row r="15" spans="1:18">
      <c r="A15" s="99">
        <v>2.2000000000000002</v>
      </c>
      <c r="B15" s="114" t="s">
        <v>10</v>
      </c>
      <c r="C15" s="103">
        <v>214.27</v>
      </c>
      <c r="D15" s="106" t="s">
        <v>7</v>
      </c>
      <c r="E15" s="102"/>
      <c r="F15" s="3">
        <f>ROUND(C15*E15,2)</f>
        <v>0</v>
      </c>
      <c r="G15" s="48"/>
      <c r="H15" s="49"/>
      <c r="I15" s="10"/>
      <c r="J15" s="47"/>
      <c r="K15" s="50"/>
      <c r="L15" s="47"/>
      <c r="M15" s="47"/>
      <c r="N15" s="47"/>
      <c r="O15" s="47"/>
      <c r="P15" s="47"/>
      <c r="Q15" s="47"/>
      <c r="R15" s="47"/>
    </row>
    <row r="16" spans="1:18" ht="25.5">
      <c r="A16" s="99">
        <v>2.2999999999999998</v>
      </c>
      <c r="B16" s="114" t="s">
        <v>97</v>
      </c>
      <c r="C16" s="103">
        <v>2066.7800000000002</v>
      </c>
      <c r="D16" s="106" t="s">
        <v>7</v>
      </c>
      <c r="E16" s="102"/>
      <c r="F16" s="3">
        <f>ROUND(C16*E16,2)</f>
        <v>0</v>
      </c>
      <c r="G16" s="48"/>
      <c r="H16" s="49"/>
      <c r="I16" s="10"/>
      <c r="J16" s="47"/>
      <c r="K16" s="50"/>
      <c r="L16" s="47"/>
      <c r="M16" s="47"/>
      <c r="N16" s="47"/>
      <c r="O16" s="47"/>
      <c r="P16" s="47"/>
      <c r="Q16" s="47"/>
      <c r="R16" s="47"/>
    </row>
    <row r="17" spans="1:18" ht="25.5">
      <c r="A17" s="99">
        <f t="shared" ref="A17" si="0">+A16+0.1</f>
        <v>2.4</v>
      </c>
      <c r="B17" s="115" t="s">
        <v>31</v>
      </c>
      <c r="C17" s="103">
        <v>415.91</v>
      </c>
      <c r="D17" s="106" t="s">
        <v>7</v>
      </c>
      <c r="E17" s="102"/>
      <c r="F17" s="3">
        <f>ROUND(C17*E17,2)</f>
        <v>0</v>
      </c>
      <c r="G17" s="48"/>
      <c r="H17" s="49"/>
      <c r="I17" s="10"/>
      <c r="J17" s="47"/>
      <c r="K17" s="50"/>
      <c r="L17" s="47"/>
      <c r="M17" s="47"/>
      <c r="N17" s="47"/>
      <c r="O17" s="47"/>
      <c r="P17" s="47"/>
      <c r="Q17" s="47"/>
      <c r="R17" s="47"/>
    </row>
    <row r="18" spans="1:18">
      <c r="A18" s="116"/>
      <c r="B18" s="115"/>
      <c r="C18" s="103"/>
      <c r="D18" s="106"/>
      <c r="E18" s="102"/>
      <c r="F18" s="3"/>
      <c r="G18" s="48"/>
      <c r="H18" s="49"/>
      <c r="I18" s="10"/>
      <c r="J18" s="47"/>
      <c r="K18" s="47"/>
      <c r="L18" s="47"/>
      <c r="M18" s="47"/>
      <c r="N18" s="47"/>
      <c r="O18" s="47"/>
      <c r="P18" s="47"/>
      <c r="Q18" s="47"/>
      <c r="R18" s="47"/>
    </row>
    <row r="19" spans="1:18">
      <c r="A19" s="112">
        <v>3</v>
      </c>
      <c r="B19" s="107" t="s">
        <v>15</v>
      </c>
      <c r="C19" s="103"/>
      <c r="D19" s="106"/>
      <c r="E19" s="102"/>
      <c r="F19" s="3"/>
      <c r="G19" s="48"/>
      <c r="H19" s="49"/>
      <c r="I19" s="47"/>
      <c r="J19" s="47"/>
      <c r="K19" s="47"/>
      <c r="L19" s="47"/>
      <c r="M19" s="47"/>
      <c r="N19" s="47"/>
      <c r="O19" s="47"/>
      <c r="P19" s="47"/>
      <c r="Q19" s="47"/>
      <c r="R19" s="47"/>
    </row>
    <row r="20" spans="1:18" ht="25.5">
      <c r="A20" s="116">
        <f>+A19+0.1</f>
        <v>3.1</v>
      </c>
      <c r="B20" s="109" t="s">
        <v>29</v>
      </c>
      <c r="C20" s="103">
        <v>824</v>
      </c>
      <c r="D20" s="106" t="s">
        <v>8</v>
      </c>
      <c r="E20" s="102"/>
      <c r="F20" s="3">
        <f>ROUND(C20*E20,2)</f>
        <v>0</v>
      </c>
      <c r="G20" s="48"/>
      <c r="H20" s="49"/>
      <c r="I20" s="49"/>
      <c r="J20" s="47"/>
      <c r="K20" s="50"/>
      <c r="L20" s="47"/>
      <c r="M20" s="47"/>
      <c r="N20" s="47"/>
      <c r="O20" s="47"/>
      <c r="P20" s="47"/>
      <c r="Q20" s="47"/>
      <c r="R20" s="47"/>
    </row>
    <row r="21" spans="1:18" ht="25.5">
      <c r="A21" s="116">
        <v>3.2</v>
      </c>
      <c r="B21" s="109" t="s">
        <v>21</v>
      </c>
      <c r="C21" s="103">
        <v>2690.67</v>
      </c>
      <c r="D21" s="106" t="s">
        <v>8</v>
      </c>
      <c r="E21" s="102"/>
      <c r="F21" s="3">
        <f>ROUND(C21*E21,2)</f>
        <v>0</v>
      </c>
      <c r="G21" s="48"/>
      <c r="H21" s="49"/>
      <c r="I21" s="49"/>
      <c r="J21" s="47"/>
      <c r="K21" s="50"/>
      <c r="L21" s="47"/>
      <c r="M21" s="47"/>
      <c r="N21" s="47"/>
      <c r="O21" s="47"/>
      <c r="P21" s="47"/>
      <c r="Q21" s="47"/>
      <c r="R21" s="47"/>
    </row>
    <row r="22" spans="1:18">
      <c r="A22" s="112"/>
      <c r="B22" s="109"/>
      <c r="C22" s="103"/>
      <c r="D22" s="106"/>
      <c r="E22" s="102"/>
      <c r="F22" s="3"/>
      <c r="G22" s="48"/>
      <c r="H22" s="49"/>
      <c r="I22" s="47"/>
      <c r="J22" s="47"/>
      <c r="K22" s="47"/>
      <c r="L22" s="47"/>
      <c r="M22" s="47"/>
      <c r="N22" s="47"/>
      <c r="O22" s="47"/>
      <c r="P22" s="47"/>
      <c r="Q22" s="47"/>
      <c r="R22" s="47"/>
    </row>
    <row r="23" spans="1:18">
      <c r="A23" s="112">
        <v>4</v>
      </c>
      <c r="B23" s="107" t="s">
        <v>16</v>
      </c>
      <c r="C23" s="103"/>
      <c r="D23" s="106"/>
      <c r="E23" s="102"/>
      <c r="F23" s="3"/>
      <c r="G23" s="48"/>
      <c r="H23" s="49"/>
      <c r="I23" s="47"/>
      <c r="J23" s="47"/>
      <c r="K23" s="47"/>
      <c r="L23" s="47"/>
      <c r="M23" s="47"/>
      <c r="N23" s="47"/>
      <c r="O23" s="47"/>
      <c r="P23" s="47"/>
      <c r="Q23" s="47"/>
      <c r="R23" s="47"/>
    </row>
    <row r="24" spans="1:18" ht="25.5">
      <c r="A24" s="117">
        <v>4.0999999999999996</v>
      </c>
      <c r="B24" s="109" t="s">
        <v>29</v>
      </c>
      <c r="C24" s="103">
        <v>824</v>
      </c>
      <c r="D24" s="106" t="s">
        <v>8</v>
      </c>
      <c r="E24" s="102"/>
      <c r="F24" s="3">
        <f>ROUND(C24*E24,2)</f>
        <v>0</v>
      </c>
      <c r="G24" s="48"/>
      <c r="H24" s="49"/>
      <c r="I24" s="47"/>
      <c r="J24" s="47"/>
      <c r="K24" s="47"/>
      <c r="L24" s="47"/>
      <c r="M24" s="47"/>
      <c r="N24" s="47"/>
      <c r="O24" s="47"/>
      <c r="P24" s="47"/>
      <c r="Q24" s="47"/>
      <c r="R24" s="47"/>
    </row>
    <row r="25" spans="1:18" ht="25.5">
      <c r="A25" s="117">
        <v>4.2</v>
      </c>
      <c r="B25" s="109" t="s">
        <v>21</v>
      </c>
      <c r="C25" s="103">
        <v>2690.67</v>
      </c>
      <c r="D25" s="106" t="s">
        <v>8</v>
      </c>
      <c r="E25" s="102"/>
      <c r="F25" s="3">
        <f>ROUND(C25*E25,2)</f>
        <v>0</v>
      </c>
      <c r="G25" s="48"/>
      <c r="H25" s="49"/>
      <c r="I25" s="47"/>
      <c r="J25" s="47"/>
      <c r="K25" s="47"/>
      <c r="L25" s="47"/>
      <c r="M25" s="47"/>
      <c r="N25" s="47"/>
      <c r="O25" s="47"/>
      <c r="P25" s="47"/>
      <c r="Q25" s="47"/>
      <c r="R25" s="47"/>
    </row>
    <row r="26" spans="1:18">
      <c r="A26" s="99"/>
      <c r="B26" s="109"/>
      <c r="C26" s="103"/>
      <c r="D26" s="106"/>
      <c r="E26" s="102"/>
      <c r="F26" s="3"/>
      <c r="G26" s="48"/>
      <c r="H26" s="49"/>
      <c r="I26" s="49"/>
      <c r="J26" s="47"/>
      <c r="K26" s="47"/>
      <c r="L26" s="47"/>
      <c r="M26" s="47"/>
      <c r="N26" s="47"/>
      <c r="O26" s="47"/>
      <c r="P26" s="47"/>
      <c r="Q26" s="47"/>
      <c r="R26" s="47"/>
    </row>
    <row r="27" spans="1:18" s="14" customFormat="1" ht="25.5">
      <c r="A27" s="118">
        <v>5</v>
      </c>
      <c r="B27" s="107" t="s">
        <v>30</v>
      </c>
      <c r="C27" s="119"/>
      <c r="D27" s="120"/>
      <c r="E27" s="121"/>
      <c r="F27" s="3"/>
      <c r="G27" s="48"/>
      <c r="H27" s="49"/>
      <c r="I27" s="51"/>
      <c r="J27" s="51"/>
      <c r="K27" s="51"/>
      <c r="L27" s="51"/>
      <c r="M27" s="51"/>
      <c r="N27" s="51"/>
      <c r="O27" s="51"/>
      <c r="P27" s="51"/>
      <c r="Q27" s="51"/>
      <c r="R27" s="51"/>
    </row>
    <row r="28" spans="1:18" s="14" customFormat="1" ht="25.5">
      <c r="A28" s="122">
        <v>5.0999999999999996</v>
      </c>
      <c r="B28" s="109" t="s">
        <v>78</v>
      </c>
      <c r="C28" s="119">
        <v>1</v>
      </c>
      <c r="D28" s="120" t="s">
        <v>6</v>
      </c>
      <c r="E28" s="121"/>
      <c r="F28" s="3">
        <f t="shared" ref="F28:F39" si="1">ROUND(C28*E28,2)</f>
        <v>0</v>
      </c>
      <c r="G28" s="48"/>
      <c r="H28" s="49"/>
      <c r="I28" s="51"/>
      <c r="J28" s="51"/>
      <c r="K28" s="51"/>
      <c r="L28" s="52"/>
      <c r="M28" s="51"/>
      <c r="N28" s="51"/>
      <c r="O28" s="51"/>
      <c r="P28" s="51"/>
      <c r="Q28" s="51"/>
      <c r="R28" s="51"/>
    </row>
    <row r="29" spans="1:18" s="14" customFormat="1" ht="25.5">
      <c r="A29" s="123">
        <v>5.2</v>
      </c>
      <c r="B29" s="109" t="s">
        <v>81</v>
      </c>
      <c r="C29" s="119">
        <v>24</v>
      </c>
      <c r="D29" s="120" t="s">
        <v>6</v>
      </c>
      <c r="E29" s="121"/>
      <c r="F29" s="3">
        <f t="shared" si="1"/>
        <v>0</v>
      </c>
      <c r="G29" s="48"/>
      <c r="H29" s="49"/>
      <c r="I29" s="51"/>
      <c r="J29" s="51"/>
      <c r="K29" s="51"/>
      <c r="L29" s="52"/>
      <c r="M29" s="51"/>
      <c r="N29" s="51"/>
      <c r="O29" s="51"/>
      <c r="P29" s="51"/>
      <c r="Q29" s="51"/>
      <c r="R29" s="51"/>
    </row>
    <row r="30" spans="1:18" s="14" customFormat="1" ht="25.5">
      <c r="A30" s="122">
        <v>5.3</v>
      </c>
      <c r="B30" s="109" t="s">
        <v>82</v>
      </c>
      <c r="C30" s="119">
        <v>7</v>
      </c>
      <c r="D30" s="120" t="s">
        <v>6</v>
      </c>
      <c r="E30" s="121"/>
      <c r="F30" s="3">
        <f t="shared" si="1"/>
        <v>0</v>
      </c>
      <c r="G30" s="48"/>
      <c r="H30" s="49"/>
      <c r="I30" s="51"/>
      <c r="J30" s="51"/>
      <c r="K30" s="51"/>
      <c r="L30" s="52"/>
      <c r="M30" s="51"/>
      <c r="N30" s="51"/>
      <c r="O30" s="51"/>
      <c r="P30" s="51"/>
      <c r="Q30" s="51"/>
      <c r="R30" s="51"/>
    </row>
    <row r="31" spans="1:18" s="14" customFormat="1">
      <c r="A31" s="123">
        <v>5.4</v>
      </c>
      <c r="B31" s="109" t="s">
        <v>73</v>
      </c>
      <c r="C31" s="119">
        <v>58</v>
      </c>
      <c r="D31" s="120" t="s">
        <v>6</v>
      </c>
      <c r="E31" s="121"/>
      <c r="F31" s="3">
        <f t="shared" si="1"/>
        <v>0</v>
      </c>
      <c r="G31" s="48"/>
      <c r="H31" s="49"/>
      <c r="I31" s="51"/>
      <c r="J31" s="51"/>
      <c r="K31" s="51"/>
      <c r="L31" s="52"/>
      <c r="M31" s="51"/>
      <c r="N31" s="51"/>
      <c r="O31" s="51"/>
      <c r="P31" s="51"/>
      <c r="Q31" s="51"/>
      <c r="R31" s="51"/>
    </row>
    <row r="32" spans="1:18" s="14" customFormat="1">
      <c r="A32" s="122">
        <v>5.5</v>
      </c>
      <c r="B32" s="109" t="s">
        <v>80</v>
      </c>
      <c r="C32" s="119">
        <v>33</v>
      </c>
      <c r="D32" s="120" t="s">
        <v>6</v>
      </c>
      <c r="E32" s="121"/>
      <c r="F32" s="3">
        <f t="shared" si="1"/>
        <v>0</v>
      </c>
      <c r="G32" s="48"/>
      <c r="H32" s="49"/>
      <c r="I32" s="51"/>
      <c r="J32" s="51"/>
      <c r="K32" s="51"/>
      <c r="L32" s="52"/>
      <c r="M32" s="51"/>
      <c r="N32" s="51"/>
      <c r="O32" s="51"/>
      <c r="P32" s="51"/>
      <c r="Q32" s="51"/>
      <c r="R32" s="51"/>
    </row>
    <row r="33" spans="1:256" s="14" customFormat="1" ht="25.5">
      <c r="A33" s="123">
        <v>5.6</v>
      </c>
      <c r="B33" s="109" t="s">
        <v>83</v>
      </c>
      <c r="C33" s="119">
        <v>31</v>
      </c>
      <c r="D33" s="120" t="s">
        <v>6</v>
      </c>
      <c r="E33" s="121"/>
      <c r="F33" s="3">
        <f t="shared" si="1"/>
        <v>0</v>
      </c>
      <c r="G33" s="48"/>
      <c r="H33" s="49"/>
      <c r="I33" s="51"/>
      <c r="J33" s="51"/>
      <c r="K33" s="51"/>
      <c r="L33" s="52"/>
      <c r="M33" s="51"/>
      <c r="N33" s="51"/>
      <c r="O33" s="51"/>
      <c r="P33" s="51"/>
      <c r="Q33" s="51"/>
      <c r="R33" s="51"/>
    </row>
    <row r="34" spans="1:256" s="14" customFormat="1" ht="25.5">
      <c r="A34" s="122">
        <v>5.7</v>
      </c>
      <c r="B34" s="109" t="s">
        <v>77</v>
      </c>
      <c r="C34" s="119">
        <v>1</v>
      </c>
      <c r="D34" s="120" t="s">
        <v>6</v>
      </c>
      <c r="E34" s="121"/>
      <c r="F34" s="3">
        <f t="shared" si="1"/>
        <v>0</v>
      </c>
      <c r="G34" s="48"/>
      <c r="H34" s="49"/>
      <c r="I34" s="51"/>
      <c r="J34" s="51"/>
      <c r="K34" s="51"/>
      <c r="L34" s="52"/>
      <c r="M34" s="51"/>
      <c r="N34" s="51"/>
      <c r="O34" s="51"/>
      <c r="P34" s="51"/>
      <c r="Q34" s="51"/>
      <c r="R34" s="51"/>
    </row>
    <row r="35" spans="1:256" s="14" customFormat="1" ht="25.5">
      <c r="A35" s="123">
        <v>5.8</v>
      </c>
      <c r="B35" s="109" t="s">
        <v>74</v>
      </c>
      <c r="C35" s="119">
        <v>6</v>
      </c>
      <c r="D35" s="120" t="s">
        <v>6</v>
      </c>
      <c r="E35" s="121"/>
      <c r="F35" s="3">
        <f t="shared" si="1"/>
        <v>0</v>
      </c>
      <c r="G35" s="48"/>
      <c r="H35" s="49"/>
      <c r="I35" s="51"/>
      <c r="J35" s="51"/>
      <c r="K35" s="51"/>
      <c r="L35" s="52"/>
      <c r="M35" s="51"/>
      <c r="N35" s="51"/>
      <c r="O35" s="51"/>
      <c r="P35" s="51"/>
      <c r="Q35" s="51"/>
      <c r="R35" s="51"/>
    </row>
    <row r="36" spans="1:256" s="14" customFormat="1" ht="25.5">
      <c r="A36" s="122">
        <v>5.9</v>
      </c>
      <c r="B36" s="109" t="s">
        <v>75</v>
      </c>
      <c r="C36" s="119">
        <v>1</v>
      </c>
      <c r="D36" s="120" t="s">
        <v>6</v>
      </c>
      <c r="E36" s="121"/>
      <c r="F36" s="3">
        <f t="shared" si="1"/>
        <v>0</v>
      </c>
      <c r="G36" s="48"/>
      <c r="H36" s="49"/>
      <c r="I36" s="51"/>
      <c r="J36" s="51"/>
      <c r="K36" s="51"/>
      <c r="L36" s="52"/>
      <c r="M36" s="51"/>
      <c r="N36" s="51"/>
      <c r="O36" s="51"/>
      <c r="P36" s="51"/>
      <c r="Q36" s="51"/>
      <c r="R36" s="51"/>
    </row>
    <row r="37" spans="1:256" s="14" customFormat="1" ht="25.5">
      <c r="A37" s="124">
        <v>5.0999999999999996</v>
      </c>
      <c r="B37" s="109" t="s">
        <v>92</v>
      </c>
      <c r="C37" s="119">
        <v>15</v>
      </c>
      <c r="D37" s="120" t="s">
        <v>6</v>
      </c>
      <c r="E37" s="121"/>
      <c r="F37" s="3">
        <f t="shared" si="1"/>
        <v>0</v>
      </c>
      <c r="G37" s="48"/>
      <c r="H37" s="49"/>
      <c r="I37" s="51"/>
      <c r="J37" s="51"/>
      <c r="K37" s="51"/>
      <c r="L37" s="52"/>
      <c r="M37" s="51"/>
      <c r="N37" s="51"/>
      <c r="O37" s="51"/>
      <c r="P37" s="51"/>
      <c r="Q37" s="51"/>
      <c r="R37" s="51"/>
    </row>
    <row r="38" spans="1:256" s="14" customFormat="1" ht="25.5">
      <c r="A38" s="125">
        <v>5.1100000000000003</v>
      </c>
      <c r="B38" s="109" t="s">
        <v>76</v>
      </c>
      <c r="C38" s="119">
        <v>5</v>
      </c>
      <c r="D38" s="120" t="s">
        <v>6</v>
      </c>
      <c r="E38" s="121"/>
      <c r="F38" s="3">
        <f t="shared" si="1"/>
        <v>0</v>
      </c>
      <c r="G38" s="48"/>
      <c r="H38" s="49"/>
      <c r="I38" s="51"/>
      <c r="J38" s="51"/>
      <c r="K38" s="51"/>
      <c r="L38" s="52"/>
      <c r="M38" s="51"/>
      <c r="N38" s="51"/>
      <c r="O38" s="51"/>
      <c r="P38" s="51"/>
      <c r="Q38" s="51"/>
      <c r="R38" s="51"/>
    </row>
    <row r="39" spans="1:256" s="14" customFormat="1" ht="25.5">
      <c r="A39" s="124">
        <v>5.12</v>
      </c>
      <c r="B39" s="109" t="s">
        <v>93</v>
      </c>
      <c r="C39" s="119">
        <v>11</v>
      </c>
      <c r="D39" s="120" t="s">
        <v>6</v>
      </c>
      <c r="E39" s="121"/>
      <c r="F39" s="3">
        <f t="shared" si="1"/>
        <v>0</v>
      </c>
      <c r="G39" s="48"/>
      <c r="H39" s="49"/>
      <c r="I39" s="51"/>
      <c r="J39" s="51"/>
      <c r="K39" s="51"/>
      <c r="L39" s="52"/>
      <c r="M39" s="51"/>
      <c r="N39" s="51"/>
      <c r="O39" s="51"/>
      <c r="P39" s="51"/>
      <c r="Q39" s="51"/>
      <c r="R39" s="51"/>
    </row>
    <row r="40" spans="1:256" s="14" customFormat="1" ht="25.5">
      <c r="A40" s="125">
        <v>5.13</v>
      </c>
      <c r="B40" s="109" t="s">
        <v>79</v>
      </c>
      <c r="C40" s="119">
        <v>3</v>
      </c>
      <c r="D40" s="120" t="s">
        <v>6</v>
      </c>
      <c r="E40" s="121"/>
      <c r="F40" s="3">
        <f t="shared" ref="F40:F70" si="2">ROUND(C40*E40,2)</f>
        <v>0</v>
      </c>
      <c r="G40" s="48"/>
      <c r="H40" s="49"/>
      <c r="I40" s="51"/>
      <c r="J40" s="51"/>
      <c r="K40" s="51"/>
      <c r="L40" s="52"/>
      <c r="M40" s="51"/>
      <c r="N40" s="51"/>
      <c r="O40" s="51"/>
      <c r="P40" s="51"/>
      <c r="Q40" s="51"/>
      <c r="R40" s="51"/>
    </row>
    <row r="41" spans="1:256">
      <c r="A41" s="124">
        <v>5.14</v>
      </c>
      <c r="B41" s="109" t="s">
        <v>99</v>
      </c>
      <c r="C41" s="119">
        <v>31</v>
      </c>
      <c r="D41" s="106" t="s">
        <v>6</v>
      </c>
      <c r="E41" s="102"/>
      <c r="F41" s="3">
        <f>ROUND(C41*E41,2)</f>
        <v>0</v>
      </c>
      <c r="G41" s="48"/>
      <c r="H41" s="49"/>
      <c r="I41" s="47"/>
      <c r="J41" s="47"/>
      <c r="K41" s="47"/>
      <c r="L41" s="47"/>
      <c r="M41" s="47"/>
      <c r="N41" s="47"/>
      <c r="O41" s="47"/>
      <c r="P41" s="47"/>
      <c r="Q41" s="47"/>
      <c r="R41" s="47"/>
    </row>
    <row r="42" spans="1:256">
      <c r="A42" s="126">
        <v>5.15</v>
      </c>
      <c r="B42" s="127" t="s">
        <v>100</v>
      </c>
      <c r="C42" s="128">
        <v>39</v>
      </c>
      <c r="D42" s="129" t="s">
        <v>6</v>
      </c>
      <c r="E42" s="130"/>
      <c r="F42" s="38">
        <f>ROUND(C42*E42,2)</f>
        <v>0</v>
      </c>
      <c r="G42" s="48"/>
      <c r="H42" s="49"/>
      <c r="I42" s="47"/>
      <c r="J42" s="47"/>
      <c r="K42" s="47"/>
      <c r="L42" s="47"/>
      <c r="M42" s="47"/>
      <c r="N42" s="47"/>
      <c r="O42" s="47"/>
      <c r="P42" s="47"/>
      <c r="Q42" s="47"/>
      <c r="R42" s="47"/>
    </row>
    <row r="43" spans="1:256">
      <c r="A43" s="124"/>
      <c r="B43" s="109"/>
      <c r="C43" s="119"/>
      <c r="D43" s="106"/>
      <c r="E43" s="102"/>
      <c r="F43" s="3"/>
      <c r="G43" s="48"/>
      <c r="H43" s="49"/>
      <c r="I43" s="53"/>
      <c r="J43" s="47"/>
      <c r="K43" s="47"/>
      <c r="L43" s="47"/>
      <c r="M43" s="47"/>
      <c r="N43" s="47"/>
      <c r="O43" s="47"/>
      <c r="P43" s="47"/>
      <c r="Q43" s="47"/>
      <c r="R43" s="47"/>
    </row>
    <row r="44" spans="1:256">
      <c r="A44" s="112">
        <v>6</v>
      </c>
      <c r="B44" s="107" t="s">
        <v>32</v>
      </c>
      <c r="C44" s="103"/>
      <c r="D44" s="106"/>
      <c r="E44" s="102"/>
      <c r="F44" s="3"/>
      <c r="G44" s="48"/>
      <c r="H44" s="49"/>
      <c r="I44" s="47"/>
      <c r="J44" s="47"/>
      <c r="K44" s="47"/>
      <c r="L44" s="47"/>
      <c r="M44" s="47"/>
      <c r="N44" s="47"/>
      <c r="O44" s="47"/>
      <c r="P44" s="47"/>
      <c r="Q44" s="47"/>
      <c r="R44" s="47"/>
    </row>
    <row r="45" spans="1:256" ht="51">
      <c r="A45" s="131">
        <v>6.1</v>
      </c>
      <c r="B45" s="132" t="s">
        <v>33</v>
      </c>
      <c r="C45" s="103">
        <v>1</v>
      </c>
      <c r="D45" s="106" t="s">
        <v>6</v>
      </c>
      <c r="E45" s="102"/>
      <c r="F45" s="3">
        <f>ROUND(C45*E45,2)</f>
        <v>0</v>
      </c>
      <c r="G45" s="48"/>
      <c r="H45" s="49"/>
      <c r="I45" s="47"/>
      <c r="J45" s="47"/>
      <c r="K45" s="47"/>
      <c r="L45" s="54"/>
      <c r="M45" s="47"/>
      <c r="N45" s="47"/>
      <c r="O45" s="49"/>
      <c r="P45" s="47"/>
      <c r="Q45" s="47"/>
      <c r="R45" s="55"/>
    </row>
    <row r="46" spans="1:256">
      <c r="A46" s="131">
        <v>6.2</v>
      </c>
      <c r="B46" s="132" t="s">
        <v>98</v>
      </c>
      <c r="C46" s="103">
        <v>1</v>
      </c>
      <c r="D46" s="106" t="s">
        <v>6</v>
      </c>
      <c r="E46" s="102"/>
      <c r="F46" s="3">
        <f>ROUND(C46*E46,2)</f>
        <v>0</v>
      </c>
      <c r="G46" s="48"/>
      <c r="H46" s="49"/>
      <c r="I46" s="47"/>
      <c r="J46" s="47"/>
      <c r="K46" s="47"/>
      <c r="L46" s="54"/>
      <c r="M46" s="47"/>
      <c r="N46" s="47"/>
      <c r="O46" s="49"/>
      <c r="P46" s="47"/>
      <c r="Q46" s="47"/>
      <c r="R46" s="55"/>
    </row>
    <row r="47" spans="1:256">
      <c r="A47" s="131"/>
      <c r="B47" s="132"/>
      <c r="C47" s="103"/>
      <c r="D47" s="106"/>
      <c r="E47" s="102"/>
      <c r="F47" s="3"/>
      <c r="G47" s="48"/>
      <c r="H47" s="49"/>
      <c r="I47" s="47"/>
      <c r="J47" s="47"/>
      <c r="K47" s="47"/>
      <c r="L47" s="54"/>
      <c r="M47" s="47"/>
      <c r="N47" s="47"/>
      <c r="O47" s="49"/>
      <c r="P47" s="47"/>
      <c r="Q47" s="47"/>
      <c r="R47" s="55"/>
    </row>
    <row r="48" spans="1:256" s="14" customFormat="1">
      <c r="A48" s="133">
        <v>7</v>
      </c>
      <c r="B48" s="134" t="s">
        <v>94</v>
      </c>
      <c r="C48" s="135"/>
      <c r="D48" s="136"/>
      <c r="E48" s="137"/>
      <c r="F48" s="3"/>
      <c r="G48" s="48"/>
      <c r="H48" s="49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  <c r="DT48" s="13"/>
      <c r="DU48" s="13"/>
      <c r="DV48" s="13"/>
      <c r="DW48" s="13"/>
      <c r="DX48" s="13"/>
      <c r="DY48" s="13"/>
      <c r="DZ48" s="13"/>
      <c r="EA48" s="13"/>
      <c r="EB48" s="13"/>
      <c r="EC48" s="13"/>
      <c r="ED48" s="13"/>
      <c r="EE48" s="13"/>
      <c r="EF48" s="13"/>
      <c r="EG48" s="13"/>
      <c r="EH48" s="13"/>
      <c r="EI48" s="13"/>
      <c r="EJ48" s="13"/>
      <c r="EK48" s="13"/>
      <c r="EL48" s="13"/>
      <c r="EM48" s="13"/>
      <c r="EN48" s="13"/>
      <c r="EO48" s="13"/>
      <c r="EP48" s="13"/>
      <c r="EQ48" s="13"/>
      <c r="ER48" s="13"/>
      <c r="ES48" s="13"/>
      <c r="ET48" s="13"/>
      <c r="EU48" s="13"/>
      <c r="EV48" s="13"/>
      <c r="EW48" s="13"/>
      <c r="EX48" s="13"/>
      <c r="EY48" s="13"/>
      <c r="EZ48" s="13"/>
      <c r="FA48" s="13"/>
      <c r="FB48" s="13"/>
      <c r="FC48" s="13"/>
      <c r="FD48" s="13"/>
      <c r="FE48" s="13"/>
      <c r="FF48" s="13"/>
      <c r="FG48" s="13"/>
      <c r="FH48" s="13"/>
      <c r="FI48" s="13"/>
      <c r="FJ48" s="13"/>
      <c r="FK48" s="13"/>
      <c r="FL48" s="13"/>
      <c r="FM48" s="13"/>
      <c r="FN48" s="13"/>
      <c r="FO48" s="13"/>
      <c r="FP48" s="13"/>
      <c r="FQ48" s="13"/>
      <c r="FR48" s="13"/>
      <c r="FS48" s="13"/>
      <c r="FT48" s="13"/>
      <c r="FU48" s="13"/>
      <c r="FV48" s="13"/>
      <c r="FW48" s="13"/>
      <c r="FX48" s="13"/>
      <c r="FY48" s="13"/>
      <c r="FZ48" s="13"/>
      <c r="GA48" s="13"/>
      <c r="GB48" s="13"/>
      <c r="GC48" s="13"/>
      <c r="GD48" s="13"/>
      <c r="GE48" s="13"/>
      <c r="GF48" s="13"/>
      <c r="GG48" s="13"/>
      <c r="GH48" s="13"/>
      <c r="GI48" s="13"/>
      <c r="GJ48" s="13"/>
      <c r="GK48" s="13"/>
      <c r="GL48" s="13"/>
      <c r="GM48" s="13"/>
      <c r="GN48" s="13"/>
      <c r="GO48" s="13"/>
      <c r="GP48" s="13"/>
      <c r="GQ48" s="13"/>
      <c r="GR48" s="13"/>
      <c r="GS48" s="13"/>
      <c r="GT48" s="13"/>
      <c r="GU48" s="13"/>
      <c r="GV48" s="13"/>
      <c r="GW48" s="13"/>
      <c r="GX48" s="13"/>
      <c r="GY48" s="13"/>
      <c r="GZ48" s="13"/>
      <c r="HA48" s="13"/>
      <c r="HB48" s="13"/>
      <c r="HC48" s="13"/>
      <c r="HD48" s="13"/>
      <c r="HE48" s="13"/>
      <c r="HF48" s="13"/>
      <c r="HG48" s="13"/>
      <c r="HH48" s="13"/>
      <c r="HI48" s="13"/>
      <c r="HJ48" s="13"/>
      <c r="HK48" s="13"/>
      <c r="HL48" s="13"/>
      <c r="HM48" s="13"/>
      <c r="HN48" s="13"/>
      <c r="HO48" s="13"/>
      <c r="HP48" s="13"/>
      <c r="HQ48" s="13"/>
      <c r="HR48" s="13"/>
      <c r="HS48" s="13"/>
      <c r="HT48" s="13"/>
      <c r="HU48" s="13"/>
      <c r="HV48" s="13"/>
      <c r="HW48" s="13"/>
      <c r="HX48" s="13"/>
      <c r="HY48" s="13"/>
      <c r="HZ48" s="13"/>
      <c r="IA48" s="13"/>
      <c r="IB48" s="13"/>
      <c r="IC48" s="13"/>
      <c r="ID48" s="13"/>
      <c r="IE48" s="13"/>
      <c r="IF48" s="13"/>
      <c r="IG48" s="13"/>
      <c r="IH48" s="13"/>
      <c r="II48" s="13"/>
      <c r="IJ48" s="13"/>
      <c r="IK48" s="13"/>
      <c r="IL48" s="13"/>
      <c r="IM48" s="13"/>
      <c r="IN48" s="13"/>
      <c r="IO48" s="13"/>
      <c r="IP48" s="13"/>
      <c r="IQ48" s="13"/>
      <c r="IR48" s="13"/>
      <c r="IS48" s="13"/>
      <c r="IT48" s="13"/>
      <c r="IU48" s="13"/>
      <c r="IV48" s="13"/>
    </row>
    <row r="49" spans="1:256" s="14" customFormat="1">
      <c r="A49" s="138">
        <v>7.1</v>
      </c>
      <c r="B49" s="139" t="s">
        <v>34</v>
      </c>
      <c r="C49" s="140">
        <v>387</v>
      </c>
      <c r="D49" s="141" t="s">
        <v>6</v>
      </c>
      <c r="E49" s="137"/>
      <c r="F49" s="3">
        <f t="shared" ref="F49:F61" si="3">ROUND(C49*E49,2)</f>
        <v>0</v>
      </c>
      <c r="G49" s="48"/>
      <c r="H49" s="49"/>
      <c r="I49" s="57"/>
      <c r="J49" s="56"/>
      <c r="K49" s="58"/>
      <c r="L49" s="56"/>
      <c r="M49" s="56"/>
      <c r="N49" s="56"/>
      <c r="O49" s="56"/>
      <c r="P49" s="56"/>
      <c r="Q49" s="56"/>
      <c r="R49" s="56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  <c r="DQ49" s="13"/>
      <c r="DR49" s="13"/>
      <c r="DS49" s="13"/>
      <c r="DT49" s="13"/>
      <c r="DU49" s="13"/>
      <c r="DV49" s="13"/>
      <c r="DW49" s="13"/>
      <c r="DX49" s="13"/>
      <c r="DY49" s="13"/>
      <c r="DZ49" s="13"/>
      <c r="EA49" s="13"/>
      <c r="EB49" s="13"/>
      <c r="EC49" s="13"/>
      <c r="ED49" s="13"/>
      <c r="EE49" s="13"/>
      <c r="EF49" s="13"/>
      <c r="EG49" s="13"/>
      <c r="EH49" s="13"/>
      <c r="EI49" s="13"/>
      <c r="EJ49" s="13"/>
      <c r="EK49" s="13"/>
      <c r="EL49" s="13"/>
      <c r="EM49" s="13"/>
      <c r="EN49" s="13"/>
      <c r="EO49" s="13"/>
      <c r="EP49" s="13"/>
      <c r="EQ49" s="13"/>
      <c r="ER49" s="13"/>
      <c r="ES49" s="13"/>
      <c r="ET49" s="13"/>
      <c r="EU49" s="13"/>
      <c r="EV49" s="13"/>
      <c r="EW49" s="13"/>
      <c r="EX49" s="13"/>
      <c r="EY49" s="13"/>
      <c r="EZ49" s="13"/>
      <c r="FA49" s="13"/>
      <c r="FB49" s="13"/>
      <c r="FC49" s="13"/>
      <c r="FD49" s="13"/>
      <c r="FE49" s="13"/>
      <c r="FF49" s="13"/>
      <c r="FG49" s="13"/>
      <c r="FH49" s="13"/>
      <c r="FI49" s="13"/>
      <c r="FJ49" s="13"/>
      <c r="FK49" s="13"/>
      <c r="FL49" s="13"/>
      <c r="FM49" s="13"/>
      <c r="FN49" s="13"/>
      <c r="FO49" s="13"/>
      <c r="FP49" s="13"/>
      <c r="FQ49" s="13"/>
      <c r="FR49" s="13"/>
      <c r="FS49" s="13"/>
      <c r="FT49" s="13"/>
      <c r="FU49" s="13"/>
      <c r="FV49" s="13"/>
      <c r="FW49" s="13"/>
      <c r="FX49" s="13"/>
      <c r="FY49" s="13"/>
      <c r="FZ49" s="13"/>
      <c r="GA49" s="13"/>
      <c r="GB49" s="13"/>
      <c r="GC49" s="13"/>
      <c r="GD49" s="13"/>
      <c r="GE49" s="13"/>
      <c r="GF49" s="13"/>
      <c r="GG49" s="13"/>
      <c r="GH49" s="13"/>
      <c r="GI49" s="13"/>
      <c r="GJ49" s="13"/>
      <c r="GK49" s="13"/>
      <c r="GL49" s="13"/>
      <c r="GM49" s="13"/>
      <c r="GN49" s="13"/>
      <c r="GO49" s="13"/>
      <c r="GP49" s="13"/>
      <c r="GQ49" s="13"/>
      <c r="GR49" s="13"/>
      <c r="GS49" s="13"/>
      <c r="GT49" s="13"/>
      <c r="GU49" s="13"/>
      <c r="GV49" s="13"/>
      <c r="GW49" s="13"/>
      <c r="GX49" s="13"/>
      <c r="GY49" s="13"/>
      <c r="GZ49" s="13"/>
      <c r="HA49" s="13"/>
      <c r="HB49" s="13"/>
      <c r="HC49" s="13"/>
      <c r="HD49" s="13"/>
      <c r="HE49" s="13"/>
      <c r="HF49" s="13"/>
      <c r="HG49" s="13"/>
      <c r="HH49" s="13"/>
      <c r="HI49" s="13"/>
      <c r="HJ49" s="13"/>
      <c r="HK49" s="13"/>
      <c r="HL49" s="13"/>
      <c r="HM49" s="13"/>
      <c r="HN49" s="13"/>
      <c r="HO49" s="13"/>
      <c r="HP49" s="13"/>
      <c r="HQ49" s="13"/>
      <c r="HR49" s="13"/>
      <c r="HS49" s="13"/>
      <c r="HT49" s="13"/>
      <c r="HU49" s="13"/>
      <c r="HV49" s="13"/>
      <c r="HW49" s="13"/>
      <c r="HX49" s="13"/>
      <c r="HY49" s="13"/>
      <c r="HZ49" s="13"/>
      <c r="IA49" s="13"/>
      <c r="IB49" s="13"/>
      <c r="IC49" s="13"/>
      <c r="ID49" s="13"/>
      <c r="IE49" s="13"/>
      <c r="IF49" s="13"/>
      <c r="IG49" s="13"/>
      <c r="IH49" s="13"/>
      <c r="II49" s="13"/>
      <c r="IJ49" s="13"/>
      <c r="IK49" s="13"/>
      <c r="IL49" s="13"/>
      <c r="IM49" s="13"/>
      <c r="IN49" s="13"/>
      <c r="IO49" s="13"/>
      <c r="IP49" s="13"/>
      <c r="IQ49" s="13"/>
      <c r="IR49" s="13"/>
      <c r="IS49" s="13"/>
      <c r="IT49" s="13"/>
      <c r="IU49" s="13"/>
      <c r="IV49" s="13"/>
    </row>
    <row r="50" spans="1:256" s="14" customFormat="1" ht="25.5">
      <c r="A50" s="138">
        <v>7.2</v>
      </c>
      <c r="B50" s="142" t="s">
        <v>35</v>
      </c>
      <c r="C50" s="143">
        <v>3936</v>
      </c>
      <c r="D50" s="144" t="s">
        <v>8</v>
      </c>
      <c r="E50" s="137"/>
      <c r="F50" s="3">
        <f t="shared" si="3"/>
        <v>0</v>
      </c>
      <c r="G50" s="48"/>
      <c r="H50" s="49"/>
      <c r="I50" s="57"/>
      <c r="J50" s="56"/>
      <c r="K50" s="59"/>
      <c r="L50" s="56"/>
      <c r="M50" s="56"/>
      <c r="N50" s="56"/>
      <c r="O50" s="56"/>
      <c r="P50" s="56"/>
      <c r="Q50" s="56"/>
      <c r="R50" s="56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  <c r="CY50" s="13"/>
      <c r="CZ50" s="13"/>
      <c r="DA50" s="13"/>
      <c r="DB50" s="13"/>
      <c r="DC50" s="13"/>
      <c r="DD50" s="13"/>
      <c r="DE50" s="13"/>
      <c r="DF50" s="13"/>
      <c r="DG50" s="13"/>
      <c r="DH50" s="13"/>
      <c r="DI50" s="13"/>
      <c r="DJ50" s="13"/>
      <c r="DK50" s="13"/>
      <c r="DL50" s="13"/>
      <c r="DM50" s="13"/>
      <c r="DN50" s="13"/>
      <c r="DO50" s="13"/>
      <c r="DP50" s="13"/>
      <c r="DQ50" s="13"/>
      <c r="DR50" s="13"/>
      <c r="DS50" s="13"/>
      <c r="DT50" s="13"/>
      <c r="DU50" s="13"/>
      <c r="DV50" s="13"/>
      <c r="DW50" s="13"/>
      <c r="DX50" s="13"/>
      <c r="DY50" s="13"/>
      <c r="DZ50" s="13"/>
      <c r="EA50" s="13"/>
      <c r="EB50" s="13"/>
      <c r="EC50" s="13"/>
      <c r="ED50" s="13"/>
      <c r="EE50" s="13"/>
      <c r="EF50" s="13"/>
      <c r="EG50" s="13"/>
      <c r="EH50" s="13"/>
      <c r="EI50" s="13"/>
      <c r="EJ50" s="13"/>
      <c r="EK50" s="13"/>
      <c r="EL50" s="13"/>
      <c r="EM50" s="13"/>
      <c r="EN50" s="13"/>
      <c r="EO50" s="13"/>
      <c r="EP50" s="13"/>
      <c r="EQ50" s="13"/>
      <c r="ER50" s="13"/>
      <c r="ES50" s="13"/>
      <c r="ET50" s="13"/>
      <c r="EU50" s="13"/>
      <c r="EV50" s="13"/>
      <c r="EW50" s="13"/>
      <c r="EX50" s="13"/>
      <c r="EY50" s="13"/>
      <c r="EZ50" s="13"/>
      <c r="FA50" s="13"/>
      <c r="FB50" s="13"/>
      <c r="FC50" s="13"/>
      <c r="FD50" s="13"/>
      <c r="FE50" s="13"/>
      <c r="FF50" s="13"/>
      <c r="FG50" s="13"/>
      <c r="FH50" s="13"/>
      <c r="FI50" s="13"/>
      <c r="FJ50" s="13"/>
      <c r="FK50" s="13"/>
      <c r="FL50" s="13"/>
      <c r="FM50" s="13"/>
      <c r="FN50" s="13"/>
      <c r="FO50" s="13"/>
      <c r="FP50" s="13"/>
      <c r="FQ50" s="13"/>
      <c r="FR50" s="13"/>
      <c r="FS50" s="13"/>
      <c r="FT50" s="13"/>
      <c r="FU50" s="13"/>
      <c r="FV50" s="13"/>
      <c r="FW50" s="13"/>
      <c r="FX50" s="13"/>
      <c r="FY50" s="13"/>
      <c r="FZ50" s="13"/>
      <c r="GA50" s="13"/>
      <c r="GB50" s="13"/>
      <c r="GC50" s="13"/>
      <c r="GD50" s="13"/>
      <c r="GE50" s="13"/>
      <c r="GF50" s="13"/>
      <c r="GG50" s="13"/>
      <c r="GH50" s="13"/>
      <c r="GI50" s="13"/>
      <c r="GJ50" s="13"/>
      <c r="GK50" s="13"/>
      <c r="GL50" s="13"/>
      <c r="GM50" s="13"/>
      <c r="GN50" s="13"/>
      <c r="GO50" s="13"/>
      <c r="GP50" s="13"/>
      <c r="GQ50" s="13"/>
      <c r="GR50" s="13"/>
      <c r="GS50" s="13"/>
      <c r="GT50" s="13"/>
      <c r="GU50" s="13"/>
      <c r="GV50" s="13"/>
      <c r="GW50" s="13"/>
      <c r="GX50" s="13"/>
      <c r="GY50" s="13"/>
      <c r="GZ50" s="13"/>
      <c r="HA50" s="13"/>
      <c r="HB50" s="13"/>
      <c r="HC50" s="13"/>
      <c r="HD50" s="13"/>
      <c r="HE50" s="13"/>
      <c r="HF50" s="13"/>
      <c r="HG50" s="13"/>
      <c r="HH50" s="13"/>
      <c r="HI50" s="13"/>
      <c r="HJ50" s="13"/>
      <c r="HK50" s="13"/>
      <c r="HL50" s="13"/>
      <c r="HM50" s="13"/>
      <c r="HN50" s="13"/>
      <c r="HO50" s="13"/>
      <c r="HP50" s="13"/>
      <c r="HQ50" s="13"/>
      <c r="HR50" s="13"/>
      <c r="HS50" s="13"/>
      <c r="HT50" s="13"/>
      <c r="HU50" s="13"/>
      <c r="HV50" s="13"/>
      <c r="HW50" s="13"/>
      <c r="HX50" s="13"/>
      <c r="HY50" s="13"/>
      <c r="HZ50" s="13"/>
      <c r="IA50" s="13"/>
      <c r="IB50" s="13"/>
      <c r="IC50" s="13"/>
      <c r="ID50" s="13"/>
      <c r="IE50" s="13"/>
      <c r="IF50" s="13"/>
      <c r="IG50" s="13"/>
      <c r="IH50" s="13"/>
      <c r="II50" s="13"/>
      <c r="IJ50" s="13"/>
      <c r="IK50" s="13"/>
      <c r="IL50" s="13"/>
      <c r="IM50" s="13"/>
      <c r="IN50" s="13"/>
      <c r="IO50" s="13"/>
      <c r="IP50" s="13"/>
      <c r="IQ50" s="13"/>
      <c r="IR50" s="13"/>
      <c r="IS50" s="13"/>
      <c r="IT50" s="13"/>
      <c r="IU50" s="13"/>
      <c r="IV50" s="13"/>
    </row>
    <row r="51" spans="1:256" s="14" customFormat="1">
      <c r="A51" s="138">
        <v>7.3</v>
      </c>
      <c r="B51" s="145" t="s">
        <v>36</v>
      </c>
      <c r="C51" s="140">
        <v>774</v>
      </c>
      <c r="D51" s="141" t="s">
        <v>6</v>
      </c>
      <c r="E51" s="137"/>
      <c r="F51" s="3">
        <f t="shared" si="3"/>
        <v>0</v>
      </c>
      <c r="G51" s="48"/>
      <c r="H51" s="49"/>
      <c r="I51" s="57"/>
      <c r="J51" s="56"/>
      <c r="K51" s="58"/>
      <c r="L51" s="56"/>
      <c r="M51" s="56"/>
      <c r="N51" s="56"/>
      <c r="O51" s="56"/>
      <c r="P51" s="56"/>
      <c r="Q51" s="56"/>
      <c r="R51" s="56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  <c r="CY51" s="13"/>
      <c r="CZ51" s="13"/>
      <c r="DA51" s="13"/>
      <c r="DB51" s="13"/>
      <c r="DC51" s="13"/>
      <c r="DD51" s="13"/>
      <c r="DE51" s="13"/>
      <c r="DF51" s="13"/>
      <c r="DG51" s="13"/>
      <c r="DH51" s="13"/>
      <c r="DI51" s="13"/>
      <c r="DJ51" s="13"/>
      <c r="DK51" s="13"/>
      <c r="DL51" s="13"/>
      <c r="DM51" s="13"/>
      <c r="DN51" s="13"/>
      <c r="DO51" s="13"/>
      <c r="DP51" s="13"/>
      <c r="DQ51" s="13"/>
      <c r="DR51" s="13"/>
      <c r="DS51" s="13"/>
      <c r="DT51" s="13"/>
      <c r="DU51" s="13"/>
      <c r="DV51" s="13"/>
      <c r="DW51" s="13"/>
      <c r="DX51" s="13"/>
      <c r="DY51" s="13"/>
      <c r="DZ51" s="13"/>
      <c r="EA51" s="13"/>
      <c r="EB51" s="13"/>
      <c r="EC51" s="13"/>
      <c r="ED51" s="13"/>
      <c r="EE51" s="13"/>
      <c r="EF51" s="13"/>
      <c r="EG51" s="13"/>
      <c r="EH51" s="13"/>
      <c r="EI51" s="13"/>
      <c r="EJ51" s="13"/>
      <c r="EK51" s="13"/>
      <c r="EL51" s="13"/>
      <c r="EM51" s="13"/>
      <c r="EN51" s="13"/>
      <c r="EO51" s="13"/>
      <c r="EP51" s="13"/>
      <c r="EQ51" s="13"/>
      <c r="ER51" s="13"/>
      <c r="ES51" s="13"/>
      <c r="ET51" s="13"/>
      <c r="EU51" s="13"/>
      <c r="EV51" s="13"/>
      <c r="EW51" s="13"/>
      <c r="EX51" s="13"/>
      <c r="EY51" s="13"/>
      <c r="EZ51" s="13"/>
      <c r="FA51" s="13"/>
      <c r="FB51" s="13"/>
      <c r="FC51" s="13"/>
      <c r="FD51" s="13"/>
      <c r="FE51" s="13"/>
      <c r="FF51" s="13"/>
      <c r="FG51" s="13"/>
      <c r="FH51" s="13"/>
      <c r="FI51" s="13"/>
      <c r="FJ51" s="13"/>
      <c r="FK51" s="13"/>
      <c r="FL51" s="13"/>
      <c r="FM51" s="13"/>
      <c r="FN51" s="13"/>
      <c r="FO51" s="13"/>
      <c r="FP51" s="13"/>
      <c r="FQ51" s="13"/>
      <c r="FR51" s="13"/>
      <c r="FS51" s="13"/>
      <c r="FT51" s="13"/>
      <c r="FU51" s="13"/>
      <c r="FV51" s="13"/>
      <c r="FW51" s="13"/>
      <c r="FX51" s="13"/>
      <c r="FY51" s="13"/>
      <c r="FZ51" s="13"/>
      <c r="GA51" s="13"/>
      <c r="GB51" s="13"/>
      <c r="GC51" s="13"/>
      <c r="GD51" s="13"/>
      <c r="GE51" s="13"/>
      <c r="GF51" s="13"/>
      <c r="GG51" s="13"/>
      <c r="GH51" s="13"/>
      <c r="GI51" s="13"/>
      <c r="GJ51" s="13"/>
      <c r="GK51" s="13"/>
      <c r="GL51" s="13"/>
      <c r="GM51" s="13"/>
      <c r="GN51" s="13"/>
      <c r="GO51" s="13"/>
      <c r="GP51" s="13"/>
      <c r="GQ51" s="13"/>
      <c r="GR51" s="13"/>
      <c r="GS51" s="13"/>
      <c r="GT51" s="13"/>
      <c r="GU51" s="13"/>
      <c r="GV51" s="13"/>
      <c r="GW51" s="13"/>
      <c r="GX51" s="13"/>
      <c r="GY51" s="13"/>
      <c r="GZ51" s="13"/>
      <c r="HA51" s="13"/>
      <c r="HB51" s="13"/>
      <c r="HC51" s="13"/>
      <c r="HD51" s="13"/>
      <c r="HE51" s="13"/>
      <c r="HF51" s="13"/>
      <c r="HG51" s="13"/>
      <c r="HH51" s="13"/>
      <c r="HI51" s="13"/>
      <c r="HJ51" s="13"/>
      <c r="HK51" s="13"/>
      <c r="HL51" s="13"/>
      <c r="HM51" s="13"/>
      <c r="HN51" s="13"/>
      <c r="HO51" s="13"/>
      <c r="HP51" s="13"/>
      <c r="HQ51" s="13"/>
      <c r="HR51" s="13"/>
      <c r="HS51" s="13"/>
      <c r="HT51" s="13"/>
      <c r="HU51" s="13"/>
      <c r="HV51" s="13"/>
      <c r="HW51" s="13"/>
      <c r="HX51" s="13"/>
      <c r="HY51" s="13"/>
      <c r="HZ51" s="13"/>
      <c r="IA51" s="13"/>
      <c r="IB51" s="13"/>
      <c r="IC51" s="13"/>
      <c r="ID51" s="13"/>
      <c r="IE51" s="13"/>
      <c r="IF51" s="13"/>
      <c r="IG51" s="13"/>
      <c r="IH51" s="13"/>
      <c r="II51" s="13"/>
      <c r="IJ51" s="13"/>
      <c r="IK51" s="13"/>
      <c r="IL51" s="13"/>
      <c r="IM51" s="13"/>
      <c r="IN51" s="13"/>
      <c r="IO51" s="13"/>
      <c r="IP51" s="13"/>
      <c r="IQ51" s="13"/>
      <c r="IR51" s="13"/>
      <c r="IS51" s="13"/>
      <c r="IT51" s="13"/>
      <c r="IU51" s="13"/>
      <c r="IV51" s="13"/>
    </row>
    <row r="52" spans="1:256" s="14" customFormat="1">
      <c r="A52" s="138">
        <v>7.4</v>
      </c>
      <c r="B52" s="139" t="s">
        <v>37</v>
      </c>
      <c r="C52" s="140">
        <v>774</v>
      </c>
      <c r="D52" s="141" t="s">
        <v>6</v>
      </c>
      <c r="E52" s="137"/>
      <c r="F52" s="3">
        <f t="shared" si="3"/>
        <v>0</v>
      </c>
      <c r="G52" s="48"/>
      <c r="H52" s="49"/>
      <c r="I52" s="57"/>
      <c r="J52" s="56"/>
      <c r="K52" s="58"/>
      <c r="L52" s="56"/>
      <c r="M52" s="56"/>
      <c r="N52" s="56"/>
      <c r="O52" s="56"/>
      <c r="P52" s="56"/>
      <c r="Q52" s="56"/>
      <c r="R52" s="56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  <c r="CY52" s="13"/>
      <c r="CZ52" s="13"/>
      <c r="DA52" s="13"/>
      <c r="DB52" s="13"/>
      <c r="DC52" s="13"/>
      <c r="DD52" s="13"/>
      <c r="DE52" s="13"/>
      <c r="DF52" s="13"/>
      <c r="DG52" s="13"/>
      <c r="DH52" s="13"/>
      <c r="DI52" s="13"/>
      <c r="DJ52" s="13"/>
      <c r="DK52" s="13"/>
      <c r="DL52" s="13"/>
      <c r="DM52" s="13"/>
      <c r="DN52" s="13"/>
      <c r="DO52" s="13"/>
      <c r="DP52" s="13"/>
      <c r="DQ52" s="13"/>
      <c r="DR52" s="13"/>
      <c r="DS52" s="13"/>
      <c r="DT52" s="13"/>
      <c r="DU52" s="13"/>
      <c r="DV52" s="13"/>
      <c r="DW52" s="13"/>
      <c r="DX52" s="13"/>
      <c r="DY52" s="13"/>
      <c r="DZ52" s="13"/>
      <c r="EA52" s="13"/>
      <c r="EB52" s="13"/>
      <c r="EC52" s="13"/>
      <c r="ED52" s="13"/>
      <c r="EE52" s="13"/>
      <c r="EF52" s="13"/>
      <c r="EG52" s="13"/>
      <c r="EH52" s="13"/>
      <c r="EI52" s="13"/>
      <c r="EJ52" s="13"/>
      <c r="EK52" s="13"/>
      <c r="EL52" s="13"/>
      <c r="EM52" s="13"/>
      <c r="EN52" s="13"/>
      <c r="EO52" s="13"/>
      <c r="EP52" s="13"/>
      <c r="EQ52" s="13"/>
      <c r="ER52" s="13"/>
      <c r="ES52" s="13"/>
      <c r="ET52" s="13"/>
      <c r="EU52" s="13"/>
      <c r="EV52" s="13"/>
      <c r="EW52" s="13"/>
      <c r="EX52" s="13"/>
      <c r="EY52" s="13"/>
      <c r="EZ52" s="13"/>
      <c r="FA52" s="13"/>
      <c r="FB52" s="13"/>
      <c r="FC52" s="13"/>
      <c r="FD52" s="13"/>
      <c r="FE52" s="13"/>
      <c r="FF52" s="13"/>
      <c r="FG52" s="13"/>
      <c r="FH52" s="13"/>
      <c r="FI52" s="13"/>
      <c r="FJ52" s="13"/>
      <c r="FK52" s="13"/>
      <c r="FL52" s="13"/>
      <c r="FM52" s="13"/>
      <c r="FN52" s="13"/>
      <c r="FO52" s="13"/>
      <c r="FP52" s="13"/>
      <c r="FQ52" s="13"/>
      <c r="FR52" s="13"/>
      <c r="FS52" s="13"/>
      <c r="FT52" s="13"/>
      <c r="FU52" s="13"/>
      <c r="FV52" s="13"/>
      <c r="FW52" s="13"/>
      <c r="FX52" s="13"/>
      <c r="FY52" s="13"/>
      <c r="FZ52" s="13"/>
      <c r="GA52" s="13"/>
      <c r="GB52" s="13"/>
      <c r="GC52" s="13"/>
      <c r="GD52" s="13"/>
      <c r="GE52" s="13"/>
      <c r="GF52" s="13"/>
      <c r="GG52" s="13"/>
      <c r="GH52" s="13"/>
      <c r="GI52" s="13"/>
      <c r="GJ52" s="13"/>
      <c r="GK52" s="13"/>
      <c r="GL52" s="13"/>
      <c r="GM52" s="13"/>
      <c r="GN52" s="13"/>
      <c r="GO52" s="13"/>
      <c r="GP52" s="13"/>
      <c r="GQ52" s="13"/>
      <c r="GR52" s="13"/>
      <c r="GS52" s="13"/>
      <c r="GT52" s="13"/>
      <c r="GU52" s="13"/>
      <c r="GV52" s="13"/>
      <c r="GW52" s="13"/>
      <c r="GX52" s="13"/>
      <c r="GY52" s="13"/>
      <c r="GZ52" s="13"/>
      <c r="HA52" s="13"/>
      <c r="HB52" s="13"/>
      <c r="HC52" s="13"/>
      <c r="HD52" s="13"/>
      <c r="HE52" s="13"/>
      <c r="HF52" s="13"/>
      <c r="HG52" s="13"/>
      <c r="HH52" s="13"/>
      <c r="HI52" s="13"/>
      <c r="HJ52" s="13"/>
      <c r="HK52" s="13"/>
      <c r="HL52" s="13"/>
      <c r="HM52" s="13"/>
      <c r="HN52" s="13"/>
      <c r="HO52" s="13"/>
      <c r="HP52" s="13"/>
      <c r="HQ52" s="13"/>
      <c r="HR52" s="13"/>
      <c r="HS52" s="13"/>
      <c r="HT52" s="13"/>
      <c r="HU52" s="13"/>
      <c r="HV52" s="13"/>
      <c r="HW52" s="13"/>
      <c r="HX52" s="13"/>
      <c r="HY52" s="13"/>
      <c r="HZ52" s="13"/>
      <c r="IA52" s="13"/>
      <c r="IB52" s="13"/>
      <c r="IC52" s="13"/>
      <c r="ID52" s="13"/>
      <c r="IE52" s="13"/>
      <c r="IF52" s="13"/>
      <c r="IG52" s="13"/>
      <c r="IH52" s="13"/>
      <c r="II52" s="13"/>
      <c r="IJ52" s="13"/>
      <c r="IK52" s="13"/>
      <c r="IL52" s="13"/>
      <c r="IM52" s="13"/>
      <c r="IN52" s="13"/>
      <c r="IO52" s="13"/>
      <c r="IP52" s="13"/>
      <c r="IQ52" s="13"/>
      <c r="IR52" s="13"/>
      <c r="IS52" s="13"/>
      <c r="IT52" s="13"/>
      <c r="IU52" s="13"/>
      <c r="IV52" s="13"/>
    </row>
    <row r="53" spans="1:256" s="14" customFormat="1" ht="25.5">
      <c r="A53" s="138">
        <v>7.5</v>
      </c>
      <c r="B53" s="145" t="s">
        <v>38</v>
      </c>
      <c r="C53" s="140">
        <v>580.5</v>
      </c>
      <c r="D53" s="141" t="s">
        <v>8</v>
      </c>
      <c r="E53" s="137"/>
      <c r="F53" s="3">
        <f t="shared" si="3"/>
        <v>0</v>
      </c>
      <c r="G53" s="48"/>
      <c r="H53" s="49"/>
      <c r="I53" s="57"/>
      <c r="J53" s="56"/>
      <c r="K53" s="58"/>
      <c r="L53" s="56"/>
      <c r="M53" s="56"/>
      <c r="N53" s="56"/>
      <c r="O53" s="56"/>
      <c r="P53" s="56"/>
      <c r="Q53" s="56"/>
      <c r="R53" s="56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  <c r="CY53" s="13"/>
      <c r="CZ53" s="13"/>
      <c r="DA53" s="13"/>
      <c r="DB53" s="13"/>
      <c r="DC53" s="13"/>
      <c r="DD53" s="13"/>
      <c r="DE53" s="13"/>
      <c r="DF53" s="13"/>
      <c r="DG53" s="13"/>
      <c r="DH53" s="13"/>
      <c r="DI53" s="13"/>
      <c r="DJ53" s="13"/>
      <c r="DK53" s="13"/>
      <c r="DL53" s="13"/>
      <c r="DM53" s="13"/>
      <c r="DN53" s="13"/>
      <c r="DO53" s="13"/>
      <c r="DP53" s="13"/>
      <c r="DQ53" s="13"/>
      <c r="DR53" s="13"/>
      <c r="DS53" s="13"/>
      <c r="DT53" s="13"/>
      <c r="DU53" s="13"/>
      <c r="DV53" s="13"/>
      <c r="DW53" s="13"/>
      <c r="DX53" s="13"/>
      <c r="DY53" s="13"/>
      <c r="DZ53" s="13"/>
      <c r="EA53" s="13"/>
      <c r="EB53" s="13"/>
      <c r="EC53" s="13"/>
      <c r="ED53" s="13"/>
      <c r="EE53" s="13"/>
      <c r="EF53" s="13"/>
      <c r="EG53" s="13"/>
      <c r="EH53" s="13"/>
      <c r="EI53" s="13"/>
      <c r="EJ53" s="13"/>
      <c r="EK53" s="13"/>
      <c r="EL53" s="13"/>
      <c r="EM53" s="13"/>
      <c r="EN53" s="13"/>
      <c r="EO53" s="13"/>
      <c r="EP53" s="13"/>
      <c r="EQ53" s="13"/>
      <c r="ER53" s="13"/>
      <c r="ES53" s="13"/>
      <c r="ET53" s="13"/>
      <c r="EU53" s="13"/>
      <c r="EV53" s="13"/>
      <c r="EW53" s="13"/>
      <c r="EX53" s="13"/>
      <c r="EY53" s="13"/>
      <c r="EZ53" s="13"/>
      <c r="FA53" s="13"/>
      <c r="FB53" s="13"/>
      <c r="FC53" s="13"/>
      <c r="FD53" s="13"/>
      <c r="FE53" s="13"/>
      <c r="FF53" s="13"/>
      <c r="FG53" s="13"/>
      <c r="FH53" s="13"/>
      <c r="FI53" s="13"/>
      <c r="FJ53" s="13"/>
      <c r="FK53" s="13"/>
      <c r="FL53" s="13"/>
      <c r="FM53" s="13"/>
      <c r="FN53" s="13"/>
      <c r="FO53" s="13"/>
      <c r="FP53" s="13"/>
      <c r="FQ53" s="13"/>
      <c r="FR53" s="13"/>
      <c r="FS53" s="13"/>
      <c r="FT53" s="13"/>
      <c r="FU53" s="13"/>
      <c r="FV53" s="13"/>
      <c r="FW53" s="13"/>
      <c r="FX53" s="13"/>
      <c r="FY53" s="13"/>
      <c r="FZ53" s="13"/>
      <c r="GA53" s="13"/>
      <c r="GB53" s="13"/>
      <c r="GC53" s="13"/>
      <c r="GD53" s="13"/>
      <c r="GE53" s="13"/>
      <c r="GF53" s="13"/>
      <c r="GG53" s="13"/>
      <c r="GH53" s="13"/>
      <c r="GI53" s="13"/>
      <c r="GJ53" s="13"/>
      <c r="GK53" s="13"/>
      <c r="GL53" s="13"/>
      <c r="GM53" s="13"/>
      <c r="GN53" s="13"/>
      <c r="GO53" s="13"/>
      <c r="GP53" s="13"/>
      <c r="GQ53" s="13"/>
      <c r="GR53" s="13"/>
      <c r="GS53" s="13"/>
      <c r="GT53" s="13"/>
      <c r="GU53" s="13"/>
      <c r="GV53" s="13"/>
      <c r="GW53" s="13"/>
      <c r="GX53" s="13"/>
      <c r="GY53" s="13"/>
      <c r="GZ53" s="13"/>
      <c r="HA53" s="13"/>
      <c r="HB53" s="13"/>
      <c r="HC53" s="13"/>
      <c r="HD53" s="13"/>
      <c r="HE53" s="13"/>
      <c r="HF53" s="13"/>
      <c r="HG53" s="13"/>
      <c r="HH53" s="13"/>
      <c r="HI53" s="13"/>
      <c r="HJ53" s="13"/>
      <c r="HK53" s="13"/>
      <c r="HL53" s="13"/>
      <c r="HM53" s="13"/>
      <c r="HN53" s="13"/>
      <c r="HO53" s="13"/>
      <c r="HP53" s="13"/>
      <c r="HQ53" s="13"/>
      <c r="HR53" s="13"/>
      <c r="HS53" s="13"/>
      <c r="HT53" s="13"/>
      <c r="HU53" s="13"/>
      <c r="HV53" s="13"/>
      <c r="HW53" s="13"/>
      <c r="HX53" s="13"/>
      <c r="HY53" s="13"/>
      <c r="HZ53" s="13"/>
      <c r="IA53" s="13"/>
      <c r="IB53" s="13"/>
      <c r="IC53" s="13"/>
      <c r="ID53" s="13"/>
      <c r="IE53" s="13"/>
      <c r="IF53" s="13"/>
      <c r="IG53" s="13"/>
      <c r="IH53" s="13"/>
      <c r="II53" s="13"/>
      <c r="IJ53" s="13"/>
      <c r="IK53" s="13"/>
      <c r="IL53" s="13"/>
      <c r="IM53" s="13"/>
      <c r="IN53" s="13"/>
      <c r="IO53" s="13"/>
      <c r="IP53" s="13"/>
      <c r="IQ53" s="13"/>
      <c r="IR53" s="13"/>
      <c r="IS53" s="13"/>
      <c r="IT53" s="13"/>
      <c r="IU53" s="13"/>
      <c r="IV53" s="13"/>
    </row>
    <row r="54" spans="1:256" s="14" customFormat="1">
      <c r="A54" s="138">
        <v>7.6</v>
      </c>
      <c r="B54" s="139" t="s">
        <v>39</v>
      </c>
      <c r="C54" s="140">
        <v>387</v>
      </c>
      <c r="D54" s="141" t="s">
        <v>6</v>
      </c>
      <c r="E54" s="137"/>
      <c r="F54" s="3">
        <f t="shared" si="3"/>
        <v>0</v>
      </c>
      <c r="G54" s="48"/>
      <c r="H54" s="49"/>
      <c r="I54" s="57"/>
      <c r="J54" s="56"/>
      <c r="K54" s="58"/>
      <c r="L54" s="56"/>
      <c r="M54" s="56"/>
      <c r="N54" s="56"/>
      <c r="O54" s="56"/>
      <c r="P54" s="56"/>
      <c r="Q54" s="56"/>
      <c r="R54" s="56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  <c r="CY54" s="13"/>
      <c r="CZ54" s="13"/>
      <c r="DA54" s="13"/>
      <c r="DB54" s="13"/>
      <c r="DC54" s="13"/>
      <c r="DD54" s="13"/>
      <c r="DE54" s="13"/>
      <c r="DF54" s="13"/>
      <c r="DG54" s="13"/>
      <c r="DH54" s="13"/>
      <c r="DI54" s="13"/>
      <c r="DJ54" s="13"/>
      <c r="DK54" s="13"/>
      <c r="DL54" s="13"/>
      <c r="DM54" s="13"/>
      <c r="DN54" s="13"/>
      <c r="DO54" s="13"/>
      <c r="DP54" s="13"/>
      <c r="DQ54" s="13"/>
      <c r="DR54" s="13"/>
      <c r="DS54" s="13"/>
      <c r="DT54" s="13"/>
      <c r="DU54" s="13"/>
      <c r="DV54" s="13"/>
      <c r="DW54" s="13"/>
      <c r="DX54" s="13"/>
      <c r="DY54" s="13"/>
      <c r="DZ54" s="13"/>
      <c r="EA54" s="13"/>
      <c r="EB54" s="13"/>
      <c r="EC54" s="13"/>
      <c r="ED54" s="13"/>
      <c r="EE54" s="13"/>
      <c r="EF54" s="13"/>
      <c r="EG54" s="13"/>
      <c r="EH54" s="13"/>
      <c r="EI54" s="13"/>
      <c r="EJ54" s="13"/>
      <c r="EK54" s="13"/>
      <c r="EL54" s="13"/>
      <c r="EM54" s="13"/>
      <c r="EN54" s="13"/>
      <c r="EO54" s="13"/>
      <c r="EP54" s="13"/>
      <c r="EQ54" s="13"/>
      <c r="ER54" s="13"/>
      <c r="ES54" s="13"/>
      <c r="ET54" s="13"/>
      <c r="EU54" s="13"/>
      <c r="EV54" s="13"/>
      <c r="EW54" s="13"/>
      <c r="EX54" s="13"/>
      <c r="EY54" s="13"/>
      <c r="EZ54" s="13"/>
      <c r="FA54" s="13"/>
      <c r="FB54" s="13"/>
      <c r="FC54" s="13"/>
      <c r="FD54" s="13"/>
      <c r="FE54" s="13"/>
      <c r="FF54" s="13"/>
      <c r="FG54" s="13"/>
      <c r="FH54" s="13"/>
      <c r="FI54" s="13"/>
      <c r="FJ54" s="13"/>
      <c r="FK54" s="13"/>
      <c r="FL54" s="13"/>
      <c r="FM54" s="13"/>
      <c r="FN54" s="13"/>
      <c r="FO54" s="13"/>
      <c r="FP54" s="13"/>
      <c r="FQ54" s="13"/>
      <c r="FR54" s="13"/>
      <c r="FS54" s="13"/>
      <c r="FT54" s="13"/>
      <c r="FU54" s="13"/>
      <c r="FV54" s="13"/>
      <c r="FW54" s="13"/>
      <c r="FX54" s="13"/>
      <c r="FY54" s="13"/>
      <c r="FZ54" s="13"/>
      <c r="GA54" s="13"/>
      <c r="GB54" s="13"/>
      <c r="GC54" s="13"/>
      <c r="GD54" s="13"/>
      <c r="GE54" s="13"/>
      <c r="GF54" s="13"/>
      <c r="GG54" s="13"/>
      <c r="GH54" s="13"/>
      <c r="GI54" s="13"/>
      <c r="GJ54" s="13"/>
      <c r="GK54" s="13"/>
      <c r="GL54" s="13"/>
      <c r="GM54" s="13"/>
      <c r="GN54" s="13"/>
      <c r="GO54" s="13"/>
      <c r="GP54" s="13"/>
      <c r="GQ54" s="13"/>
      <c r="GR54" s="13"/>
      <c r="GS54" s="13"/>
      <c r="GT54" s="13"/>
      <c r="GU54" s="13"/>
      <c r="GV54" s="13"/>
      <c r="GW54" s="13"/>
      <c r="GX54" s="13"/>
      <c r="GY54" s="13"/>
      <c r="GZ54" s="13"/>
      <c r="HA54" s="13"/>
      <c r="HB54" s="13"/>
      <c r="HC54" s="13"/>
      <c r="HD54" s="13"/>
      <c r="HE54" s="13"/>
      <c r="HF54" s="13"/>
      <c r="HG54" s="13"/>
      <c r="HH54" s="13"/>
      <c r="HI54" s="13"/>
      <c r="HJ54" s="13"/>
      <c r="HK54" s="13"/>
      <c r="HL54" s="13"/>
      <c r="HM54" s="13"/>
      <c r="HN54" s="13"/>
      <c r="HO54" s="13"/>
      <c r="HP54" s="13"/>
      <c r="HQ54" s="13"/>
      <c r="HR54" s="13"/>
      <c r="HS54" s="13"/>
      <c r="HT54" s="13"/>
      <c r="HU54" s="13"/>
      <c r="HV54" s="13"/>
      <c r="HW54" s="13"/>
      <c r="HX54" s="13"/>
      <c r="HY54" s="13"/>
      <c r="HZ54" s="13"/>
      <c r="IA54" s="13"/>
      <c r="IB54" s="13"/>
      <c r="IC54" s="13"/>
      <c r="ID54" s="13"/>
      <c r="IE54" s="13"/>
      <c r="IF54" s="13"/>
      <c r="IG54" s="13"/>
      <c r="IH54" s="13"/>
      <c r="II54" s="13"/>
      <c r="IJ54" s="13"/>
      <c r="IK54" s="13"/>
      <c r="IL54" s="13"/>
      <c r="IM54" s="13"/>
      <c r="IN54" s="13"/>
      <c r="IO54" s="13"/>
      <c r="IP54" s="13"/>
      <c r="IQ54" s="13"/>
      <c r="IR54" s="13"/>
      <c r="IS54" s="13"/>
      <c r="IT54" s="13"/>
      <c r="IU54" s="13"/>
      <c r="IV54" s="13"/>
    </row>
    <row r="55" spans="1:256" s="14" customFormat="1">
      <c r="A55" s="138">
        <v>7.7</v>
      </c>
      <c r="B55" s="139" t="s">
        <v>40</v>
      </c>
      <c r="C55" s="140">
        <v>387</v>
      </c>
      <c r="D55" s="141" t="s">
        <v>6</v>
      </c>
      <c r="E55" s="137"/>
      <c r="F55" s="3">
        <f t="shared" si="3"/>
        <v>0</v>
      </c>
      <c r="G55" s="48"/>
      <c r="H55" s="49"/>
      <c r="I55" s="57"/>
      <c r="J55" s="56"/>
      <c r="K55" s="58"/>
      <c r="L55" s="56"/>
      <c r="M55" s="56"/>
      <c r="N55" s="56"/>
      <c r="O55" s="56"/>
      <c r="P55" s="56"/>
      <c r="Q55" s="56"/>
      <c r="R55" s="56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  <c r="DB55" s="13"/>
      <c r="DC55" s="13"/>
      <c r="DD55" s="13"/>
      <c r="DE55" s="13"/>
      <c r="DF55" s="13"/>
      <c r="DG55" s="13"/>
      <c r="DH55" s="13"/>
      <c r="DI55" s="13"/>
      <c r="DJ55" s="13"/>
      <c r="DK55" s="13"/>
      <c r="DL55" s="13"/>
      <c r="DM55" s="13"/>
      <c r="DN55" s="13"/>
      <c r="DO55" s="13"/>
      <c r="DP55" s="13"/>
      <c r="DQ55" s="13"/>
      <c r="DR55" s="13"/>
      <c r="DS55" s="13"/>
      <c r="DT55" s="13"/>
      <c r="DU55" s="13"/>
      <c r="DV55" s="13"/>
      <c r="DW55" s="13"/>
      <c r="DX55" s="13"/>
      <c r="DY55" s="13"/>
      <c r="DZ55" s="13"/>
      <c r="EA55" s="13"/>
      <c r="EB55" s="13"/>
      <c r="EC55" s="13"/>
      <c r="ED55" s="13"/>
      <c r="EE55" s="13"/>
      <c r="EF55" s="13"/>
      <c r="EG55" s="13"/>
      <c r="EH55" s="13"/>
      <c r="EI55" s="13"/>
      <c r="EJ55" s="13"/>
      <c r="EK55" s="13"/>
      <c r="EL55" s="13"/>
      <c r="EM55" s="13"/>
      <c r="EN55" s="13"/>
      <c r="EO55" s="13"/>
      <c r="EP55" s="13"/>
      <c r="EQ55" s="13"/>
      <c r="ER55" s="13"/>
      <c r="ES55" s="13"/>
      <c r="ET55" s="13"/>
      <c r="EU55" s="13"/>
      <c r="EV55" s="13"/>
      <c r="EW55" s="13"/>
      <c r="EX55" s="13"/>
      <c r="EY55" s="13"/>
      <c r="EZ55" s="13"/>
      <c r="FA55" s="13"/>
      <c r="FB55" s="13"/>
      <c r="FC55" s="13"/>
      <c r="FD55" s="13"/>
      <c r="FE55" s="13"/>
      <c r="FF55" s="13"/>
      <c r="FG55" s="13"/>
      <c r="FH55" s="13"/>
      <c r="FI55" s="13"/>
      <c r="FJ55" s="13"/>
      <c r="FK55" s="13"/>
      <c r="FL55" s="13"/>
      <c r="FM55" s="13"/>
      <c r="FN55" s="13"/>
      <c r="FO55" s="13"/>
      <c r="FP55" s="13"/>
      <c r="FQ55" s="13"/>
      <c r="FR55" s="13"/>
      <c r="FS55" s="13"/>
      <c r="FT55" s="13"/>
      <c r="FU55" s="13"/>
      <c r="FV55" s="13"/>
      <c r="FW55" s="13"/>
      <c r="FX55" s="13"/>
      <c r="FY55" s="13"/>
      <c r="FZ55" s="13"/>
      <c r="GA55" s="13"/>
      <c r="GB55" s="13"/>
      <c r="GC55" s="13"/>
      <c r="GD55" s="13"/>
      <c r="GE55" s="13"/>
      <c r="GF55" s="13"/>
      <c r="GG55" s="13"/>
      <c r="GH55" s="13"/>
      <c r="GI55" s="13"/>
      <c r="GJ55" s="13"/>
      <c r="GK55" s="13"/>
      <c r="GL55" s="13"/>
      <c r="GM55" s="13"/>
      <c r="GN55" s="13"/>
      <c r="GO55" s="13"/>
      <c r="GP55" s="13"/>
      <c r="GQ55" s="13"/>
      <c r="GR55" s="13"/>
      <c r="GS55" s="13"/>
      <c r="GT55" s="13"/>
      <c r="GU55" s="13"/>
      <c r="GV55" s="13"/>
      <c r="GW55" s="13"/>
      <c r="GX55" s="13"/>
      <c r="GY55" s="13"/>
      <c r="GZ55" s="13"/>
      <c r="HA55" s="13"/>
      <c r="HB55" s="13"/>
      <c r="HC55" s="13"/>
      <c r="HD55" s="13"/>
      <c r="HE55" s="13"/>
      <c r="HF55" s="13"/>
      <c r="HG55" s="13"/>
      <c r="HH55" s="13"/>
      <c r="HI55" s="13"/>
      <c r="HJ55" s="13"/>
      <c r="HK55" s="13"/>
      <c r="HL55" s="13"/>
      <c r="HM55" s="13"/>
      <c r="HN55" s="13"/>
      <c r="HO55" s="13"/>
      <c r="HP55" s="13"/>
      <c r="HQ55" s="13"/>
      <c r="HR55" s="13"/>
      <c r="HS55" s="13"/>
      <c r="HT55" s="13"/>
      <c r="HU55" s="13"/>
      <c r="HV55" s="13"/>
      <c r="HW55" s="13"/>
      <c r="HX55" s="13"/>
      <c r="HY55" s="13"/>
      <c r="HZ55" s="13"/>
      <c r="IA55" s="13"/>
      <c r="IB55" s="13"/>
      <c r="IC55" s="13"/>
      <c r="ID55" s="13"/>
      <c r="IE55" s="13"/>
      <c r="IF55" s="13"/>
      <c r="IG55" s="13"/>
      <c r="IH55" s="13"/>
      <c r="II55" s="13"/>
      <c r="IJ55" s="13"/>
      <c r="IK55" s="13"/>
      <c r="IL55" s="13"/>
      <c r="IM55" s="13"/>
      <c r="IN55" s="13"/>
      <c r="IO55" s="13"/>
      <c r="IP55" s="13"/>
      <c r="IQ55" s="13"/>
      <c r="IR55" s="13"/>
      <c r="IS55" s="13"/>
      <c r="IT55" s="13"/>
      <c r="IU55" s="13"/>
      <c r="IV55" s="13"/>
    </row>
    <row r="56" spans="1:256" s="14" customFormat="1">
      <c r="A56" s="138">
        <v>7.8</v>
      </c>
      <c r="B56" s="139" t="s">
        <v>41</v>
      </c>
      <c r="C56" s="140">
        <v>387</v>
      </c>
      <c r="D56" s="141" t="s">
        <v>6</v>
      </c>
      <c r="E56" s="137"/>
      <c r="F56" s="3">
        <f t="shared" si="3"/>
        <v>0</v>
      </c>
      <c r="G56" s="48"/>
      <c r="H56" s="49"/>
      <c r="I56" s="57"/>
      <c r="J56" s="56"/>
      <c r="K56" s="58"/>
      <c r="L56" s="56"/>
      <c r="M56" s="56"/>
      <c r="N56" s="56"/>
      <c r="O56" s="56"/>
      <c r="P56" s="56"/>
      <c r="Q56" s="56"/>
      <c r="R56" s="56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  <c r="CY56" s="13"/>
      <c r="CZ56" s="13"/>
      <c r="DA56" s="13"/>
      <c r="DB56" s="13"/>
      <c r="DC56" s="13"/>
      <c r="DD56" s="13"/>
      <c r="DE56" s="13"/>
      <c r="DF56" s="13"/>
      <c r="DG56" s="13"/>
      <c r="DH56" s="13"/>
      <c r="DI56" s="13"/>
      <c r="DJ56" s="13"/>
      <c r="DK56" s="13"/>
      <c r="DL56" s="13"/>
      <c r="DM56" s="13"/>
      <c r="DN56" s="13"/>
      <c r="DO56" s="13"/>
      <c r="DP56" s="13"/>
      <c r="DQ56" s="13"/>
      <c r="DR56" s="13"/>
      <c r="DS56" s="13"/>
      <c r="DT56" s="13"/>
      <c r="DU56" s="13"/>
      <c r="DV56" s="13"/>
      <c r="DW56" s="13"/>
      <c r="DX56" s="13"/>
      <c r="DY56" s="13"/>
      <c r="DZ56" s="13"/>
      <c r="EA56" s="13"/>
      <c r="EB56" s="13"/>
      <c r="EC56" s="13"/>
      <c r="ED56" s="13"/>
      <c r="EE56" s="13"/>
      <c r="EF56" s="13"/>
      <c r="EG56" s="13"/>
      <c r="EH56" s="13"/>
      <c r="EI56" s="13"/>
      <c r="EJ56" s="13"/>
      <c r="EK56" s="13"/>
      <c r="EL56" s="13"/>
      <c r="EM56" s="13"/>
      <c r="EN56" s="13"/>
      <c r="EO56" s="13"/>
      <c r="EP56" s="13"/>
      <c r="EQ56" s="13"/>
      <c r="ER56" s="13"/>
      <c r="ES56" s="13"/>
      <c r="ET56" s="13"/>
      <c r="EU56" s="13"/>
      <c r="EV56" s="13"/>
      <c r="EW56" s="13"/>
      <c r="EX56" s="13"/>
      <c r="EY56" s="13"/>
      <c r="EZ56" s="13"/>
      <c r="FA56" s="13"/>
      <c r="FB56" s="13"/>
      <c r="FC56" s="13"/>
      <c r="FD56" s="13"/>
      <c r="FE56" s="13"/>
      <c r="FF56" s="13"/>
      <c r="FG56" s="13"/>
      <c r="FH56" s="13"/>
      <c r="FI56" s="13"/>
      <c r="FJ56" s="13"/>
      <c r="FK56" s="13"/>
      <c r="FL56" s="13"/>
      <c r="FM56" s="13"/>
      <c r="FN56" s="13"/>
      <c r="FO56" s="13"/>
      <c r="FP56" s="13"/>
      <c r="FQ56" s="13"/>
      <c r="FR56" s="13"/>
      <c r="FS56" s="13"/>
      <c r="FT56" s="13"/>
      <c r="FU56" s="13"/>
      <c r="FV56" s="13"/>
      <c r="FW56" s="13"/>
      <c r="FX56" s="13"/>
      <c r="FY56" s="13"/>
      <c r="FZ56" s="13"/>
      <c r="GA56" s="13"/>
      <c r="GB56" s="13"/>
      <c r="GC56" s="13"/>
      <c r="GD56" s="13"/>
      <c r="GE56" s="13"/>
      <c r="GF56" s="13"/>
      <c r="GG56" s="13"/>
      <c r="GH56" s="13"/>
      <c r="GI56" s="13"/>
      <c r="GJ56" s="13"/>
      <c r="GK56" s="13"/>
      <c r="GL56" s="13"/>
      <c r="GM56" s="13"/>
      <c r="GN56" s="13"/>
      <c r="GO56" s="13"/>
      <c r="GP56" s="13"/>
      <c r="GQ56" s="13"/>
      <c r="GR56" s="13"/>
      <c r="GS56" s="13"/>
      <c r="GT56" s="13"/>
      <c r="GU56" s="13"/>
      <c r="GV56" s="13"/>
      <c r="GW56" s="13"/>
      <c r="GX56" s="13"/>
      <c r="GY56" s="13"/>
      <c r="GZ56" s="13"/>
      <c r="HA56" s="13"/>
      <c r="HB56" s="13"/>
      <c r="HC56" s="13"/>
      <c r="HD56" s="13"/>
      <c r="HE56" s="13"/>
      <c r="HF56" s="13"/>
      <c r="HG56" s="13"/>
      <c r="HH56" s="13"/>
      <c r="HI56" s="13"/>
      <c r="HJ56" s="13"/>
      <c r="HK56" s="13"/>
      <c r="HL56" s="13"/>
      <c r="HM56" s="13"/>
      <c r="HN56" s="13"/>
      <c r="HO56" s="13"/>
      <c r="HP56" s="13"/>
      <c r="HQ56" s="13"/>
      <c r="HR56" s="13"/>
      <c r="HS56" s="13"/>
      <c r="HT56" s="13"/>
      <c r="HU56" s="13"/>
      <c r="HV56" s="13"/>
      <c r="HW56" s="13"/>
      <c r="HX56" s="13"/>
      <c r="HY56" s="13"/>
      <c r="HZ56" s="13"/>
      <c r="IA56" s="13"/>
      <c r="IB56" s="13"/>
      <c r="IC56" s="13"/>
      <c r="ID56" s="13"/>
      <c r="IE56" s="13"/>
      <c r="IF56" s="13"/>
      <c r="IG56" s="13"/>
      <c r="IH56" s="13"/>
      <c r="II56" s="13"/>
      <c r="IJ56" s="13"/>
      <c r="IK56" s="13"/>
      <c r="IL56" s="13"/>
      <c r="IM56" s="13"/>
      <c r="IN56" s="13"/>
      <c r="IO56" s="13"/>
      <c r="IP56" s="13"/>
      <c r="IQ56" s="13"/>
      <c r="IR56" s="13"/>
      <c r="IS56" s="13"/>
      <c r="IT56" s="13"/>
      <c r="IU56" s="13"/>
      <c r="IV56" s="13"/>
    </row>
    <row r="57" spans="1:256" s="14" customFormat="1">
      <c r="A57" s="138">
        <v>7.9</v>
      </c>
      <c r="B57" s="139" t="s">
        <v>96</v>
      </c>
      <c r="C57" s="140">
        <v>387</v>
      </c>
      <c r="D57" s="141" t="s">
        <v>6</v>
      </c>
      <c r="E57" s="137"/>
      <c r="F57" s="3">
        <f t="shared" si="3"/>
        <v>0</v>
      </c>
      <c r="G57" s="48"/>
      <c r="H57" s="49"/>
      <c r="I57" s="57"/>
      <c r="J57" s="56"/>
      <c r="K57" s="58"/>
      <c r="L57" s="56"/>
      <c r="M57" s="56"/>
      <c r="N57" s="56"/>
      <c r="O57" s="56"/>
      <c r="P57" s="56"/>
      <c r="Q57" s="56"/>
      <c r="R57" s="56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  <c r="CY57" s="13"/>
      <c r="CZ57" s="13"/>
      <c r="DA57" s="13"/>
      <c r="DB57" s="13"/>
      <c r="DC57" s="13"/>
      <c r="DD57" s="13"/>
      <c r="DE57" s="13"/>
      <c r="DF57" s="13"/>
      <c r="DG57" s="13"/>
      <c r="DH57" s="13"/>
      <c r="DI57" s="13"/>
      <c r="DJ57" s="13"/>
      <c r="DK57" s="13"/>
      <c r="DL57" s="13"/>
      <c r="DM57" s="13"/>
      <c r="DN57" s="13"/>
      <c r="DO57" s="13"/>
      <c r="DP57" s="13"/>
      <c r="DQ57" s="13"/>
      <c r="DR57" s="13"/>
      <c r="DS57" s="13"/>
      <c r="DT57" s="13"/>
      <c r="DU57" s="13"/>
      <c r="DV57" s="13"/>
      <c r="DW57" s="13"/>
      <c r="DX57" s="13"/>
      <c r="DY57" s="13"/>
      <c r="DZ57" s="13"/>
      <c r="EA57" s="13"/>
      <c r="EB57" s="13"/>
      <c r="EC57" s="13"/>
      <c r="ED57" s="13"/>
      <c r="EE57" s="13"/>
      <c r="EF57" s="13"/>
      <c r="EG57" s="13"/>
      <c r="EH57" s="13"/>
      <c r="EI57" s="13"/>
      <c r="EJ57" s="13"/>
      <c r="EK57" s="13"/>
      <c r="EL57" s="13"/>
      <c r="EM57" s="13"/>
      <c r="EN57" s="13"/>
      <c r="EO57" s="13"/>
      <c r="EP57" s="13"/>
      <c r="EQ57" s="13"/>
      <c r="ER57" s="13"/>
      <c r="ES57" s="13"/>
      <c r="ET57" s="13"/>
      <c r="EU57" s="13"/>
      <c r="EV57" s="13"/>
      <c r="EW57" s="13"/>
      <c r="EX57" s="13"/>
      <c r="EY57" s="13"/>
      <c r="EZ57" s="13"/>
      <c r="FA57" s="13"/>
      <c r="FB57" s="13"/>
      <c r="FC57" s="13"/>
      <c r="FD57" s="13"/>
      <c r="FE57" s="13"/>
      <c r="FF57" s="13"/>
      <c r="FG57" s="13"/>
      <c r="FH57" s="13"/>
      <c r="FI57" s="13"/>
      <c r="FJ57" s="13"/>
      <c r="FK57" s="13"/>
      <c r="FL57" s="13"/>
      <c r="FM57" s="13"/>
      <c r="FN57" s="13"/>
      <c r="FO57" s="13"/>
      <c r="FP57" s="13"/>
      <c r="FQ57" s="13"/>
      <c r="FR57" s="13"/>
      <c r="FS57" s="13"/>
      <c r="FT57" s="13"/>
      <c r="FU57" s="13"/>
      <c r="FV57" s="13"/>
      <c r="FW57" s="13"/>
      <c r="FX57" s="13"/>
      <c r="FY57" s="13"/>
      <c r="FZ57" s="13"/>
      <c r="GA57" s="13"/>
      <c r="GB57" s="13"/>
      <c r="GC57" s="13"/>
      <c r="GD57" s="13"/>
      <c r="GE57" s="13"/>
      <c r="GF57" s="13"/>
      <c r="GG57" s="13"/>
      <c r="GH57" s="13"/>
      <c r="GI57" s="13"/>
      <c r="GJ57" s="13"/>
      <c r="GK57" s="13"/>
      <c r="GL57" s="13"/>
      <c r="GM57" s="13"/>
      <c r="GN57" s="13"/>
      <c r="GO57" s="13"/>
      <c r="GP57" s="13"/>
      <c r="GQ57" s="13"/>
      <c r="GR57" s="13"/>
      <c r="GS57" s="13"/>
      <c r="GT57" s="13"/>
      <c r="GU57" s="13"/>
      <c r="GV57" s="13"/>
      <c r="GW57" s="13"/>
      <c r="GX57" s="13"/>
      <c r="GY57" s="13"/>
      <c r="GZ57" s="13"/>
      <c r="HA57" s="13"/>
      <c r="HB57" s="13"/>
      <c r="HC57" s="13"/>
      <c r="HD57" s="13"/>
      <c r="HE57" s="13"/>
      <c r="HF57" s="13"/>
      <c r="HG57" s="13"/>
      <c r="HH57" s="13"/>
      <c r="HI57" s="13"/>
      <c r="HJ57" s="13"/>
      <c r="HK57" s="13"/>
      <c r="HL57" s="13"/>
      <c r="HM57" s="13"/>
      <c r="HN57" s="13"/>
      <c r="HO57" s="13"/>
      <c r="HP57" s="13"/>
      <c r="HQ57" s="13"/>
      <c r="HR57" s="13"/>
      <c r="HS57" s="13"/>
      <c r="HT57" s="13"/>
      <c r="HU57" s="13"/>
      <c r="HV57" s="13"/>
      <c r="HW57" s="13"/>
      <c r="HX57" s="13"/>
      <c r="HY57" s="13"/>
      <c r="HZ57" s="13"/>
      <c r="IA57" s="13"/>
      <c r="IB57" s="13"/>
      <c r="IC57" s="13"/>
      <c r="ID57" s="13"/>
      <c r="IE57" s="13"/>
      <c r="IF57" s="13"/>
      <c r="IG57" s="13"/>
      <c r="IH57" s="13"/>
      <c r="II57" s="13"/>
      <c r="IJ57" s="13"/>
      <c r="IK57" s="13"/>
      <c r="IL57" s="13"/>
      <c r="IM57" s="13"/>
      <c r="IN57" s="13"/>
      <c r="IO57" s="13"/>
      <c r="IP57" s="13"/>
      <c r="IQ57" s="13"/>
      <c r="IR57" s="13"/>
      <c r="IS57" s="13"/>
      <c r="IT57" s="13"/>
      <c r="IU57" s="13"/>
      <c r="IV57" s="13"/>
    </row>
    <row r="58" spans="1:256" s="14" customFormat="1">
      <c r="A58" s="146">
        <v>7.1</v>
      </c>
      <c r="B58" s="147" t="s">
        <v>42</v>
      </c>
      <c r="C58" s="140">
        <v>387</v>
      </c>
      <c r="D58" s="148" t="s">
        <v>18</v>
      </c>
      <c r="E58" s="137"/>
      <c r="F58" s="3">
        <f t="shared" si="3"/>
        <v>0</v>
      </c>
      <c r="G58" s="48"/>
      <c r="H58" s="49"/>
      <c r="I58" s="57"/>
      <c r="J58" s="56"/>
      <c r="K58" s="58"/>
      <c r="L58" s="56"/>
      <c r="M58" s="56"/>
      <c r="N58" s="56"/>
      <c r="O58" s="56"/>
      <c r="P58" s="56"/>
      <c r="Q58" s="56"/>
      <c r="R58" s="56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  <c r="CY58" s="13"/>
      <c r="CZ58" s="13"/>
      <c r="DA58" s="13"/>
      <c r="DB58" s="13"/>
      <c r="DC58" s="13"/>
      <c r="DD58" s="13"/>
      <c r="DE58" s="13"/>
      <c r="DF58" s="13"/>
      <c r="DG58" s="13"/>
      <c r="DH58" s="13"/>
      <c r="DI58" s="13"/>
      <c r="DJ58" s="13"/>
      <c r="DK58" s="13"/>
      <c r="DL58" s="13"/>
      <c r="DM58" s="13"/>
      <c r="DN58" s="13"/>
      <c r="DO58" s="13"/>
      <c r="DP58" s="13"/>
      <c r="DQ58" s="13"/>
      <c r="DR58" s="13"/>
      <c r="DS58" s="13"/>
      <c r="DT58" s="13"/>
      <c r="DU58" s="13"/>
      <c r="DV58" s="13"/>
      <c r="DW58" s="13"/>
      <c r="DX58" s="13"/>
      <c r="DY58" s="13"/>
      <c r="DZ58" s="13"/>
      <c r="EA58" s="13"/>
      <c r="EB58" s="13"/>
      <c r="EC58" s="13"/>
      <c r="ED58" s="13"/>
      <c r="EE58" s="13"/>
      <c r="EF58" s="13"/>
      <c r="EG58" s="13"/>
      <c r="EH58" s="13"/>
      <c r="EI58" s="13"/>
      <c r="EJ58" s="13"/>
      <c r="EK58" s="13"/>
      <c r="EL58" s="13"/>
      <c r="EM58" s="13"/>
      <c r="EN58" s="13"/>
      <c r="EO58" s="13"/>
      <c r="EP58" s="13"/>
      <c r="EQ58" s="13"/>
      <c r="ER58" s="13"/>
      <c r="ES58" s="13"/>
      <c r="ET58" s="13"/>
      <c r="EU58" s="13"/>
      <c r="EV58" s="13"/>
      <c r="EW58" s="13"/>
      <c r="EX58" s="13"/>
      <c r="EY58" s="13"/>
      <c r="EZ58" s="13"/>
      <c r="FA58" s="13"/>
      <c r="FB58" s="13"/>
      <c r="FC58" s="13"/>
      <c r="FD58" s="13"/>
      <c r="FE58" s="13"/>
      <c r="FF58" s="13"/>
      <c r="FG58" s="13"/>
      <c r="FH58" s="13"/>
      <c r="FI58" s="13"/>
      <c r="FJ58" s="13"/>
      <c r="FK58" s="13"/>
      <c r="FL58" s="13"/>
      <c r="FM58" s="13"/>
      <c r="FN58" s="13"/>
      <c r="FO58" s="13"/>
      <c r="FP58" s="13"/>
      <c r="FQ58" s="13"/>
      <c r="FR58" s="13"/>
      <c r="FS58" s="13"/>
      <c r="FT58" s="13"/>
      <c r="FU58" s="13"/>
      <c r="FV58" s="13"/>
      <c r="FW58" s="13"/>
      <c r="FX58" s="13"/>
      <c r="FY58" s="13"/>
      <c r="FZ58" s="13"/>
      <c r="GA58" s="13"/>
      <c r="GB58" s="13"/>
      <c r="GC58" s="13"/>
      <c r="GD58" s="13"/>
      <c r="GE58" s="13"/>
      <c r="GF58" s="13"/>
      <c r="GG58" s="13"/>
      <c r="GH58" s="13"/>
      <c r="GI58" s="13"/>
      <c r="GJ58" s="13"/>
      <c r="GK58" s="13"/>
      <c r="GL58" s="13"/>
      <c r="GM58" s="13"/>
      <c r="GN58" s="13"/>
      <c r="GO58" s="13"/>
      <c r="GP58" s="13"/>
      <c r="GQ58" s="13"/>
      <c r="GR58" s="13"/>
      <c r="GS58" s="13"/>
      <c r="GT58" s="13"/>
      <c r="GU58" s="13"/>
      <c r="GV58" s="13"/>
      <c r="GW58" s="13"/>
      <c r="GX58" s="13"/>
      <c r="GY58" s="13"/>
      <c r="GZ58" s="13"/>
      <c r="HA58" s="13"/>
      <c r="HB58" s="13"/>
      <c r="HC58" s="13"/>
      <c r="HD58" s="13"/>
      <c r="HE58" s="13"/>
      <c r="HF58" s="13"/>
      <c r="HG58" s="13"/>
      <c r="HH58" s="13"/>
      <c r="HI58" s="13"/>
      <c r="HJ58" s="13"/>
      <c r="HK58" s="13"/>
      <c r="HL58" s="13"/>
      <c r="HM58" s="13"/>
      <c r="HN58" s="13"/>
      <c r="HO58" s="13"/>
      <c r="HP58" s="13"/>
      <c r="HQ58" s="13"/>
      <c r="HR58" s="13"/>
      <c r="HS58" s="13"/>
      <c r="HT58" s="13"/>
      <c r="HU58" s="13"/>
      <c r="HV58" s="13"/>
      <c r="HW58" s="13"/>
      <c r="HX58" s="13"/>
      <c r="HY58" s="13"/>
      <c r="HZ58" s="13"/>
      <c r="IA58" s="13"/>
      <c r="IB58" s="13"/>
      <c r="IC58" s="13"/>
      <c r="ID58" s="13"/>
      <c r="IE58" s="13"/>
      <c r="IF58" s="13"/>
      <c r="IG58" s="13"/>
      <c r="IH58" s="13"/>
      <c r="II58" s="13"/>
      <c r="IJ58" s="13"/>
      <c r="IK58" s="13"/>
      <c r="IL58" s="13"/>
      <c r="IM58" s="13"/>
      <c r="IN58" s="13"/>
      <c r="IO58" s="13"/>
      <c r="IP58" s="13"/>
      <c r="IQ58" s="13"/>
      <c r="IR58" s="13"/>
      <c r="IS58" s="13"/>
      <c r="IT58" s="13"/>
      <c r="IU58" s="13"/>
      <c r="IV58" s="13"/>
    </row>
    <row r="59" spans="1:256" s="14" customFormat="1">
      <c r="A59" s="146">
        <v>7.11</v>
      </c>
      <c r="B59" s="139" t="s">
        <v>43</v>
      </c>
      <c r="C59" s="140">
        <v>766.26</v>
      </c>
      <c r="D59" s="141" t="s">
        <v>6</v>
      </c>
      <c r="E59" s="137"/>
      <c r="F59" s="3">
        <f t="shared" si="3"/>
        <v>0</v>
      </c>
      <c r="G59" s="48"/>
      <c r="H59" s="49"/>
      <c r="I59" s="57"/>
      <c r="J59" s="56"/>
      <c r="K59" s="58"/>
      <c r="L59" s="56"/>
      <c r="M59" s="56"/>
      <c r="N59" s="56"/>
      <c r="O59" s="56"/>
      <c r="P59" s="56"/>
      <c r="Q59" s="56"/>
      <c r="R59" s="56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/>
      <c r="CY59" s="13"/>
      <c r="CZ59" s="13"/>
      <c r="DA59" s="13"/>
      <c r="DB59" s="13"/>
      <c r="DC59" s="13"/>
      <c r="DD59" s="13"/>
      <c r="DE59" s="13"/>
      <c r="DF59" s="13"/>
      <c r="DG59" s="13"/>
      <c r="DH59" s="13"/>
      <c r="DI59" s="13"/>
      <c r="DJ59" s="13"/>
      <c r="DK59" s="13"/>
      <c r="DL59" s="13"/>
      <c r="DM59" s="13"/>
      <c r="DN59" s="13"/>
      <c r="DO59" s="13"/>
      <c r="DP59" s="13"/>
      <c r="DQ59" s="13"/>
      <c r="DR59" s="13"/>
      <c r="DS59" s="13"/>
      <c r="DT59" s="13"/>
      <c r="DU59" s="13"/>
      <c r="DV59" s="13"/>
      <c r="DW59" s="13"/>
      <c r="DX59" s="13"/>
      <c r="DY59" s="13"/>
      <c r="DZ59" s="13"/>
      <c r="EA59" s="13"/>
      <c r="EB59" s="13"/>
      <c r="EC59" s="13"/>
      <c r="ED59" s="13"/>
      <c r="EE59" s="13"/>
      <c r="EF59" s="13"/>
      <c r="EG59" s="13"/>
      <c r="EH59" s="13"/>
      <c r="EI59" s="13"/>
      <c r="EJ59" s="13"/>
      <c r="EK59" s="13"/>
      <c r="EL59" s="13"/>
      <c r="EM59" s="13"/>
      <c r="EN59" s="13"/>
      <c r="EO59" s="13"/>
      <c r="EP59" s="13"/>
      <c r="EQ59" s="13"/>
      <c r="ER59" s="13"/>
      <c r="ES59" s="13"/>
      <c r="ET59" s="13"/>
      <c r="EU59" s="13"/>
      <c r="EV59" s="13"/>
      <c r="EW59" s="13"/>
      <c r="EX59" s="13"/>
      <c r="EY59" s="13"/>
      <c r="EZ59" s="13"/>
      <c r="FA59" s="13"/>
      <c r="FB59" s="13"/>
      <c r="FC59" s="13"/>
      <c r="FD59" s="13"/>
      <c r="FE59" s="13"/>
      <c r="FF59" s="13"/>
      <c r="FG59" s="13"/>
      <c r="FH59" s="13"/>
      <c r="FI59" s="13"/>
      <c r="FJ59" s="13"/>
      <c r="FK59" s="13"/>
      <c r="FL59" s="13"/>
      <c r="FM59" s="13"/>
      <c r="FN59" s="13"/>
      <c r="FO59" s="13"/>
      <c r="FP59" s="13"/>
      <c r="FQ59" s="13"/>
      <c r="FR59" s="13"/>
      <c r="FS59" s="13"/>
      <c r="FT59" s="13"/>
      <c r="FU59" s="13"/>
      <c r="FV59" s="13"/>
      <c r="FW59" s="13"/>
      <c r="FX59" s="13"/>
      <c r="FY59" s="13"/>
      <c r="FZ59" s="13"/>
      <c r="GA59" s="13"/>
      <c r="GB59" s="13"/>
      <c r="GC59" s="13"/>
      <c r="GD59" s="13"/>
      <c r="GE59" s="13"/>
      <c r="GF59" s="13"/>
      <c r="GG59" s="13"/>
      <c r="GH59" s="13"/>
      <c r="GI59" s="13"/>
      <c r="GJ59" s="13"/>
      <c r="GK59" s="13"/>
      <c r="GL59" s="13"/>
      <c r="GM59" s="13"/>
      <c r="GN59" s="13"/>
      <c r="GO59" s="13"/>
      <c r="GP59" s="13"/>
      <c r="GQ59" s="13"/>
      <c r="GR59" s="13"/>
      <c r="GS59" s="13"/>
      <c r="GT59" s="13"/>
      <c r="GU59" s="13"/>
      <c r="GV59" s="13"/>
      <c r="GW59" s="13"/>
      <c r="GX59" s="13"/>
      <c r="GY59" s="13"/>
      <c r="GZ59" s="13"/>
      <c r="HA59" s="13"/>
      <c r="HB59" s="13"/>
      <c r="HC59" s="13"/>
      <c r="HD59" s="13"/>
      <c r="HE59" s="13"/>
      <c r="HF59" s="13"/>
      <c r="HG59" s="13"/>
      <c r="HH59" s="13"/>
      <c r="HI59" s="13"/>
      <c r="HJ59" s="13"/>
      <c r="HK59" s="13"/>
      <c r="HL59" s="13"/>
      <c r="HM59" s="13"/>
      <c r="HN59" s="13"/>
      <c r="HO59" s="13"/>
      <c r="HP59" s="13"/>
      <c r="HQ59" s="13"/>
      <c r="HR59" s="13"/>
      <c r="HS59" s="13"/>
      <c r="HT59" s="13"/>
      <c r="HU59" s="13"/>
      <c r="HV59" s="13"/>
      <c r="HW59" s="13"/>
      <c r="HX59" s="13"/>
      <c r="HY59" s="13"/>
      <c r="HZ59" s="13"/>
      <c r="IA59" s="13"/>
      <c r="IB59" s="13"/>
      <c r="IC59" s="13"/>
      <c r="ID59" s="13"/>
      <c r="IE59" s="13"/>
      <c r="IF59" s="13"/>
      <c r="IG59" s="13"/>
      <c r="IH59" s="13"/>
      <c r="II59" s="13"/>
      <c r="IJ59" s="13"/>
      <c r="IK59" s="13"/>
      <c r="IL59" s="13"/>
      <c r="IM59" s="13"/>
      <c r="IN59" s="13"/>
      <c r="IO59" s="13"/>
      <c r="IP59" s="13"/>
      <c r="IQ59" s="13"/>
      <c r="IR59" s="13"/>
      <c r="IS59" s="13"/>
      <c r="IT59" s="13"/>
      <c r="IU59" s="13"/>
      <c r="IV59" s="13"/>
    </row>
    <row r="60" spans="1:256" s="14" customFormat="1">
      <c r="A60" s="146">
        <v>7.12</v>
      </c>
      <c r="B60" s="139" t="s">
        <v>44</v>
      </c>
      <c r="C60" s="140">
        <v>387</v>
      </c>
      <c r="D60" s="141" t="s">
        <v>7</v>
      </c>
      <c r="E60" s="137"/>
      <c r="F60" s="3">
        <f t="shared" si="3"/>
        <v>0</v>
      </c>
      <c r="G60" s="48"/>
      <c r="H60" s="49"/>
      <c r="I60" s="57"/>
      <c r="J60" s="56"/>
      <c r="K60" s="60"/>
      <c r="L60" s="56"/>
      <c r="M60" s="56"/>
      <c r="N60" s="56"/>
      <c r="O60" s="56"/>
      <c r="P60" s="56"/>
      <c r="Q60" s="56"/>
      <c r="R60" s="56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13"/>
      <c r="BZ60" s="13"/>
      <c r="CA60" s="13"/>
      <c r="CB60" s="13"/>
      <c r="CC60" s="13"/>
      <c r="CD60" s="13"/>
      <c r="CE60" s="13"/>
      <c r="CF60" s="13"/>
      <c r="CG60" s="13"/>
      <c r="CH60" s="13"/>
      <c r="CI60" s="13"/>
      <c r="CJ60" s="13"/>
      <c r="CK60" s="13"/>
      <c r="CL60" s="13"/>
      <c r="CM60" s="13"/>
      <c r="CN60" s="13"/>
      <c r="CO60" s="13"/>
      <c r="CP60" s="13"/>
      <c r="CQ60" s="13"/>
      <c r="CR60" s="13"/>
      <c r="CS60" s="13"/>
      <c r="CT60" s="13"/>
      <c r="CU60" s="13"/>
      <c r="CV60" s="13"/>
      <c r="CW60" s="13"/>
      <c r="CX60" s="13"/>
      <c r="CY60" s="13"/>
      <c r="CZ60" s="13"/>
      <c r="DA60" s="13"/>
      <c r="DB60" s="13"/>
      <c r="DC60" s="13"/>
      <c r="DD60" s="13"/>
      <c r="DE60" s="13"/>
      <c r="DF60" s="13"/>
      <c r="DG60" s="13"/>
      <c r="DH60" s="13"/>
      <c r="DI60" s="13"/>
      <c r="DJ60" s="13"/>
      <c r="DK60" s="13"/>
      <c r="DL60" s="13"/>
      <c r="DM60" s="13"/>
      <c r="DN60" s="13"/>
      <c r="DO60" s="13"/>
      <c r="DP60" s="13"/>
      <c r="DQ60" s="13"/>
      <c r="DR60" s="13"/>
      <c r="DS60" s="13"/>
      <c r="DT60" s="13"/>
      <c r="DU60" s="13"/>
      <c r="DV60" s="13"/>
      <c r="DW60" s="13"/>
      <c r="DX60" s="13"/>
      <c r="DY60" s="13"/>
      <c r="DZ60" s="13"/>
      <c r="EA60" s="13"/>
      <c r="EB60" s="13"/>
      <c r="EC60" s="13"/>
      <c r="ED60" s="13"/>
      <c r="EE60" s="13"/>
      <c r="EF60" s="13"/>
      <c r="EG60" s="13"/>
      <c r="EH60" s="13"/>
      <c r="EI60" s="13"/>
      <c r="EJ60" s="13"/>
      <c r="EK60" s="13"/>
      <c r="EL60" s="13"/>
      <c r="EM60" s="13"/>
      <c r="EN60" s="13"/>
      <c r="EO60" s="13"/>
      <c r="EP60" s="13"/>
      <c r="EQ60" s="13"/>
      <c r="ER60" s="13"/>
      <c r="ES60" s="13"/>
      <c r="ET60" s="13"/>
      <c r="EU60" s="13"/>
      <c r="EV60" s="13"/>
      <c r="EW60" s="13"/>
      <c r="EX60" s="13"/>
      <c r="EY60" s="13"/>
      <c r="EZ60" s="13"/>
      <c r="FA60" s="13"/>
      <c r="FB60" s="13"/>
      <c r="FC60" s="13"/>
      <c r="FD60" s="13"/>
      <c r="FE60" s="13"/>
      <c r="FF60" s="13"/>
      <c r="FG60" s="13"/>
      <c r="FH60" s="13"/>
      <c r="FI60" s="13"/>
      <c r="FJ60" s="13"/>
      <c r="FK60" s="13"/>
      <c r="FL60" s="13"/>
      <c r="FM60" s="13"/>
      <c r="FN60" s="13"/>
      <c r="FO60" s="13"/>
      <c r="FP60" s="13"/>
      <c r="FQ60" s="13"/>
      <c r="FR60" s="13"/>
      <c r="FS60" s="13"/>
      <c r="FT60" s="13"/>
      <c r="FU60" s="13"/>
      <c r="FV60" s="13"/>
      <c r="FW60" s="13"/>
      <c r="FX60" s="13"/>
      <c r="FY60" s="13"/>
      <c r="FZ60" s="13"/>
      <c r="GA60" s="13"/>
      <c r="GB60" s="13"/>
      <c r="GC60" s="13"/>
      <c r="GD60" s="13"/>
      <c r="GE60" s="13"/>
      <c r="GF60" s="13"/>
      <c r="GG60" s="13"/>
      <c r="GH60" s="13"/>
      <c r="GI60" s="13"/>
      <c r="GJ60" s="13"/>
      <c r="GK60" s="13"/>
      <c r="GL60" s="13"/>
      <c r="GM60" s="13"/>
      <c r="GN60" s="13"/>
      <c r="GO60" s="13"/>
      <c r="GP60" s="13"/>
      <c r="GQ60" s="13"/>
      <c r="GR60" s="13"/>
      <c r="GS60" s="13"/>
      <c r="GT60" s="13"/>
      <c r="GU60" s="13"/>
      <c r="GV60" s="13"/>
      <c r="GW60" s="13"/>
      <c r="GX60" s="13"/>
      <c r="GY60" s="13"/>
      <c r="GZ60" s="13"/>
      <c r="HA60" s="13"/>
      <c r="HB60" s="13"/>
      <c r="HC60" s="13"/>
      <c r="HD60" s="13"/>
      <c r="HE60" s="13"/>
      <c r="HF60" s="13"/>
      <c r="HG60" s="13"/>
      <c r="HH60" s="13"/>
      <c r="HI60" s="13"/>
      <c r="HJ60" s="13"/>
      <c r="HK60" s="13"/>
      <c r="HL60" s="13"/>
      <c r="HM60" s="13"/>
      <c r="HN60" s="13"/>
      <c r="HO60" s="13"/>
      <c r="HP60" s="13"/>
      <c r="HQ60" s="13"/>
      <c r="HR60" s="13"/>
      <c r="HS60" s="13"/>
      <c r="HT60" s="13"/>
      <c r="HU60" s="13"/>
      <c r="HV60" s="13"/>
      <c r="HW60" s="13"/>
      <c r="HX60" s="13"/>
      <c r="HY60" s="13"/>
      <c r="HZ60" s="13"/>
      <c r="IA60" s="13"/>
      <c r="IB60" s="13"/>
      <c r="IC60" s="13"/>
      <c r="ID60" s="13"/>
      <c r="IE60" s="13"/>
      <c r="IF60" s="13"/>
      <c r="IG60" s="13"/>
      <c r="IH60" s="13"/>
      <c r="II60" s="13"/>
      <c r="IJ60" s="13"/>
      <c r="IK60" s="13"/>
      <c r="IL60" s="13"/>
      <c r="IM60" s="13"/>
      <c r="IN60" s="13"/>
      <c r="IO60" s="13"/>
      <c r="IP60" s="13"/>
      <c r="IQ60" s="13"/>
      <c r="IR60" s="13"/>
      <c r="IS60" s="13"/>
      <c r="IT60" s="13"/>
      <c r="IU60" s="13"/>
      <c r="IV60" s="13"/>
    </row>
    <row r="61" spans="1:256" s="14" customFormat="1">
      <c r="A61" s="146">
        <v>7.13</v>
      </c>
      <c r="B61" s="139" t="s">
        <v>45</v>
      </c>
      <c r="C61" s="140">
        <v>387</v>
      </c>
      <c r="D61" s="141" t="s">
        <v>6</v>
      </c>
      <c r="E61" s="137"/>
      <c r="F61" s="3">
        <f t="shared" si="3"/>
        <v>0</v>
      </c>
      <c r="G61" s="48"/>
      <c r="H61" s="49"/>
      <c r="I61" s="57"/>
      <c r="J61" s="56"/>
      <c r="K61" s="58"/>
      <c r="L61" s="56"/>
      <c r="M61" s="56"/>
      <c r="N61" s="56"/>
      <c r="O61" s="56"/>
      <c r="P61" s="56"/>
      <c r="Q61" s="56"/>
      <c r="R61" s="56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13"/>
      <c r="CQ61" s="13"/>
      <c r="CR61" s="13"/>
      <c r="CS61" s="13"/>
      <c r="CT61" s="13"/>
      <c r="CU61" s="13"/>
      <c r="CV61" s="13"/>
      <c r="CW61" s="13"/>
      <c r="CX61" s="13"/>
      <c r="CY61" s="13"/>
      <c r="CZ61" s="13"/>
      <c r="DA61" s="13"/>
      <c r="DB61" s="13"/>
      <c r="DC61" s="13"/>
      <c r="DD61" s="13"/>
      <c r="DE61" s="13"/>
      <c r="DF61" s="13"/>
      <c r="DG61" s="13"/>
      <c r="DH61" s="13"/>
      <c r="DI61" s="13"/>
      <c r="DJ61" s="13"/>
      <c r="DK61" s="13"/>
      <c r="DL61" s="13"/>
      <c r="DM61" s="13"/>
      <c r="DN61" s="13"/>
      <c r="DO61" s="13"/>
      <c r="DP61" s="13"/>
      <c r="DQ61" s="13"/>
      <c r="DR61" s="13"/>
      <c r="DS61" s="13"/>
      <c r="DT61" s="13"/>
      <c r="DU61" s="13"/>
      <c r="DV61" s="13"/>
      <c r="DW61" s="13"/>
      <c r="DX61" s="13"/>
      <c r="DY61" s="13"/>
      <c r="DZ61" s="13"/>
      <c r="EA61" s="13"/>
      <c r="EB61" s="13"/>
      <c r="EC61" s="13"/>
      <c r="ED61" s="13"/>
      <c r="EE61" s="13"/>
      <c r="EF61" s="13"/>
      <c r="EG61" s="13"/>
      <c r="EH61" s="13"/>
      <c r="EI61" s="13"/>
      <c r="EJ61" s="13"/>
      <c r="EK61" s="13"/>
      <c r="EL61" s="13"/>
      <c r="EM61" s="13"/>
      <c r="EN61" s="13"/>
      <c r="EO61" s="13"/>
      <c r="EP61" s="13"/>
      <c r="EQ61" s="13"/>
      <c r="ER61" s="13"/>
      <c r="ES61" s="13"/>
      <c r="ET61" s="13"/>
      <c r="EU61" s="13"/>
      <c r="EV61" s="13"/>
      <c r="EW61" s="13"/>
      <c r="EX61" s="13"/>
      <c r="EY61" s="13"/>
      <c r="EZ61" s="13"/>
      <c r="FA61" s="13"/>
      <c r="FB61" s="13"/>
      <c r="FC61" s="13"/>
      <c r="FD61" s="13"/>
      <c r="FE61" s="13"/>
      <c r="FF61" s="13"/>
      <c r="FG61" s="13"/>
      <c r="FH61" s="13"/>
      <c r="FI61" s="13"/>
      <c r="FJ61" s="13"/>
      <c r="FK61" s="13"/>
      <c r="FL61" s="13"/>
      <c r="FM61" s="13"/>
      <c r="FN61" s="13"/>
      <c r="FO61" s="13"/>
      <c r="FP61" s="13"/>
      <c r="FQ61" s="13"/>
      <c r="FR61" s="13"/>
      <c r="FS61" s="13"/>
      <c r="FT61" s="13"/>
      <c r="FU61" s="13"/>
      <c r="FV61" s="13"/>
      <c r="FW61" s="13"/>
      <c r="FX61" s="13"/>
      <c r="FY61" s="13"/>
      <c r="FZ61" s="13"/>
      <c r="GA61" s="13"/>
      <c r="GB61" s="13"/>
      <c r="GC61" s="13"/>
      <c r="GD61" s="13"/>
      <c r="GE61" s="13"/>
      <c r="GF61" s="13"/>
      <c r="GG61" s="13"/>
      <c r="GH61" s="13"/>
      <c r="GI61" s="13"/>
      <c r="GJ61" s="13"/>
      <c r="GK61" s="13"/>
      <c r="GL61" s="13"/>
      <c r="GM61" s="13"/>
      <c r="GN61" s="13"/>
      <c r="GO61" s="13"/>
      <c r="GP61" s="13"/>
      <c r="GQ61" s="13"/>
      <c r="GR61" s="13"/>
      <c r="GS61" s="13"/>
      <c r="GT61" s="13"/>
      <c r="GU61" s="13"/>
      <c r="GV61" s="13"/>
      <c r="GW61" s="13"/>
      <c r="GX61" s="13"/>
      <c r="GY61" s="13"/>
      <c r="GZ61" s="13"/>
      <c r="HA61" s="13"/>
      <c r="HB61" s="13"/>
      <c r="HC61" s="13"/>
      <c r="HD61" s="13"/>
      <c r="HE61" s="13"/>
      <c r="HF61" s="13"/>
      <c r="HG61" s="13"/>
      <c r="HH61" s="13"/>
      <c r="HI61" s="13"/>
      <c r="HJ61" s="13"/>
      <c r="HK61" s="13"/>
      <c r="HL61" s="13"/>
      <c r="HM61" s="13"/>
      <c r="HN61" s="13"/>
      <c r="HO61" s="13"/>
      <c r="HP61" s="13"/>
      <c r="HQ61" s="13"/>
      <c r="HR61" s="13"/>
      <c r="HS61" s="13"/>
      <c r="HT61" s="13"/>
      <c r="HU61" s="13"/>
      <c r="HV61" s="13"/>
      <c r="HW61" s="13"/>
      <c r="HX61" s="13"/>
      <c r="HY61" s="13"/>
      <c r="HZ61" s="13"/>
      <c r="IA61" s="13"/>
      <c r="IB61" s="13"/>
      <c r="IC61" s="13"/>
      <c r="ID61" s="13"/>
      <c r="IE61" s="13"/>
      <c r="IF61" s="13"/>
      <c r="IG61" s="13"/>
      <c r="IH61" s="13"/>
      <c r="II61" s="13"/>
      <c r="IJ61" s="13"/>
      <c r="IK61" s="13"/>
      <c r="IL61" s="13"/>
      <c r="IM61" s="13"/>
      <c r="IN61" s="13"/>
      <c r="IO61" s="13"/>
      <c r="IP61" s="13"/>
      <c r="IQ61" s="13"/>
      <c r="IR61" s="13"/>
      <c r="IS61" s="13"/>
      <c r="IT61" s="13"/>
      <c r="IU61" s="13"/>
      <c r="IV61" s="13"/>
    </row>
    <row r="62" spans="1:256" s="14" customFormat="1">
      <c r="A62" s="149"/>
      <c r="B62" s="150"/>
      <c r="C62" s="151"/>
      <c r="D62" s="152"/>
      <c r="E62" s="153"/>
      <c r="F62" s="3"/>
      <c r="G62" s="48"/>
      <c r="H62" s="49"/>
      <c r="I62" s="57"/>
      <c r="J62" s="56"/>
      <c r="K62" s="56"/>
      <c r="L62" s="56"/>
      <c r="M62" s="56"/>
      <c r="N62" s="56"/>
      <c r="O62" s="56"/>
      <c r="P62" s="56"/>
      <c r="Q62" s="56"/>
      <c r="R62" s="56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  <c r="CY62" s="13"/>
      <c r="CZ62" s="13"/>
      <c r="DA62" s="13"/>
      <c r="DB62" s="13"/>
      <c r="DC62" s="13"/>
      <c r="DD62" s="13"/>
      <c r="DE62" s="13"/>
      <c r="DF62" s="13"/>
      <c r="DG62" s="13"/>
      <c r="DH62" s="13"/>
      <c r="DI62" s="13"/>
      <c r="DJ62" s="13"/>
      <c r="DK62" s="13"/>
      <c r="DL62" s="13"/>
      <c r="DM62" s="13"/>
      <c r="DN62" s="13"/>
      <c r="DO62" s="13"/>
      <c r="DP62" s="13"/>
      <c r="DQ62" s="13"/>
      <c r="DR62" s="13"/>
      <c r="DS62" s="13"/>
      <c r="DT62" s="13"/>
      <c r="DU62" s="13"/>
      <c r="DV62" s="13"/>
      <c r="DW62" s="13"/>
      <c r="DX62" s="13"/>
      <c r="DY62" s="13"/>
      <c r="DZ62" s="13"/>
      <c r="EA62" s="13"/>
      <c r="EB62" s="13"/>
      <c r="EC62" s="13"/>
      <c r="ED62" s="13"/>
      <c r="EE62" s="13"/>
      <c r="EF62" s="13"/>
      <c r="EG62" s="13"/>
      <c r="EH62" s="13"/>
      <c r="EI62" s="13"/>
      <c r="EJ62" s="13"/>
      <c r="EK62" s="13"/>
      <c r="EL62" s="13"/>
      <c r="EM62" s="13"/>
      <c r="EN62" s="13"/>
      <c r="EO62" s="13"/>
      <c r="EP62" s="13"/>
      <c r="EQ62" s="13"/>
      <c r="ER62" s="13"/>
      <c r="ES62" s="13"/>
      <c r="ET62" s="13"/>
      <c r="EU62" s="13"/>
      <c r="EV62" s="13"/>
      <c r="EW62" s="13"/>
      <c r="EX62" s="13"/>
      <c r="EY62" s="13"/>
      <c r="EZ62" s="13"/>
      <c r="FA62" s="13"/>
      <c r="FB62" s="13"/>
      <c r="FC62" s="13"/>
      <c r="FD62" s="13"/>
      <c r="FE62" s="13"/>
      <c r="FF62" s="13"/>
      <c r="FG62" s="13"/>
      <c r="FH62" s="13"/>
      <c r="FI62" s="13"/>
      <c r="FJ62" s="13"/>
      <c r="FK62" s="13"/>
      <c r="FL62" s="13"/>
      <c r="FM62" s="13"/>
      <c r="FN62" s="13"/>
      <c r="FO62" s="13"/>
      <c r="FP62" s="13"/>
      <c r="FQ62" s="13"/>
      <c r="FR62" s="13"/>
      <c r="FS62" s="13"/>
      <c r="FT62" s="13"/>
      <c r="FU62" s="13"/>
      <c r="FV62" s="13"/>
      <c r="FW62" s="13"/>
      <c r="FX62" s="13"/>
      <c r="FY62" s="13"/>
      <c r="FZ62" s="13"/>
      <c r="GA62" s="13"/>
      <c r="GB62" s="13"/>
      <c r="GC62" s="13"/>
      <c r="GD62" s="13"/>
      <c r="GE62" s="13"/>
      <c r="GF62" s="13"/>
      <c r="GG62" s="13"/>
      <c r="GH62" s="13"/>
      <c r="GI62" s="13"/>
      <c r="GJ62" s="13"/>
      <c r="GK62" s="13"/>
      <c r="GL62" s="13"/>
      <c r="GM62" s="13"/>
      <c r="GN62" s="13"/>
      <c r="GO62" s="13"/>
      <c r="GP62" s="13"/>
      <c r="GQ62" s="13"/>
      <c r="GR62" s="13"/>
      <c r="GS62" s="13"/>
      <c r="GT62" s="13"/>
      <c r="GU62" s="13"/>
      <c r="GV62" s="13"/>
      <c r="GW62" s="13"/>
      <c r="GX62" s="13"/>
      <c r="GY62" s="13"/>
      <c r="GZ62" s="13"/>
      <c r="HA62" s="13"/>
      <c r="HB62" s="13"/>
      <c r="HC62" s="13"/>
      <c r="HD62" s="13"/>
      <c r="HE62" s="13"/>
      <c r="HF62" s="13"/>
      <c r="HG62" s="13"/>
      <c r="HH62" s="13"/>
      <c r="HI62" s="13"/>
      <c r="HJ62" s="13"/>
      <c r="HK62" s="13"/>
      <c r="HL62" s="13"/>
      <c r="HM62" s="13"/>
      <c r="HN62" s="13"/>
      <c r="HO62" s="13"/>
      <c r="HP62" s="13"/>
      <c r="HQ62" s="13"/>
      <c r="HR62" s="13"/>
      <c r="HS62" s="13"/>
      <c r="HT62" s="13"/>
      <c r="HU62" s="13"/>
      <c r="HV62" s="13"/>
      <c r="HW62" s="13"/>
      <c r="HX62" s="13"/>
      <c r="HY62" s="13"/>
      <c r="HZ62" s="13"/>
      <c r="IA62" s="13"/>
      <c r="IB62" s="13"/>
      <c r="IC62" s="13"/>
      <c r="ID62" s="13"/>
      <c r="IE62" s="13"/>
      <c r="IF62" s="13"/>
      <c r="IG62" s="13"/>
      <c r="IH62" s="13"/>
      <c r="II62" s="13"/>
      <c r="IJ62" s="13"/>
      <c r="IK62" s="13"/>
      <c r="IL62" s="13"/>
      <c r="IM62" s="13"/>
      <c r="IN62" s="13"/>
      <c r="IO62" s="13"/>
      <c r="IP62" s="13"/>
      <c r="IQ62" s="13"/>
      <c r="IR62" s="13"/>
      <c r="IS62" s="13"/>
      <c r="IT62" s="13"/>
      <c r="IU62" s="13"/>
      <c r="IV62" s="13"/>
    </row>
    <row r="63" spans="1:256" s="14" customFormat="1">
      <c r="A63" s="133">
        <v>8</v>
      </c>
      <c r="B63" s="134" t="s">
        <v>95</v>
      </c>
      <c r="C63" s="135"/>
      <c r="D63" s="136"/>
      <c r="E63" s="137"/>
      <c r="F63" s="3"/>
      <c r="G63" s="48"/>
      <c r="H63" s="49"/>
      <c r="I63" s="57"/>
      <c r="J63" s="56"/>
      <c r="K63" s="56"/>
      <c r="L63" s="56"/>
      <c r="M63" s="56"/>
      <c r="N63" s="56"/>
      <c r="O63" s="56"/>
      <c r="P63" s="56"/>
      <c r="Q63" s="56"/>
      <c r="R63" s="56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  <c r="CY63" s="13"/>
      <c r="CZ63" s="13"/>
      <c r="DA63" s="13"/>
      <c r="DB63" s="13"/>
      <c r="DC63" s="13"/>
      <c r="DD63" s="13"/>
      <c r="DE63" s="13"/>
      <c r="DF63" s="13"/>
      <c r="DG63" s="13"/>
      <c r="DH63" s="13"/>
      <c r="DI63" s="13"/>
      <c r="DJ63" s="13"/>
      <c r="DK63" s="13"/>
      <c r="DL63" s="13"/>
      <c r="DM63" s="13"/>
      <c r="DN63" s="13"/>
      <c r="DO63" s="13"/>
      <c r="DP63" s="13"/>
      <c r="DQ63" s="13"/>
      <c r="DR63" s="13"/>
      <c r="DS63" s="13"/>
      <c r="DT63" s="13"/>
      <c r="DU63" s="13"/>
      <c r="DV63" s="13"/>
      <c r="DW63" s="13"/>
      <c r="DX63" s="13"/>
      <c r="DY63" s="13"/>
      <c r="DZ63" s="13"/>
      <c r="EA63" s="13"/>
      <c r="EB63" s="13"/>
      <c r="EC63" s="13"/>
      <c r="ED63" s="13"/>
      <c r="EE63" s="13"/>
      <c r="EF63" s="13"/>
      <c r="EG63" s="13"/>
      <c r="EH63" s="13"/>
      <c r="EI63" s="13"/>
      <c r="EJ63" s="13"/>
      <c r="EK63" s="13"/>
      <c r="EL63" s="13"/>
      <c r="EM63" s="13"/>
      <c r="EN63" s="13"/>
      <c r="EO63" s="13"/>
      <c r="EP63" s="13"/>
      <c r="EQ63" s="13"/>
      <c r="ER63" s="13"/>
      <c r="ES63" s="13"/>
      <c r="ET63" s="13"/>
      <c r="EU63" s="13"/>
      <c r="EV63" s="13"/>
      <c r="EW63" s="13"/>
      <c r="EX63" s="13"/>
      <c r="EY63" s="13"/>
      <c r="EZ63" s="13"/>
      <c r="FA63" s="13"/>
      <c r="FB63" s="13"/>
      <c r="FC63" s="13"/>
      <c r="FD63" s="13"/>
      <c r="FE63" s="13"/>
      <c r="FF63" s="13"/>
      <c r="FG63" s="13"/>
      <c r="FH63" s="13"/>
      <c r="FI63" s="13"/>
      <c r="FJ63" s="13"/>
      <c r="FK63" s="13"/>
      <c r="FL63" s="13"/>
      <c r="FM63" s="13"/>
      <c r="FN63" s="13"/>
      <c r="FO63" s="13"/>
      <c r="FP63" s="13"/>
      <c r="FQ63" s="13"/>
      <c r="FR63" s="13"/>
      <c r="FS63" s="13"/>
      <c r="FT63" s="13"/>
      <c r="FU63" s="13"/>
      <c r="FV63" s="13"/>
      <c r="FW63" s="13"/>
      <c r="FX63" s="13"/>
      <c r="FY63" s="13"/>
      <c r="FZ63" s="13"/>
      <c r="GA63" s="13"/>
      <c r="GB63" s="13"/>
      <c r="GC63" s="13"/>
      <c r="GD63" s="13"/>
      <c r="GE63" s="13"/>
      <c r="GF63" s="13"/>
      <c r="GG63" s="13"/>
      <c r="GH63" s="13"/>
      <c r="GI63" s="13"/>
      <c r="GJ63" s="13"/>
      <c r="GK63" s="13"/>
      <c r="GL63" s="13"/>
      <c r="GM63" s="13"/>
      <c r="GN63" s="13"/>
      <c r="GO63" s="13"/>
      <c r="GP63" s="13"/>
      <c r="GQ63" s="13"/>
      <c r="GR63" s="13"/>
      <c r="GS63" s="13"/>
      <c r="GT63" s="13"/>
      <c r="GU63" s="13"/>
      <c r="GV63" s="13"/>
      <c r="GW63" s="13"/>
      <c r="GX63" s="13"/>
      <c r="GY63" s="13"/>
      <c r="GZ63" s="13"/>
      <c r="HA63" s="13"/>
      <c r="HB63" s="13"/>
      <c r="HC63" s="13"/>
      <c r="HD63" s="13"/>
      <c r="HE63" s="13"/>
      <c r="HF63" s="13"/>
      <c r="HG63" s="13"/>
      <c r="HH63" s="13"/>
      <c r="HI63" s="13"/>
      <c r="HJ63" s="13"/>
      <c r="HK63" s="13"/>
      <c r="HL63" s="13"/>
      <c r="HM63" s="13"/>
      <c r="HN63" s="13"/>
      <c r="HO63" s="13"/>
      <c r="HP63" s="13"/>
      <c r="HQ63" s="13"/>
      <c r="HR63" s="13"/>
      <c r="HS63" s="13"/>
      <c r="HT63" s="13"/>
      <c r="HU63" s="13"/>
      <c r="HV63" s="13"/>
      <c r="HW63" s="13"/>
      <c r="HX63" s="13"/>
      <c r="HY63" s="13"/>
      <c r="HZ63" s="13"/>
      <c r="IA63" s="13"/>
      <c r="IB63" s="13"/>
      <c r="IC63" s="13"/>
      <c r="ID63" s="13"/>
      <c r="IE63" s="13"/>
      <c r="IF63" s="13"/>
      <c r="IG63" s="13"/>
      <c r="IH63" s="13"/>
      <c r="II63" s="13"/>
      <c r="IJ63" s="13"/>
      <c r="IK63" s="13"/>
      <c r="IL63" s="13"/>
      <c r="IM63" s="13"/>
      <c r="IN63" s="13"/>
      <c r="IO63" s="13"/>
      <c r="IP63" s="13"/>
      <c r="IQ63" s="13"/>
      <c r="IR63" s="13"/>
      <c r="IS63" s="13"/>
      <c r="IT63" s="13"/>
      <c r="IU63" s="13"/>
      <c r="IV63" s="13"/>
    </row>
    <row r="64" spans="1:256" s="14" customFormat="1">
      <c r="A64" s="138">
        <v>8.1</v>
      </c>
      <c r="B64" s="139" t="s">
        <v>34</v>
      </c>
      <c r="C64" s="140">
        <v>141</v>
      </c>
      <c r="D64" s="141" t="s">
        <v>6</v>
      </c>
      <c r="E64" s="137"/>
      <c r="F64" s="3">
        <f t="shared" ref="F64:F69" si="4">ROUND(C64*E64,2)</f>
        <v>0</v>
      </c>
      <c r="G64" s="48"/>
      <c r="H64" s="49"/>
      <c r="I64" s="57"/>
      <c r="J64" s="56"/>
      <c r="K64" s="56"/>
      <c r="L64" s="56"/>
      <c r="M64" s="56"/>
      <c r="N64" s="56"/>
      <c r="O64" s="56"/>
      <c r="P64" s="56"/>
      <c r="Q64" s="56"/>
      <c r="R64" s="56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  <c r="CG64" s="13"/>
      <c r="CH64" s="13"/>
      <c r="CI64" s="13"/>
      <c r="CJ64" s="13"/>
      <c r="CK64" s="13"/>
      <c r="CL64" s="13"/>
      <c r="CM64" s="13"/>
      <c r="CN64" s="13"/>
      <c r="CO64" s="13"/>
      <c r="CP64" s="13"/>
      <c r="CQ64" s="13"/>
      <c r="CR64" s="13"/>
      <c r="CS64" s="13"/>
      <c r="CT64" s="13"/>
      <c r="CU64" s="13"/>
      <c r="CV64" s="13"/>
      <c r="CW64" s="13"/>
      <c r="CX64" s="13"/>
      <c r="CY64" s="13"/>
      <c r="CZ64" s="13"/>
      <c r="DA64" s="13"/>
      <c r="DB64" s="13"/>
      <c r="DC64" s="13"/>
      <c r="DD64" s="13"/>
      <c r="DE64" s="13"/>
      <c r="DF64" s="13"/>
      <c r="DG64" s="13"/>
      <c r="DH64" s="13"/>
      <c r="DI64" s="13"/>
      <c r="DJ64" s="13"/>
      <c r="DK64" s="13"/>
      <c r="DL64" s="13"/>
      <c r="DM64" s="13"/>
      <c r="DN64" s="13"/>
      <c r="DO64" s="13"/>
      <c r="DP64" s="13"/>
      <c r="DQ64" s="13"/>
      <c r="DR64" s="13"/>
      <c r="DS64" s="13"/>
      <c r="DT64" s="13"/>
      <c r="DU64" s="13"/>
      <c r="DV64" s="13"/>
      <c r="DW64" s="13"/>
      <c r="DX64" s="13"/>
      <c r="DY64" s="13"/>
      <c r="DZ64" s="13"/>
      <c r="EA64" s="13"/>
      <c r="EB64" s="13"/>
      <c r="EC64" s="13"/>
      <c r="ED64" s="13"/>
      <c r="EE64" s="13"/>
      <c r="EF64" s="13"/>
      <c r="EG64" s="13"/>
      <c r="EH64" s="13"/>
      <c r="EI64" s="13"/>
      <c r="EJ64" s="13"/>
      <c r="EK64" s="13"/>
      <c r="EL64" s="13"/>
      <c r="EM64" s="13"/>
      <c r="EN64" s="13"/>
      <c r="EO64" s="13"/>
      <c r="EP64" s="13"/>
      <c r="EQ64" s="13"/>
      <c r="ER64" s="13"/>
      <c r="ES64" s="13"/>
      <c r="ET64" s="13"/>
      <c r="EU64" s="13"/>
      <c r="EV64" s="13"/>
      <c r="EW64" s="13"/>
      <c r="EX64" s="13"/>
      <c r="EY64" s="13"/>
      <c r="EZ64" s="13"/>
      <c r="FA64" s="13"/>
      <c r="FB64" s="13"/>
      <c r="FC64" s="13"/>
      <c r="FD64" s="13"/>
      <c r="FE64" s="13"/>
      <c r="FF64" s="13"/>
      <c r="FG64" s="13"/>
      <c r="FH64" s="13"/>
      <c r="FI64" s="13"/>
      <c r="FJ64" s="13"/>
      <c r="FK64" s="13"/>
      <c r="FL64" s="13"/>
      <c r="FM64" s="13"/>
      <c r="FN64" s="13"/>
      <c r="FO64" s="13"/>
      <c r="FP64" s="13"/>
      <c r="FQ64" s="13"/>
      <c r="FR64" s="13"/>
      <c r="FS64" s="13"/>
      <c r="FT64" s="13"/>
      <c r="FU64" s="13"/>
      <c r="FV64" s="13"/>
      <c r="FW64" s="13"/>
      <c r="FX64" s="13"/>
      <c r="FY64" s="13"/>
      <c r="FZ64" s="13"/>
      <c r="GA64" s="13"/>
      <c r="GB64" s="13"/>
      <c r="GC64" s="13"/>
      <c r="GD64" s="13"/>
      <c r="GE64" s="13"/>
      <c r="GF64" s="13"/>
      <c r="GG64" s="13"/>
      <c r="GH64" s="13"/>
      <c r="GI64" s="13"/>
      <c r="GJ64" s="13"/>
      <c r="GK64" s="13"/>
      <c r="GL64" s="13"/>
      <c r="GM64" s="13"/>
      <c r="GN64" s="13"/>
      <c r="GO64" s="13"/>
      <c r="GP64" s="13"/>
      <c r="GQ64" s="13"/>
      <c r="GR64" s="13"/>
      <c r="GS64" s="13"/>
      <c r="GT64" s="13"/>
      <c r="GU64" s="13"/>
      <c r="GV64" s="13"/>
      <c r="GW64" s="13"/>
      <c r="GX64" s="13"/>
      <c r="GY64" s="13"/>
      <c r="GZ64" s="13"/>
      <c r="HA64" s="13"/>
      <c r="HB64" s="13"/>
      <c r="HC64" s="13"/>
      <c r="HD64" s="13"/>
      <c r="HE64" s="13"/>
      <c r="HF64" s="13"/>
      <c r="HG64" s="13"/>
      <c r="HH64" s="13"/>
      <c r="HI64" s="13"/>
      <c r="HJ64" s="13"/>
      <c r="HK64" s="13"/>
      <c r="HL64" s="13"/>
      <c r="HM64" s="13"/>
      <c r="HN64" s="13"/>
      <c r="HO64" s="13"/>
      <c r="HP64" s="13"/>
      <c r="HQ64" s="13"/>
      <c r="HR64" s="13"/>
      <c r="HS64" s="13"/>
      <c r="HT64" s="13"/>
      <c r="HU64" s="13"/>
      <c r="HV64" s="13"/>
      <c r="HW64" s="13"/>
      <c r="HX64" s="13"/>
      <c r="HY64" s="13"/>
      <c r="HZ64" s="13"/>
      <c r="IA64" s="13"/>
      <c r="IB64" s="13"/>
      <c r="IC64" s="13"/>
      <c r="ID64" s="13"/>
      <c r="IE64" s="13"/>
      <c r="IF64" s="13"/>
      <c r="IG64" s="13"/>
      <c r="IH64" s="13"/>
      <c r="II64" s="13"/>
      <c r="IJ64" s="13"/>
      <c r="IK64" s="13"/>
      <c r="IL64" s="13"/>
      <c r="IM64" s="13"/>
      <c r="IN64" s="13"/>
      <c r="IO64" s="13"/>
      <c r="IP64" s="13"/>
      <c r="IQ64" s="13"/>
      <c r="IR64" s="13"/>
      <c r="IS64" s="13"/>
      <c r="IT64" s="13"/>
      <c r="IU64" s="13"/>
      <c r="IV64" s="13"/>
    </row>
    <row r="65" spans="1:256" s="14" customFormat="1" ht="25.5">
      <c r="A65" s="154">
        <v>8.1999999999999993</v>
      </c>
      <c r="B65" s="142" t="s">
        <v>46</v>
      </c>
      <c r="C65" s="143">
        <v>846</v>
      </c>
      <c r="D65" s="144" t="s">
        <v>8</v>
      </c>
      <c r="E65" s="137"/>
      <c r="F65" s="3">
        <f t="shared" si="4"/>
        <v>0</v>
      </c>
      <c r="G65" s="48"/>
      <c r="H65" s="49"/>
      <c r="I65" s="57"/>
      <c r="J65" s="56"/>
      <c r="K65" s="56"/>
      <c r="L65" s="56"/>
      <c r="M65" s="56"/>
      <c r="N65" s="56"/>
      <c r="O65" s="56"/>
      <c r="P65" s="56"/>
      <c r="Q65" s="56"/>
      <c r="R65" s="56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3"/>
      <c r="BX65" s="13"/>
      <c r="BY65" s="13"/>
      <c r="BZ65" s="13"/>
      <c r="CA65" s="13"/>
      <c r="CB65" s="13"/>
      <c r="CC65" s="13"/>
      <c r="CD65" s="13"/>
      <c r="CE65" s="13"/>
      <c r="CF65" s="13"/>
      <c r="CG65" s="13"/>
      <c r="CH65" s="13"/>
      <c r="CI65" s="13"/>
      <c r="CJ65" s="13"/>
      <c r="CK65" s="13"/>
      <c r="CL65" s="13"/>
      <c r="CM65" s="13"/>
      <c r="CN65" s="13"/>
      <c r="CO65" s="13"/>
      <c r="CP65" s="13"/>
      <c r="CQ65" s="13"/>
      <c r="CR65" s="13"/>
      <c r="CS65" s="13"/>
      <c r="CT65" s="13"/>
      <c r="CU65" s="13"/>
      <c r="CV65" s="13"/>
      <c r="CW65" s="13"/>
      <c r="CX65" s="13"/>
      <c r="CY65" s="13"/>
      <c r="CZ65" s="13"/>
      <c r="DA65" s="13"/>
      <c r="DB65" s="13"/>
      <c r="DC65" s="13"/>
      <c r="DD65" s="13"/>
      <c r="DE65" s="13"/>
      <c r="DF65" s="13"/>
      <c r="DG65" s="13"/>
      <c r="DH65" s="13"/>
      <c r="DI65" s="13"/>
      <c r="DJ65" s="13"/>
      <c r="DK65" s="13"/>
      <c r="DL65" s="13"/>
      <c r="DM65" s="13"/>
      <c r="DN65" s="13"/>
      <c r="DO65" s="13"/>
      <c r="DP65" s="13"/>
      <c r="DQ65" s="13"/>
      <c r="DR65" s="13"/>
      <c r="DS65" s="13"/>
      <c r="DT65" s="13"/>
      <c r="DU65" s="13"/>
      <c r="DV65" s="13"/>
      <c r="DW65" s="13"/>
      <c r="DX65" s="13"/>
      <c r="DY65" s="13"/>
      <c r="DZ65" s="13"/>
      <c r="EA65" s="13"/>
      <c r="EB65" s="13"/>
      <c r="EC65" s="13"/>
      <c r="ED65" s="13"/>
      <c r="EE65" s="13"/>
      <c r="EF65" s="13"/>
      <c r="EG65" s="13"/>
      <c r="EH65" s="13"/>
      <c r="EI65" s="13"/>
      <c r="EJ65" s="13"/>
      <c r="EK65" s="13"/>
      <c r="EL65" s="13"/>
      <c r="EM65" s="13"/>
      <c r="EN65" s="13"/>
      <c r="EO65" s="13"/>
      <c r="EP65" s="13"/>
      <c r="EQ65" s="13"/>
      <c r="ER65" s="13"/>
      <c r="ES65" s="13"/>
      <c r="ET65" s="13"/>
      <c r="EU65" s="13"/>
      <c r="EV65" s="13"/>
      <c r="EW65" s="13"/>
      <c r="EX65" s="13"/>
      <c r="EY65" s="13"/>
      <c r="EZ65" s="13"/>
      <c r="FA65" s="13"/>
      <c r="FB65" s="13"/>
      <c r="FC65" s="13"/>
      <c r="FD65" s="13"/>
      <c r="FE65" s="13"/>
      <c r="FF65" s="13"/>
      <c r="FG65" s="13"/>
      <c r="FH65" s="13"/>
      <c r="FI65" s="13"/>
      <c r="FJ65" s="13"/>
      <c r="FK65" s="13"/>
      <c r="FL65" s="13"/>
      <c r="FM65" s="13"/>
      <c r="FN65" s="13"/>
      <c r="FO65" s="13"/>
      <c r="FP65" s="13"/>
      <c r="FQ65" s="13"/>
      <c r="FR65" s="13"/>
      <c r="FS65" s="13"/>
      <c r="FT65" s="13"/>
      <c r="FU65" s="13"/>
      <c r="FV65" s="13"/>
      <c r="FW65" s="13"/>
      <c r="FX65" s="13"/>
      <c r="FY65" s="13"/>
      <c r="FZ65" s="13"/>
      <c r="GA65" s="13"/>
      <c r="GB65" s="13"/>
      <c r="GC65" s="13"/>
      <c r="GD65" s="13"/>
      <c r="GE65" s="13"/>
      <c r="GF65" s="13"/>
      <c r="GG65" s="13"/>
      <c r="GH65" s="13"/>
      <c r="GI65" s="13"/>
      <c r="GJ65" s="13"/>
      <c r="GK65" s="13"/>
      <c r="GL65" s="13"/>
      <c r="GM65" s="13"/>
      <c r="GN65" s="13"/>
      <c r="GO65" s="13"/>
      <c r="GP65" s="13"/>
      <c r="GQ65" s="13"/>
      <c r="GR65" s="13"/>
      <c r="GS65" s="13"/>
      <c r="GT65" s="13"/>
      <c r="GU65" s="13"/>
      <c r="GV65" s="13"/>
      <c r="GW65" s="13"/>
      <c r="GX65" s="13"/>
      <c r="GY65" s="13"/>
      <c r="GZ65" s="13"/>
      <c r="HA65" s="13"/>
      <c r="HB65" s="13"/>
      <c r="HC65" s="13"/>
      <c r="HD65" s="13"/>
      <c r="HE65" s="13"/>
      <c r="HF65" s="13"/>
      <c r="HG65" s="13"/>
      <c r="HH65" s="13"/>
      <c r="HI65" s="13"/>
      <c r="HJ65" s="13"/>
      <c r="HK65" s="13"/>
      <c r="HL65" s="13"/>
      <c r="HM65" s="13"/>
      <c r="HN65" s="13"/>
      <c r="HO65" s="13"/>
      <c r="HP65" s="13"/>
      <c r="HQ65" s="13"/>
      <c r="HR65" s="13"/>
      <c r="HS65" s="13"/>
      <c r="HT65" s="13"/>
      <c r="HU65" s="13"/>
      <c r="HV65" s="13"/>
      <c r="HW65" s="13"/>
      <c r="HX65" s="13"/>
      <c r="HY65" s="13"/>
      <c r="HZ65" s="13"/>
      <c r="IA65" s="13"/>
      <c r="IB65" s="13"/>
      <c r="IC65" s="13"/>
      <c r="ID65" s="13"/>
      <c r="IE65" s="13"/>
      <c r="IF65" s="13"/>
      <c r="IG65" s="13"/>
      <c r="IH65" s="13"/>
      <c r="II65" s="13"/>
      <c r="IJ65" s="13"/>
      <c r="IK65" s="13"/>
      <c r="IL65" s="13"/>
      <c r="IM65" s="13"/>
      <c r="IN65" s="13"/>
      <c r="IO65" s="13"/>
      <c r="IP65" s="13"/>
      <c r="IQ65" s="13"/>
      <c r="IR65" s="13"/>
      <c r="IS65" s="13"/>
      <c r="IT65" s="13"/>
      <c r="IU65" s="13"/>
      <c r="IV65" s="13"/>
    </row>
    <row r="66" spans="1:256" s="14" customFormat="1">
      <c r="A66" s="138">
        <v>8.3000000000000007</v>
      </c>
      <c r="B66" s="145" t="s">
        <v>36</v>
      </c>
      <c r="C66" s="140">
        <v>141</v>
      </c>
      <c r="D66" s="141" t="s">
        <v>6</v>
      </c>
      <c r="E66" s="137"/>
      <c r="F66" s="3">
        <f t="shared" si="4"/>
        <v>0</v>
      </c>
      <c r="G66" s="48"/>
      <c r="H66" s="49"/>
      <c r="I66" s="57"/>
      <c r="J66" s="56"/>
      <c r="K66" s="56"/>
      <c r="L66" s="56"/>
      <c r="M66" s="56"/>
      <c r="N66" s="56"/>
      <c r="O66" s="56"/>
      <c r="P66" s="56"/>
      <c r="Q66" s="56"/>
      <c r="R66" s="56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  <c r="CY66" s="13"/>
      <c r="CZ66" s="13"/>
      <c r="DA66" s="13"/>
      <c r="DB66" s="13"/>
      <c r="DC66" s="13"/>
      <c r="DD66" s="13"/>
      <c r="DE66" s="13"/>
      <c r="DF66" s="13"/>
      <c r="DG66" s="13"/>
      <c r="DH66" s="13"/>
      <c r="DI66" s="13"/>
      <c r="DJ66" s="13"/>
      <c r="DK66" s="13"/>
      <c r="DL66" s="13"/>
      <c r="DM66" s="13"/>
      <c r="DN66" s="13"/>
      <c r="DO66" s="13"/>
      <c r="DP66" s="13"/>
      <c r="DQ66" s="13"/>
      <c r="DR66" s="13"/>
      <c r="DS66" s="13"/>
      <c r="DT66" s="13"/>
      <c r="DU66" s="13"/>
      <c r="DV66" s="13"/>
      <c r="DW66" s="13"/>
      <c r="DX66" s="13"/>
      <c r="DY66" s="13"/>
      <c r="DZ66" s="13"/>
      <c r="EA66" s="13"/>
      <c r="EB66" s="13"/>
      <c r="EC66" s="13"/>
      <c r="ED66" s="13"/>
      <c r="EE66" s="13"/>
      <c r="EF66" s="13"/>
      <c r="EG66" s="13"/>
      <c r="EH66" s="13"/>
      <c r="EI66" s="13"/>
      <c r="EJ66" s="13"/>
      <c r="EK66" s="13"/>
      <c r="EL66" s="13"/>
      <c r="EM66" s="13"/>
      <c r="EN66" s="13"/>
      <c r="EO66" s="13"/>
      <c r="EP66" s="13"/>
      <c r="EQ66" s="13"/>
      <c r="ER66" s="13"/>
      <c r="ES66" s="13"/>
      <c r="ET66" s="13"/>
      <c r="EU66" s="13"/>
      <c r="EV66" s="13"/>
      <c r="EW66" s="13"/>
      <c r="EX66" s="13"/>
      <c r="EY66" s="13"/>
      <c r="EZ66" s="13"/>
      <c r="FA66" s="13"/>
      <c r="FB66" s="13"/>
      <c r="FC66" s="13"/>
      <c r="FD66" s="13"/>
      <c r="FE66" s="13"/>
      <c r="FF66" s="13"/>
      <c r="FG66" s="13"/>
      <c r="FH66" s="13"/>
      <c r="FI66" s="13"/>
      <c r="FJ66" s="13"/>
      <c r="FK66" s="13"/>
      <c r="FL66" s="13"/>
      <c r="FM66" s="13"/>
      <c r="FN66" s="13"/>
      <c r="FO66" s="13"/>
      <c r="FP66" s="13"/>
      <c r="FQ66" s="13"/>
      <c r="FR66" s="13"/>
      <c r="FS66" s="13"/>
      <c r="FT66" s="13"/>
      <c r="FU66" s="13"/>
      <c r="FV66" s="13"/>
      <c r="FW66" s="13"/>
      <c r="FX66" s="13"/>
      <c r="FY66" s="13"/>
      <c r="FZ66" s="13"/>
      <c r="GA66" s="13"/>
      <c r="GB66" s="13"/>
      <c r="GC66" s="13"/>
      <c r="GD66" s="13"/>
      <c r="GE66" s="13"/>
      <c r="GF66" s="13"/>
      <c r="GG66" s="13"/>
      <c r="GH66" s="13"/>
      <c r="GI66" s="13"/>
      <c r="GJ66" s="13"/>
      <c r="GK66" s="13"/>
      <c r="GL66" s="13"/>
      <c r="GM66" s="13"/>
      <c r="GN66" s="13"/>
      <c r="GO66" s="13"/>
      <c r="GP66" s="13"/>
      <c r="GQ66" s="13"/>
      <c r="GR66" s="13"/>
      <c r="GS66" s="13"/>
      <c r="GT66" s="13"/>
      <c r="GU66" s="13"/>
      <c r="GV66" s="13"/>
      <c r="GW66" s="13"/>
      <c r="GX66" s="13"/>
      <c r="GY66" s="13"/>
      <c r="GZ66" s="13"/>
      <c r="HA66" s="13"/>
      <c r="HB66" s="13"/>
      <c r="HC66" s="13"/>
      <c r="HD66" s="13"/>
      <c r="HE66" s="13"/>
      <c r="HF66" s="13"/>
      <c r="HG66" s="13"/>
      <c r="HH66" s="13"/>
      <c r="HI66" s="13"/>
      <c r="HJ66" s="13"/>
      <c r="HK66" s="13"/>
      <c r="HL66" s="13"/>
      <c r="HM66" s="13"/>
      <c r="HN66" s="13"/>
      <c r="HO66" s="13"/>
      <c r="HP66" s="13"/>
      <c r="HQ66" s="13"/>
      <c r="HR66" s="13"/>
      <c r="HS66" s="13"/>
      <c r="HT66" s="13"/>
      <c r="HU66" s="13"/>
      <c r="HV66" s="13"/>
      <c r="HW66" s="13"/>
      <c r="HX66" s="13"/>
      <c r="HY66" s="13"/>
      <c r="HZ66" s="13"/>
      <c r="IA66" s="13"/>
      <c r="IB66" s="13"/>
      <c r="IC66" s="13"/>
      <c r="ID66" s="13"/>
      <c r="IE66" s="13"/>
      <c r="IF66" s="13"/>
      <c r="IG66" s="13"/>
      <c r="IH66" s="13"/>
      <c r="II66" s="13"/>
      <c r="IJ66" s="13"/>
      <c r="IK66" s="13"/>
      <c r="IL66" s="13"/>
      <c r="IM66" s="13"/>
      <c r="IN66" s="13"/>
      <c r="IO66" s="13"/>
      <c r="IP66" s="13"/>
      <c r="IQ66" s="13"/>
      <c r="IR66" s="13"/>
      <c r="IS66" s="13"/>
      <c r="IT66" s="13"/>
      <c r="IU66" s="13"/>
      <c r="IV66" s="13"/>
    </row>
    <row r="67" spans="1:256" s="14" customFormat="1" ht="25.5">
      <c r="A67" s="154">
        <v>8.4</v>
      </c>
      <c r="B67" s="145" t="s">
        <v>47</v>
      </c>
      <c r="C67" s="140">
        <v>282</v>
      </c>
      <c r="D67" s="141" t="s">
        <v>6</v>
      </c>
      <c r="E67" s="137"/>
      <c r="F67" s="3">
        <f t="shared" si="4"/>
        <v>0</v>
      </c>
      <c r="G67" s="48"/>
      <c r="H67" s="49"/>
      <c r="I67" s="57"/>
      <c r="J67" s="56"/>
      <c r="K67" s="56"/>
      <c r="L67" s="56"/>
      <c r="M67" s="56"/>
      <c r="N67" s="56"/>
      <c r="O67" s="56"/>
      <c r="P67" s="56"/>
      <c r="Q67" s="56"/>
      <c r="R67" s="56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13"/>
      <c r="CP67" s="13"/>
      <c r="CQ67" s="13"/>
      <c r="CR67" s="13"/>
      <c r="CS67" s="13"/>
      <c r="CT67" s="13"/>
      <c r="CU67" s="13"/>
      <c r="CV67" s="13"/>
      <c r="CW67" s="13"/>
      <c r="CX67" s="13"/>
      <c r="CY67" s="13"/>
      <c r="CZ67" s="13"/>
      <c r="DA67" s="13"/>
      <c r="DB67" s="13"/>
      <c r="DC67" s="13"/>
      <c r="DD67" s="13"/>
      <c r="DE67" s="13"/>
      <c r="DF67" s="13"/>
      <c r="DG67" s="13"/>
      <c r="DH67" s="13"/>
      <c r="DI67" s="13"/>
      <c r="DJ67" s="13"/>
      <c r="DK67" s="13"/>
      <c r="DL67" s="13"/>
      <c r="DM67" s="13"/>
      <c r="DN67" s="13"/>
      <c r="DO67" s="13"/>
      <c r="DP67" s="13"/>
      <c r="DQ67" s="13"/>
      <c r="DR67" s="13"/>
      <c r="DS67" s="13"/>
      <c r="DT67" s="13"/>
      <c r="DU67" s="13"/>
      <c r="DV67" s="13"/>
      <c r="DW67" s="13"/>
      <c r="DX67" s="13"/>
      <c r="DY67" s="13"/>
      <c r="DZ67" s="13"/>
      <c r="EA67" s="13"/>
      <c r="EB67" s="13"/>
      <c r="EC67" s="13"/>
      <c r="ED67" s="13"/>
      <c r="EE67" s="13"/>
      <c r="EF67" s="13"/>
      <c r="EG67" s="13"/>
      <c r="EH67" s="13"/>
      <c r="EI67" s="13"/>
      <c r="EJ67" s="13"/>
      <c r="EK67" s="13"/>
      <c r="EL67" s="13"/>
      <c r="EM67" s="13"/>
      <c r="EN67" s="13"/>
      <c r="EO67" s="13"/>
      <c r="EP67" s="13"/>
      <c r="EQ67" s="13"/>
      <c r="ER67" s="13"/>
      <c r="ES67" s="13"/>
      <c r="ET67" s="13"/>
      <c r="EU67" s="13"/>
      <c r="EV67" s="13"/>
      <c r="EW67" s="13"/>
      <c r="EX67" s="13"/>
      <c r="EY67" s="13"/>
      <c r="EZ67" s="13"/>
      <c r="FA67" s="13"/>
      <c r="FB67" s="13"/>
      <c r="FC67" s="13"/>
      <c r="FD67" s="13"/>
      <c r="FE67" s="13"/>
      <c r="FF67" s="13"/>
      <c r="FG67" s="13"/>
      <c r="FH67" s="13"/>
      <c r="FI67" s="13"/>
      <c r="FJ67" s="13"/>
      <c r="FK67" s="13"/>
      <c r="FL67" s="13"/>
      <c r="FM67" s="13"/>
      <c r="FN67" s="13"/>
      <c r="FO67" s="13"/>
      <c r="FP67" s="13"/>
      <c r="FQ67" s="13"/>
      <c r="FR67" s="13"/>
      <c r="FS67" s="13"/>
      <c r="FT67" s="13"/>
      <c r="FU67" s="13"/>
      <c r="FV67" s="13"/>
      <c r="FW67" s="13"/>
      <c r="FX67" s="13"/>
      <c r="FY67" s="13"/>
      <c r="FZ67" s="13"/>
      <c r="GA67" s="13"/>
      <c r="GB67" s="13"/>
      <c r="GC67" s="13"/>
      <c r="GD67" s="13"/>
      <c r="GE67" s="13"/>
      <c r="GF67" s="13"/>
      <c r="GG67" s="13"/>
      <c r="GH67" s="13"/>
      <c r="GI67" s="13"/>
      <c r="GJ67" s="13"/>
      <c r="GK67" s="13"/>
      <c r="GL67" s="13"/>
      <c r="GM67" s="13"/>
      <c r="GN67" s="13"/>
      <c r="GO67" s="13"/>
      <c r="GP67" s="13"/>
      <c r="GQ67" s="13"/>
      <c r="GR67" s="13"/>
      <c r="GS67" s="13"/>
      <c r="GT67" s="13"/>
      <c r="GU67" s="13"/>
      <c r="GV67" s="13"/>
      <c r="GW67" s="13"/>
      <c r="GX67" s="13"/>
      <c r="GY67" s="13"/>
      <c r="GZ67" s="13"/>
      <c r="HA67" s="13"/>
      <c r="HB67" s="13"/>
      <c r="HC67" s="13"/>
      <c r="HD67" s="13"/>
      <c r="HE67" s="13"/>
      <c r="HF67" s="13"/>
      <c r="HG67" s="13"/>
      <c r="HH67" s="13"/>
      <c r="HI67" s="13"/>
      <c r="HJ67" s="13"/>
      <c r="HK67" s="13"/>
      <c r="HL67" s="13"/>
      <c r="HM67" s="13"/>
      <c r="HN67" s="13"/>
      <c r="HO67" s="13"/>
      <c r="HP67" s="13"/>
      <c r="HQ67" s="13"/>
      <c r="HR67" s="13"/>
      <c r="HS67" s="13"/>
      <c r="HT67" s="13"/>
      <c r="HU67" s="13"/>
      <c r="HV67" s="13"/>
      <c r="HW67" s="13"/>
      <c r="HX67" s="13"/>
      <c r="HY67" s="13"/>
      <c r="HZ67" s="13"/>
      <c r="IA67" s="13"/>
      <c r="IB67" s="13"/>
      <c r="IC67" s="13"/>
      <c r="ID67" s="13"/>
      <c r="IE67" s="13"/>
      <c r="IF67" s="13"/>
      <c r="IG67" s="13"/>
      <c r="IH67" s="13"/>
      <c r="II67" s="13"/>
      <c r="IJ67" s="13"/>
      <c r="IK67" s="13"/>
      <c r="IL67" s="13"/>
      <c r="IM67" s="13"/>
      <c r="IN67" s="13"/>
      <c r="IO67" s="13"/>
      <c r="IP67" s="13"/>
      <c r="IQ67" s="13"/>
      <c r="IR67" s="13"/>
      <c r="IS67" s="13"/>
      <c r="IT67" s="13"/>
      <c r="IU67" s="13"/>
      <c r="IV67" s="13"/>
    </row>
    <row r="68" spans="1:256" s="14" customFormat="1">
      <c r="A68" s="138">
        <v>8.5</v>
      </c>
      <c r="B68" s="145" t="s">
        <v>51</v>
      </c>
      <c r="C68" s="140">
        <v>141</v>
      </c>
      <c r="D68" s="141" t="s">
        <v>6</v>
      </c>
      <c r="E68" s="137"/>
      <c r="F68" s="3">
        <f t="shared" si="4"/>
        <v>0</v>
      </c>
      <c r="G68" s="48"/>
      <c r="H68" s="49"/>
      <c r="I68" s="57"/>
      <c r="J68" s="56"/>
      <c r="K68" s="56"/>
      <c r="L68" s="56"/>
      <c r="M68" s="56"/>
      <c r="N68" s="56"/>
      <c r="O68" s="56"/>
      <c r="P68" s="56"/>
      <c r="Q68" s="56"/>
      <c r="R68" s="56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  <c r="CW68" s="13"/>
      <c r="CX68" s="13"/>
      <c r="CY68" s="13"/>
      <c r="CZ68" s="13"/>
      <c r="DA68" s="13"/>
      <c r="DB68" s="13"/>
      <c r="DC68" s="13"/>
      <c r="DD68" s="13"/>
      <c r="DE68" s="13"/>
      <c r="DF68" s="13"/>
      <c r="DG68" s="13"/>
      <c r="DH68" s="13"/>
      <c r="DI68" s="13"/>
      <c r="DJ68" s="13"/>
      <c r="DK68" s="13"/>
      <c r="DL68" s="13"/>
      <c r="DM68" s="13"/>
      <c r="DN68" s="13"/>
      <c r="DO68" s="13"/>
      <c r="DP68" s="13"/>
      <c r="DQ68" s="13"/>
      <c r="DR68" s="13"/>
      <c r="DS68" s="13"/>
      <c r="DT68" s="13"/>
      <c r="DU68" s="13"/>
      <c r="DV68" s="13"/>
      <c r="DW68" s="13"/>
      <c r="DX68" s="13"/>
      <c r="DY68" s="13"/>
      <c r="DZ68" s="13"/>
      <c r="EA68" s="13"/>
      <c r="EB68" s="13"/>
      <c r="EC68" s="13"/>
      <c r="ED68" s="13"/>
      <c r="EE68" s="13"/>
      <c r="EF68" s="13"/>
      <c r="EG68" s="13"/>
      <c r="EH68" s="13"/>
      <c r="EI68" s="13"/>
      <c r="EJ68" s="13"/>
      <c r="EK68" s="13"/>
      <c r="EL68" s="13"/>
      <c r="EM68" s="13"/>
      <c r="EN68" s="13"/>
      <c r="EO68" s="13"/>
      <c r="EP68" s="13"/>
      <c r="EQ68" s="13"/>
      <c r="ER68" s="13"/>
      <c r="ES68" s="13"/>
      <c r="ET68" s="13"/>
      <c r="EU68" s="13"/>
      <c r="EV68" s="13"/>
      <c r="EW68" s="13"/>
      <c r="EX68" s="13"/>
      <c r="EY68" s="13"/>
      <c r="EZ68" s="13"/>
      <c r="FA68" s="13"/>
      <c r="FB68" s="13"/>
      <c r="FC68" s="13"/>
      <c r="FD68" s="13"/>
      <c r="FE68" s="13"/>
      <c r="FF68" s="13"/>
      <c r="FG68" s="13"/>
      <c r="FH68" s="13"/>
      <c r="FI68" s="13"/>
      <c r="FJ68" s="13"/>
      <c r="FK68" s="13"/>
      <c r="FL68" s="13"/>
      <c r="FM68" s="13"/>
      <c r="FN68" s="13"/>
      <c r="FO68" s="13"/>
      <c r="FP68" s="13"/>
      <c r="FQ68" s="13"/>
      <c r="FR68" s="13"/>
      <c r="FS68" s="13"/>
      <c r="FT68" s="13"/>
      <c r="FU68" s="13"/>
      <c r="FV68" s="13"/>
      <c r="FW68" s="13"/>
      <c r="FX68" s="13"/>
      <c r="FY68" s="13"/>
      <c r="FZ68" s="13"/>
      <c r="GA68" s="13"/>
      <c r="GB68" s="13"/>
      <c r="GC68" s="13"/>
      <c r="GD68" s="13"/>
      <c r="GE68" s="13"/>
      <c r="GF68" s="13"/>
      <c r="GG68" s="13"/>
      <c r="GH68" s="13"/>
      <c r="GI68" s="13"/>
      <c r="GJ68" s="13"/>
      <c r="GK68" s="13"/>
      <c r="GL68" s="13"/>
      <c r="GM68" s="13"/>
      <c r="GN68" s="13"/>
      <c r="GO68" s="13"/>
      <c r="GP68" s="13"/>
      <c r="GQ68" s="13"/>
      <c r="GR68" s="13"/>
      <c r="GS68" s="13"/>
      <c r="GT68" s="13"/>
      <c r="GU68" s="13"/>
      <c r="GV68" s="13"/>
      <c r="GW68" s="13"/>
      <c r="GX68" s="13"/>
      <c r="GY68" s="13"/>
      <c r="GZ68" s="13"/>
      <c r="HA68" s="13"/>
      <c r="HB68" s="13"/>
      <c r="HC68" s="13"/>
      <c r="HD68" s="13"/>
      <c r="HE68" s="13"/>
      <c r="HF68" s="13"/>
      <c r="HG68" s="13"/>
      <c r="HH68" s="13"/>
      <c r="HI68" s="13"/>
      <c r="HJ68" s="13"/>
      <c r="HK68" s="13"/>
      <c r="HL68" s="13"/>
      <c r="HM68" s="13"/>
      <c r="HN68" s="13"/>
      <c r="HO68" s="13"/>
      <c r="HP68" s="13"/>
      <c r="HQ68" s="13"/>
      <c r="HR68" s="13"/>
      <c r="HS68" s="13"/>
      <c r="HT68" s="13"/>
      <c r="HU68" s="13"/>
      <c r="HV68" s="13"/>
      <c r="HW68" s="13"/>
      <c r="HX68" s="13"/>
      <c r="HY68" s="13"/>
      <c r="HZ68" s="13"/>
      <c r="IA68" s="13"/>
      <c r="IB68" s="13"/>
      <c r="IC68" s="13"/>
      <c r="ID68" s="13"/>
      <c r="IE68" s="13"/>
      <c r="IF68" s="13"/>
      <c r="IG68" s="13"/>
      <c r="IH68" s="13"/>
      <c r="II68" s="13"/>
      <c r="IJ68" s="13"/>
      <c r="IK68" s="13"/>
      <c r="IL68" s="13"/>
      <c r="IM68" s="13"/>
      <c r="IN68" s="13"/>
      <c r="IO68" s="13"/>
      <c r="IP68" s="13"/>
      <c r="IQ68" s="13"/>
      <c r="IR68" s="13"/>
      <c r="IS68" s="13"/>
      <c r="IT68" s="13"/>
      <c r="IU68" s="13"/>
      <c r="IV68" s="13"/>
    </row>
    <row r="69" spans="1:256" s="14" customFormat="1">
      <c r="A69" s="154">
        <v>8.6</v>
      </c>
      <c r="B69" s="139" t="s">
        <v>48</v>
      </c>
      <c r="C69" s="140">
        <v>141</v>
      </c>
      <c r="D69" s="141" t="s">
        <v>6</v>
      </c>
      <c r="E69" s="137"/>
      <c r="F69" s="3">
        <f t="shared" si="4"/>
        <v>0</v>
      </c>
      <c r="G69" s="48"/>
      <c r="H69" s="49"/>
      <c r="I69" s="57"/>
      <c r="J69" s="56"/>
      <c r="K69" s="56"/>
      <c r="L69" s="56"/>
      <c r="M69" s="56"/>
      <c r="N69" s="56"/>
      <c r="O69" s="56"/>
      <c r="P69" s="56"/>
      <c r="Q69" s="56"/>
      <c r="R69" s="56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  <c r="CY69" s="13"/>
      <c r="CZ69" s="13"/>
      <c r="DA69" s="13"/>
      <c r="DB69" s="13"/>
      <c r="DC69" s="13"/>
      <c r="DD69" s="13"/>
      <c r="DE69" s="13"/>
      <c r="DF69" s="13"/>
      <c r="DG69" s="13"/>
      <c r="DH69" s="13"/>
      <c r="DI69" s="13"/>
      <c r="DJ69" s="13"/>
      <c r="DK69" s="13"/>
      <c r="DL69" s="13"/>
      <c r="DM69" s="13"/>
      <c r="DN69" s="13"/>
      <c r="DO69" s="13"/>
      <c r="DP69" s="13"/>
      <c r="DQ69" s="13"/>
      <c r="DR69" s="13"/>
      <c r="DS69" s="13"/>
      <c r="DT69" s="13"/>
      <c r="DU69" s="13"/>
      <c r="DV69" s="13"/>
      <c r="DW69" s="13"/>
      <c r="DX69" s="13"/>
      <c r="DY69" s="13"/>
      <c r="DZ69" s="13"/>
      <c r="EA69" s="13"/>
      <c r="EB69" s="13"/>
      <c r="EC69" s="13"/>
      <c r="ED69" s="13"/>
      <c r="EE69" s="13"/>
      <c r="EF69" s="13"/>
      <c r="EG69" s="13"/>
      <c r="EH69" s="13"/>
      <c r="EI69" s="13"/>
      <c r="EJ69" s="13"/>
      <c r="EK69" s="13"/>
      <c r="EL69" s="13"/>
      <c r="EM69" s="13"/>
      <c r="EN69" s="13"/>
      <c r="EO69" s="13"/>
      <c r="EP69" s="13"/>
      <c r="EQ69" s="13"/>
      <c r="ER69" s="13"/>
      <c r="ES69" s="13"/>
      <c r="ET69" s="13"/>
      <c r="EU69" s="13"/>
      <c r="EV69" s="13"/>
      <c r="EW69" s="13"/>
      <c r="EX69" s="13"/>
      <c r="EY69" s="13"/>
      <c r="EZ69" s="13"/>
      <c r="FA69" s="13"/>
      <c r="FB69" s="13"/>
      <c r="FC69" s="13"/>
      <c r="FD69" s="13"/>
      <c r="FE69" s="13"/>
      <c r="FF69" s="13"/>
      <c r="FG69" s="13"/>
      <c r="FH69" s="13"/>
      <c r="FI69" s="13"/>
      <c r="FJ69" s="13"/>
      <c r="FK69" s="13"/>
      <c r="FL69" s="13"/>
      <c r="FM69" s="13"/>
      <c r="FN69" s="13"/>
      <c r="FO69" s="13"/>
      <c r="FP69" s="13"/>
      <c r="FQ69" s="13"/>
      <c r="FR69" s="13"/>
      <c r="FS69" s="13"/>
      <c r="FT69" s="13"/>
      <c r="FU69" s="13"/>
      <c r="FV69" s="13"/>
      <c r="FW69" s="13"/>
      <c r="FX69" s="13"/>
      <c r="FY69" s="13"/>
      <c r="FZ69" s="13"/>
      <c r="GA69" s="13"/>
      <c r="GB69" s="13"/>
      <c r="GC69" s="13"/>
      <c r="GD69" s="13"/>
      <c r="GE69" s="13"/>
      <c r="GF69" s="13"/>
      <c r="GG69" s="13"/>
      <c r="GH69" s="13"/>
      <c r="GI69" s="13"/>
      <c r="GJ69" s="13"/>
      <c r="GK69" s="13"/>
      <c r="GL69" s="13"/>
      <c r="GM69" s="13"/>
      <c r="GN69" s="13"/>
      <c r="GO69" s="13"/>
      <c r="GP69" s="13"/>
      <c r="GQ69" s="13"/>
      <c r="GR69" s="13"/>
      <c r="GS69" s="13"/>
      <c r="GT69" s="13"/>
      <c r="GU69" s="13"/>
      <c r="GV69" s="13"/>
      <c r="GW69" s="13"/>
      <c r="GX69" s="13"/>
      <c r="GY69" s="13"/>
      <c r="GZ69" s="13"/>
      <c r="HA69" s="13"/>
      <c r="HB69" s="13"/>
      <c r="HC69" s="13"/>
      <c r="HD69" s="13"/>
      <c r="HE69" s="13"/>
      <c r="HF69" s="13"/>
      <c r="HG69" s="13"/>
      <c r="HH69" s="13"/>
      <c r="HI69" s="13"/>
      <c r="HJ69" s="13"/>
      <c r="HK69" s="13"/>
      <c r="HL69" s="13"/>
      <c r="HM69" s="13"/>
      <c r="HN69" s="13"/>
      <c r="HO69" s="13"/>
      <c r="HP69" s="13"/>
      <c r="HQ69" s="13"/>
      <c r="HR69" s="13"/>
      <c r="HS69" s="13"/>
      <c r="HT69" s="13"/>
      <c r="HU69" s="13"/>
      <c r="HV69" s="13"/>
      <c r="HW69" s="13"/>
      <c r="HX69" s="13"/>
      <c r="HY69" s="13"/>
      <c r="HZ69" s="13"/>
      <c r="IA69" s="13"/>
      <c r="IB69" s="13"/>
      <c r="IC69" s="13"/>
      <c r="ID69" s="13"/>
      <c r="IE69" s="13"/>
      <c r="IF69" s="13"/>
      <c r="IG69" s="13"/>
      <c r="IH69" s="13"/>
      <c r="II69" s="13"/>
      <c r="IJ69" s="13"/>
      <c r="IK69" s="13"/>
      <c r="IL69" s="13"/>
      <c r="IM69" s="13"/>
      <c r="IN69" s="13"/>
      <c r="IO69" s="13"/>
      <c r="IP69" s="13"/>
      <c r="IQ69" s="13"/>
      <c r="IR69" s="13"/>
      <c r="IS69" s="13"/>
      <c r="IT69" s="13"/>
      <c r="IU69" s="13"/>
      <c r="IV69" s="13"/>
    </row>
    <row r="70" spans="1:256" s="14" customFormat="1">
      <c r="A70" s="138">
        <v>8.6999999999999993</v>
      </c>
      <c r="B70" s="145" t="s">
        <v>49</v>
      </c>
      <c r="C70" s="140">
        <v>141</v>
      </c>
      <c r="D70" s="141" t="s">
        <v>8</v>
      </c>
      <c r="E70" s="137"/>
      <c r="F70" s="3">
        <f t="shared" si="2"/>
        <v>0</v>
      </c>
      <c r="G70" s="48"/>
      <c r="H70" s="49"/>
      <c r="I70" s="57"/>
      <c r="J70" s="56"/>
      <c r="K70" s="56"/>
      <c r="L70" s="56"/>
      <c r="M70" s="56"/>
      <c r="N70" s="56"/>
      <c r="O70" s="56"/>
      <c r="P70" s="56"/>
      <c r="Q70" s="56"/>
      <c r="R70" s="56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  <c r="CG70" s="13"/>
      <c r="CH70" s="13"/>
      <c r="CI70" s="13"/>
      <c r="CJ70" s="13"/>
      <c r="CK70" s="13"/>
      <c r="CL70" s="13"/>
      <c r="CM70" s="13"/>
      <c r="CN70" s="13"/>
      <c r="CO70" s="13"/>
      <c r="CP70" s="13"/>
      <c r="CQ70" s="13"/>
      <c r="CR70" s="13"/>
      <c r="CS70" s="13"/>
      <c r="CT70" s="13"/>
      <c r="CU70" s="13"/>
      <c r="CV70" s="13"/>
      <c r="CW70" s="13"/>
      <c r="CX70" s="13"/>
      <c r="CY70" s="13"/>
      <c r="CZ70" s="13"/>
      <c r="DA70" s="13"/>
      <c r="DB70" s="13"/>
      <c r="DC70" s="13"/>
      <c r="DD70" s="13"/>
      <c r="DE70" s="13"/>
      <c r="DF70" s="13"/>
      <c r="DG70" s="13"/>
      <c r="DH70" s="13"/>
      <c r="DI70" s="13"/>
      <c r="DJ70" s="13"/>
      <c r="DK70" s="13"/>
      <c r="DL70" s="13"/>
      <c r="DM70" s="13"/>
      <c r="DN70" s="13"/>
      <c r="DO70" s="13"/>
      <c r="DP70" s="13"/>
      <c r="DQ70" s="13"/>
      <c r="DR70" s="13"/>
      <c r="DS70" s="13"/>
      <c r="DT70" s="13"/>
      <c r="DU70" s="13"/>
      <c r="DV70" s="13"/>
      <c r="DW70" s="13"/>
      <c r="DX70" s="13"/>
      <c r="DY70" s="13"/>
      <c r="DZ70" s="13"/>
      <c r="EA70" s="13"/>
      <c r="EB70" s="13"/>
      <c r="EC70" s="13"/>
      <c r="ED70" s="13"/>
      <c r="EE70" s="13"/>
      <c r="EF70" s="13"/>
      <c r="EG70" s="13"/>
      <c r="EH70" s="13"/>
      <c r="EI70" s="13"/>
      <c r="EJ70" s="13"/>
      <c r="EK70" s="13"/>
      <c r="EL70" s="13"/>
      <c r="EM70" s="13"/>
      <c r="EN70" s="13"/>
      <c r="EO70" s="13"/>
      <c r="EP70" s="13"/>
      <c r="EQ70" s="13"/>
      <c r="ER70" s="13"/>
      <c r="ES70" s="13"/>
      <c r="ET70" s="13"/>
      <c r="EU70" s="13"/>
      <c r="EV70" s="13"/>
      <c r="EW70" s="13"/>
      <c r="EX70" s="13"/>
      <c r="EY70" s="13"/>
      <c r="EZ70" s="13"/>
      <c r="FA70" s="13"/>
      <c r="FB70" s="13"/>
      <c r="FC70" s="13"/>
      <c r="FD70" s="13"/>
      <c r="FE70" s="13"/>
      <c r="FF70" s="13"/>
      <c r="FG70" s="13"/>
      <c r="FH70" s="13"/>
      <c r="FI70" s="13"/>
      <c r="FJ70" s="13"/>
      <c r="FK70" s="13"/>
      <c r="FL70" s="13"/>
      <c r="FM70" s="13"/>
      <c r="FN70" s="13"/>
      <c r="FO70" s="13"/>
      <c r="FP70" s="13"/>
      <c r="FQ70" s="13"/>
      <c r="FR70" s="13"/>
      <c r="FS70" s="13"/>
      <c r="FT70" s="13"/>
      <c r="FU70" s="13"/>
      <c r="FV70" s="13"/>
      <c r="FW70" s="13"/>
      <c r="FX70" s="13"/>
      <c r="FY70" s="13"/>
      <c r="FZ70" s="13"/>
      <c r="GA70" s="13"/>
      <c r="GB70" s="13"/>
      <c r="GC70" s="13"/>
      <c r="GD70" s="13"/>
      <c r="GE70" s="13"/>
      <c r="GF70" s="13"/>
      <c r="GG70" s="13"/>
      <c r="GH70" s="13"/>
      <c r="GI70" s="13"/>
      <c r="GJ70" s="13"/>
      <c r="GK70" s="13"/>
      <c r="GL70" s="13"/>
      <c r="GM70" s="13"/>
      <c r="GN70" s="13"/>
      <c r="GO70" s="13"/>
      <c r="GP70" s="13"/>
      <c r="GQ70" s="13"/>
      <c r="GR70" s="13"/>
      <c r="GS70" s="13"/>
      <c r="GT70" s="13"/>
      <c r="GU70" s="13"/>
      <c r="GV70" s="13"/>
      <c r="GW70" s="13"/>
      <c r="GX70" s="13"/>
      <c r="GY70" s="13"/>
      <c r="GZ70" s="13"/>
      <c r="HA70" s="13"/>
      <c r="HB70" s="13"/>
      <c r="HC70" s="13"/>
      <c r="HD70" s="13"/>
      <c r="HE70" s="13"/>
      <c r="HF70" s="13"/>
      <c r="HG70" s="13"/>
      <c r="HH70" s="13"/>
      <c r="HI70" s="13"/>
      <c r="HJ70" s="13"/>
      <c r="HK70" s="13"/>
      <c r="HL70" s="13"/>
      <c r="HM70" s="13"/>
      <c r="HN70" s="13"/>
      <c r="HO70" s="13"/>
      <c r="HP70" s="13"/>
      <c r="HQ70" s="13"/>
      <c r="HR70" s="13"/>
      <c r="HS70" s="13"/>
      <c r="HT70" s="13"/>
      <c r="HU70" s="13"/>
      <c r="HV70" s="13"/>
      <c r="HW70" s="13"/>
      <c r="HX70" s="13"/>
      <c r="HY70" s="13"/>
      <c r="HZ70" s="13"/>
      <c r="IA70" s="13"/>
      <c r="IB70" s="13"/>
      <c r="IC70" s="13"/>
      <c r="ID70" s="13"/>
      <c r="IE70" s="13"/>
      <c r="IF70" s="13"/>
      <c r="IG70" s="13"/>
      <c r="IH70" s="13"/>
      <c r="II70" s="13"/>
      <c r="IJ70" s="13"/>
      <c r="IK70" s="13"/>
      <c r="IL70" s="13"/>
      <c r="IM70" s="13"/>
      <c r="IN70" s="13"/>
      <c r="IO70" s="13"/>
      <c r="IP70" s="13"/>
      <c r="IQ70" s="13"/>
      <c r="IR70" s="13"/>
      <c r="IS70" s="13"/>
      <c r="IT70" s="13"/>
      <c r="IU70" s="13"/>
      <c r="IV70" s="13"/>
    </row>
    <row r="71" spans="1:256" s="14" customFormat="1">
      <c r="A71" s="154">
        <v>8.8000000000000007</v>
      </c>
      <c r="B71" s="139" t="s">
        <v>96</v>
      </c>
      <c r="C71" s="140">
        <v>141</v>
      </c>
      <c r="D71" s="141" t="s">
        <v>6</v>
      </c>
      <c r="E71" s="137"/>
      <c r="F71" s="3">
        <f t="shared" ref="F71:F76" si="5">ROUND(C71*E71,2)</f>
        <v>0</v>
      </c>
      <c r="G71" s="48"/>
      <c r="H71" s="49"/>
      <c r="I71" s="57"/>
      <c r="J71" s="56"/>
      <c r="K71" s="56"/>
      <c r="L71" s="56"/>
      <c r="M71" s="56"/>
      <c r="N71" s="56"/>
      <c r="O71" s="56"/>
      <c r="P71" s="56"/>
      <c r="Q71" s="56"/>
      <c r="R71" s="56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13"/>
      <c r="BX71" s="13"/>
      <c r="BY71" s="13"/>
      <c r="BZ71" s="13"/>
      <c r="CA71" s="13"/>
      <c r="CB71" s="13"/>
      <c r="CC71" s="13"/>
      <c r="CD71" s="13"/>
      <c r="CE71" s="13"/>
      <c r="CF71" s="13"/>
      <c r="CG71" s="13"/>
      <c r="CH71" s="13"/>
      <c r="CI71" s="13"/>
      <c r="CJ71" s="13"/>
      <c r="CK71" s="13"/>
      <c r="CL71" s="13"/>
      <c r="CM71" s="13"/>
      <c r="CN71" s="13"/>
      <c r="CO71" s="13"/>
      <c r="CP71" s="13"/>
      <c r="CQ71" s="13"/>
      <c r="CR71" s="13"/>
      <c r="CS71" s="13"/>
      <c r="CT71" s="13"/>
      <c r="CU71" s="13"/>
      <c r="CV71" s="13"/>
      <c r="CW71" s="13"/>
      <c r="CX71" s="13"/>
      <c r="CY71" s="13"/>
      <c r="CZ71" s="13"/>
      <c r="DA71" s="13"/>
      <c r="DB71" s="13"/>
      <c r="DC71" s="13"/>
      <c r="DD71" s="13"/>
      <c r="DE71" s="13"/>
      <c r="DF71" s="13"/>
      <c r="DG71" s="13"/>
      <c r="DH71" s="13"/>
      <c r="DI71" s="13"/>
      <c r="DJ71" s="13"/>
      <c r="DK71" s="13"/>
      <c r="DL71" s="13"/>
      <c r="DM71" s="13"/>
      <c r="DN71" s="13"/>
      <c r="DO71" s="13"/>
      <c r="DP71" s="13"/>
      <c r="DQ71" s="13"/>
      <c r="DR71" s="13"/>
      <c r="DS71" s="13"/>
      <c r="DT71" s="13"/>
      <c r="DU71" s="13"/>
      <c r="DV71" s="13"/>
      <c r="DW71" s="13"/>
      <c r="DX71" s="13"/>
      <c r="DY71" s="13"/>
      <c r="DZ71" s="13"/>
      <c r="EA71" s="13"/>
      <c r="EB71" s="13"/>
      <c r="EC71" s="13"/>
      <c r="ED71" s="13"/>
      <c r="EE71" s="13"/>
      <c r="EF71" s="13"/>
      <c r="EG71" s="13"/>
      <c r="EH71" s="13"/>
      <c r="EI71" s="13"/>
      <c r="EJ71" s="13"/>
      <c r="EK71" s="13"/>
      <c r="EL71" s="13"/>
      <c r="EM71" s="13"/>
      <c r="EN71" s="13"/>
      <c r="EO71" s="13"/>
      <c r="EP71" s="13"/>
      <c r="EQ71" s="13"/>
      <c r="ER71" s="13"/>
      <c r="ES71" s="13"/>
      <c r="ET71" s="13"/>
      <c r="EU71" s="13"/>
      <c r="EV71" s="13"/>
      <c r="EW71" s="13"/>
      <c r="EX71" s="13"/>
      <c r="EY71" s="13"/>
      <c r="EZ71" s="13"/>
      <c r="FA71" s="13"/>
      <c r="FB71" s="13"/>
      <c r="FC71" s="13"/>
      <c r="FD71" s="13"/>
      <c r="FE71" s="13"/>
      <c r="FF71" s="13"/>
      <c r="FG71" s="13"/>
      <c r="FH71" s="13"/>
      <c r="FI71" s="13"/>
      <c r="FJ71" s="13"/>
      <c r="FK71" s="13"/>
      <c r="FL71" s="13"/>
      <c r="FM71" s="13"/>
      <c r="FN71" s="13"/>
      <c r="FO71" s="13"/>
      <c r="FP71" s="13"/>
      <c r="FQ71" s="13"/>
      <c r="FR71" s="13"/>
      <c r="FS71" s="13"/>
      <c r="FT71" s="13"/>
      <c r="FU71" s="13"/>
      <c r="FV71" s="13"/>
      <c r="FW71" s="13"/>
      <c r="FX71" s="13"/>
      <c r="FY71" s="13"/>
      <c r="FZ71" s="13"/>
      <c r="GA71" s="13"/>
      <c r="GB71" s="13"/>
      <c r="GC71" s="13"/>
      <c r="GD71" s="13"/>
      <c r="GE71" s="13"/>
      <c r="GF71" s="13"/>
      <c r="GG71" s="13"/>
      <c r="GH71" s="13"/>
      <c r="GI71" s="13"/>
      <c r="GJ71" s="13"/>
      <c r="GK71" s="13"/>
      <c r="GL71" s="13"/>
      <c r="GM71" s="13"/>
      <c r="GN71" s="13"/>
      <c r="GO71" s="13"/>
      <c r="GP71" s="13"/>
      <c r="GQ71" s="13"/>
      <c r="GR71" s="13"/>
      <c r="GS71" s="13"/>
      <c r="GT71" s="13"/>
      <c r="GU71" s="13"/>
      <c r="GV71" s="13"/>
      <c r="GW71" s="13"/>
      <c r="GX71" s="13"/>
      <c r="GY71" s="13"/>
      <c r="GZ71" s="13"/>
      <c r="HA71" s="13"/>
      <c r="HB71" s="13"/>
      <c r="HC71" s="13"/>
      <c r="HD71" s="13"/>
      <c r="HE71" s="13"/>
      <c r="HF71" s="13"/>
      <c r="HG71" s="13"/>
      <c r="HH71" s="13"/>
      <c r="HI71" s="13"/>
      <c r="HJ71" s="13"/>
      <c r="HK71" s="13"/>
      <c r="HL71" s="13"/>
      <c r="HM71" s="13"/>
      <c r="HN71" s="13"/>
      <c r="HO71" s="13"/>
      <c r="HP71" s="13"/>
      <c r="HQ71" s="13"/>
      <c r="HR71" s="13"/>
      <c r="HS71" s="13"/>
      <c r="HT71" s="13"/>
      <c r="HU71" s="13"/>
      <c r="HV71" s="13"/>
      <c r="HW71" s="13"/>
      <c r="HX71" s="13"/>
      <c r="HY71" s="13"/>
      <c r="HZ71" s="13"/>
      <c r="IA71" s="13"/>
      <c r="IB71" s="13"/>
      <c r="IC71" s="13"/>
      <c r="ID71" s="13"/>
      <c r="IE71" s="13"/>
      <c r="IF71" s="13"/>
      <c r="IG71" s="13"/>
      <c r="IH71" s="13"/>
      <c r="II71" s="13"/>
      <c r="IJ71" s="13"/>
      <c r="IK71" s="13"/>
      <c r="IL71" s="13"/>
      <c r="IM71" s="13"/>
      <c r="IN71" s="13"/>
      <c r="IO71" s="13"/>
      <c r="IP71" s="13"/>
      <c r="IQ71" s="13"/>
      <c r="IR71" s="13"/>
      <c r="IS71" s="13"/>
      <c r="IT71" s="13"/>
      <c r="IU71" s="13"/>
      <c r="IV71" s="13"/>
    </row>
    <row r="72" spans="1:256" s="14" customFormat="1">
      <c r="A72" s="138">
        <v>8.9</v>
      </c>
      <c r="B72" s="139" t="s">
        <v>28</v>
      </c>
      <c r="C72" s="140">
        <v>141</v>
      </c>
      <c r="D72" s="141" t="s">
        <v>6</v>
      </c>
      <c r="E72" s="137"/>
      <c r="F72" s="3">
        <f t="shared" si="5"/>
        <v>0</v>
      </c>
      <c r="G72" s="48"/>
      <c r="H72" s="49"/>
      <c r="I72" s="57"/>
      <c r="J72" s="56"/>
      <c r="K72" s="56"/>
      <c r="L72" s="56"/>
      <c r="M72" s="56"/>
      <c r="N72" s="56"/>
      <c r="O72" s="56"/>
      <c r="P72" s="56"/>
      <c r="Q72" s="56"/>
      <c r="R72" s="56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3"/>
      <c r="CE72" s="13"/>
      <c r="CF72" s="13"/>
      <c r="CG72" s="13"/>
      <c r="CH72" s="13"/>
      <c r="CI72" s="13"/>
      <c r="CJ72" s="13"/>
      <c r="CK72" s="13"/>
      <c r="CL72" s="13"/>
      <c r="CM72" s="13"/>
      <c r="CN72" s="13"/>
      <c r="CO72" s="13"/>
      <c r="CP72" s="13"/>
      <c r="CQ72" s="13"/>
      <c r="CR72" s="13"/>
      <c r="CS72" s="13"/>
      <c r="CT72" s="13"/>
      <c r="CU72" s="13"/>
      <c r="CV72" s="13"/>
      <c r="CW72" s="13"/>
      <c r="CX72" s="13"/>
      <c r="CY72" s="13"/>
      <c r="CZ72" s="13"/>
      <c r="DA72" s="13"/>
      <c r="DB72" s="13"/>
      <c r="DC72" s="13"/>
      <c r="DD72" s="13"/>
      <c r="DE72" s="13"/>
      <c r="DF72" s="13"/>
      <c r="DG72" s="13"/>
      <c r="DH72" s="13"/>
      <c r="DI72" s="13"/>
      <c r="DJ72" s="13"/>
      <c r="DK72" s="13"/>
      <c r="DL72" s="13"/>
      <c r="DM72" s="13"/>
      <c r="DN72" s="13"/>
      <c r="DO72" s="13"/>
      <c r="DP72" s="13"/>
      <c r="DQ72" s="13"/>
      <c r="DR72" s="13"/>
      <c r="DS72" s="13"/>
      <c r="DT72" s="13"/>
      <c r="DU72" s="13"/>
      <c r="DV72" s="13"/>
      <c r="DW72" s="13"/>
      <c r="DX72" s="13"/>
      <c r="DY72" s="13"/>
      <c r="DZ72" s="13"/>
      <c r="EA72" s="13"/>
      <c r="EB72" s="13"/>
      <c r="EC72" s="13"/>
      <c r="ED72" s="13"/>
      <c r="EE72" s="13"/>
      <c r="EF72" s="13"/>
      <c r="EG72" s="13"/>
      <c r="EH72" s="13"/>
      <c r="EI72" s="13"/>
      <c r="EJ72" s="13"/>
      <c r="EK72" s="13"/>
      <c r="EL72" s="13"/>
      <c r="EM72" s="13"/>
      <c r="EN72" s="13"/>
      <c r="EO72" s="13"/>
      <c r="EP72" s="13"/>
      <c r="EQ72" s="13"/>
      <c r="ER72" s="13"/>
      <c r="ES72" s="13"/>
      <c r="ET72" s="13"/>
      <c r="EU72" s="13"/>
      <c r="EV72" s="13"/>
      <c r="EW72" s="13"/>
      <c r="EX72" s="13"/>
      <c r="EY72" s="13"/>
      <c r="EZ72" s="13"/>
      <c r="FA72" s="13"/>
      <c r="FB72" s="13"/>
      <c r="FC72" s="13"/>
      <c r="FD72" s="13"/>
      <c r="FE72" s="13"/>
      <c r="FF72" s="13"/>
      <c r="FG72" s="13"/>
      <c r="FH72" s="13"/>
      <c r="FI72" s="13"/>
      <c r="FJ72" s="13"/>
      <c r="FK72" s="13"/>
      <c r="FL72" s="13"/>
      <c r="FM72" s="13"/>
      <c r="FN72" s="13"/>
      <c r="FO72" s="13"/>
      <c r="FP72" s="13"/>
      <c r="FQ72" s="13"/>
      <c r="FR72" s="13"/>
      <c r="FS72" s="13"/>
      <c r="FT72" s="13"/>
      <c r="FU72" s="13"/>
      <c r="FV72" s="13"/>
      <c r="FW72" s="13"/>
      <c r="FX72" s="13"/>
      <c r="FY72" s="13"/>
      <c r="FZ72" s="13"/>
      <c r="GA72" s="13"/>
      <c r="GB72" s="13"/>
      <c r="GC72" s="13"/>
      <c r="GD72" s="13"/>
      <c r="GE72" s="13"/>
      <c r="GF72" s="13"/>
      <c r="GG72" s="13"/>
      <c r="GH72" s="13"/>
      <c r="GI72" s="13"/>
      <c r="GJ72" s="13"/>
      <c r="GK72" s="13"/>
      <c r="GL72" s="13"/>
      <c r="GM72" s="13"/>
      <c r="GN72" s="13"/>
      <c r="GO72" s="13"/>
      <c r="GP72" s="13"/>
      <c r="GQ72" s="13"/>
      <c r="GR72" s="13"/>
      <c r="GS72" s="13"/>
      <c r="GT72" s="13"/>
      <c r="GU72" s="13"/>
      <c r="GV72" s="13"/>
      <c r="GW72" s="13"/>
      <c r="GX72" s="13"/>
      <c r="GY72" s="13"/>
      <c r="GZ72" s="13"/>
      <c r="HA72" s="13"/>
      <c r="HB72" s="13"/>
      <c r="HC72" s="13"/>
      <c r="HD72" s="13"/>
      <c r="HE72" s="13"/>
      <c r="HF72" s="13"/>
      <c r="HG72" s="13"/>
      <c r="HH72" s="13"/>
      <c r="HI72" s="13"/>
      <c r="HJ72" s="13"/>
      <c r="HK72" s="13"/>
      <c r="HL72" s="13"/>
      <c r="HM72" s="13"/>
      <c r="HN72" s="13"/>
      <c r="HO72" s="13"/>
      <c r="HP72" s="13"/>
      <c r="HQ72" s="13"/>
      <c r="HR72" s="13"/>
      <c r="HS72" s="13"/>
      <c r="HT72" s="13"/>
      <c r="HU72" s="13"/>
      <c r="HV72" s="13"/>
      <c r="HW72" s="13"/>
      <c r="HX72" s="13"/>
      <c r="HY72" s="13"/>
      <c r="HZ72" s="13"/>
      <c r="IA72" s="13"/>
      <c r="IB72" s="13"/>
      <c r="IC72" s="13"/>
      <c r="ID72" s="13"/>
      <c r="IE72" s="13"/>
      <c r="IF72" s="13"/>
      <c r="IG72" s="13"/>
      <c r="IH72" s="13"/>
      <c r="II72" s="13"/>
      <c r="IJ72" s="13"/>
      <c r="IK72" s="13"/>
      <c r="IL72" s="13"/>
      <c r="IM72" s="13"/>
      <c r="IN72" s="13"/>
      <c r="IO72" s="13"/>
      <c r="IP72" s="13"/>
      <c r="IQ72" s="13"/>
      <c r="IR72" s="13"/>
      <c r="IS72" s="13"/>
      <c r="IT72" s="13"/>
      <c r="IU72" s="13"/>
      <c r="IV72" s="13"/>
    </row>
    <row r="73" spans="1:256" s="14" customFormat="1">
      <c r="A73" s="155">
        <v>8.1</v>
      </c>
      <c r="B73" s="139" t="s">
        <v>42</v>
      </c>
      <c r="C73" s="140">
        <v>141</v>
      </c>
      <c r="D73" s="141" t="s">
        <v>52</v>
      </c>
      <c r="E73" s="137"/>
      <c r="F73" s="3">
        <f t="shared" si="5"/>
        <v>0</v>
      </c>
      <c r="G73" s="48"/>
      <c r="H73" s="49"/>
      <c r="I73" s="57"/>
      <c r="J73" s="56"/>
      <c r="K73" s="56"/>
      <c r="L73" s="56"/>
      <c r="M73" s="56"/>
      <c r="N73" s="56"/>
      <c r="O73" s="56"/>
      <c r="P73" s="56"/>
      <c r="Q73" s="56"/>
      <c r="R73" s="56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3"/>
      <c r="CU73" s="13"/>
      <c r="CV73" s="13"/>
      <c r="CW73" s="13"/>
      <c r="CX73" s="13"/>
      <c r="CY73" s="13"/>
      <c r="CZ73" s="13"/>
      <c r="DA73" s="13"/>
      <c r="DB73" s="13"/>
      <c r="DC73" s="13"/>
      <c r="DD73" s="13"/>
      <c r="DE73" s="13"/>
      <c r="DF73" s="13"/>
      <c r="DG73" s="13"/>
      <c r="DH73" s="13"/>
      <c r="DI73" s="13"/>
      <c r="DJ73" s="13"/>
      <c r="DK73" s="13"/>
      <c r="DL73" s="13"/>
      <c r="DM73" s="13"/>
      <c r="DN73" s="13"/>
      <c r="DO73" s="13"/>
      <c r="DP73" s="13"/>
      <c r="DQ73" s="13"/>
      <c r="DR73" s="13"/>
      <c r="DS73" s="13"/>
      <c r="DT73" s="13"/>
      <c r="DU73" s="13"/>
      <c r="DV73" s="13"/>
      <c r="DW73" s="13"/>
      <c r="DX73" s="13"/>
      <c r="DY73" s="13"/>
      <c r="DZ73" s="13"/>
      <c r="EA73" s="13"/>
      <c r="EB73" s="13"/>
      <c r="EC73" s="13"/>
      <c r="ED73" s="13"/>
      <c r="EE73" s="13"/>
      <c r="EF73" s="13"/>
      <c r="EG73" s="13"/>
      <c r="EH73" s="13"/>
      <c r="EI73" s="13"/>
      <c r="EJ73" s="13"/>
      <c r="EK73" s="13"/>
      <c r="EL73" s="13"/>
      <c r="EM73" s="13"/>
      <c r="EN73" s="13"/>
      <c r="EO73" s="13"/>
      <c r="EP73" s="13"/>
      <c r="EQ73" s="13"/>
      <c r="ER73" s="13"/>
      <c r="ES73" s="13"/>
      <c r="ET73" s="13"/>
      <c r="EU73" s="13"/>
      <c r="EV73" s="13"/>
      <c r="EW73" s="13"/>
      <c r="EX73" s="13"/>
      <c r="EY73" s="13"/>
      <c r="EZ73" s="13"/>
      <c r="FA73" s="13"/>
      <c r="FB73" s="13"/>
      <c r="FC73" s="13"/>
      <c r="FD73" s="13"/>
      <c r="FE73" s="13"/>
      <c r="FF73" s="13"/>
      <c r="FG73" s="13"/>
      <c r="FH73" s="13"/>
      <c r="FI73" s="13"/>
      <c r="FJ73" s="13"/>
      <c r="FK73" s="13"/>
      <c r="FL73" s="13"/>
      <c r="FM73" s="13"/>
      <c r="FN73" s="13"/>
      <c r="FO73" s="13"/>
      <c r="FP73" s="13"/>
      <c r="FQ73" s="13"/>
      <c r="FR73" s="13"/>
      <c r="FS73" s="13"/>
      <c r="FT73" s="13"/>
      <c r="FU73" s="13"/>
      <c r="FV73" s="13"/>
      <c r="FW73" s="13"/>
      <c r="FX73" s="13"/>
      <c r="FY73" s="13"/>
      <c r="FZ73" s="13"/>
      <c r="GA73" s="13"/>
      <c r="GB73" s="13"/>
      <c r="GC73" s="13"/>
      <c r="GD73" s="13"/>
      <c r="GE73" s="13"/>
      <c r="GF73" s="13"/>
      <c r="GG73" s="13"/>
      <c r="GH73" s="13"/>
      <c r="GI73" s="13"/>
      <c r="GJ73" s="13"/>
      <c r="GK73" s="13"/>
      <c r="GL73" s="13"/>
      <c r="GM73" s="13"/>
      <c r="GN73" s="13"/>
      <c r="GO73" s="13"/>
      <c r="GP73" s="13"/>
      <c r="GQ73" s="13"/>
      <c r="GR73" s="13"/>
      <c r="GS73" s="13"/>
      <c r="GT73" s="13"/>
      <c r="GU73" s="13"/>
      <c r="GV73" s="13"/>
      <c r="GW73" s="13"/>
      <c r="GX73" s="13"/>
      <c r="GY73" s="13"/>
      <c r="GZ73" s="13"/>
      <c r="HA73" s="13"/>
      <c r="HB73" s="13"/>
      <c r="HC73" s="13"/>
      <c r="HD73" s="13"/>
      <c r="HE73" s="13"/>
      <c r="HF73" s="13"/>
      <c r="HG73" s="13"/>
      <c r="HH73" s="13"/>
      <c r="HI73" s="13"/>
      <c r="HJ73" s="13"/>
      <c r="HK73" s="13"/>
      <c r="HL73" s="13"/>
      <c r="HM73" s="13"/>
      <c r="HN73" s="13"/>
      <c r="HO73" s="13"/>
      <c r="HP73" s="13"/>
      <c r="HQ73" s="13"/>
      <c r="HR73" s="13"/>
      <c r="HS73" s="13"/>
      <c r="HT73" s="13"/>
      <c r="HU73" s="13"/>
      <c r="HV73" s="13"/>
      <c r="HW73" s="13"/>
      <c r="HX73" s="13"/>
      <c r="HY73" s="13"/>
      <c r="HZ73" s="13"/>
      <c r="IA73" s="13"/>
      <c r="IB73" s="13"/>
      <c r="IC73" s="13"/>
      <c r="ID73" s="13"/>
      <c r="IE73" s="13"/>
      <c r="IF73" s="13"/>
      <c r="IG73" s="13"/>
      <c r="IH73" s="13"/>
      <c r="II73" s="13"/>
      <c r="IJ73" s="13"/>
      <c r="IK73" s="13"/>
      <c r="IL73" s="13"/>
      <c r="IM73" s="13"/>
      <c r="IN73" s="13"/>
      <c r="IO73" s="13"/>
      <c r="IP73" s="13"/>
      <c r="IQ73" s="13"/>
      <c r="IR73" s="13"/>
      <c r="IS73" s="13"/>
      <c r="IT73" s="13"/>
      <c r="IU73" s="13"/>
      <c r="IV73" s="13"/>
    </row>
    <row r="74" spans="1:256" s="14" customFormat="1">
      <c r="A74" s="146">
        <v>8.11</v>
      </c>
      <c r="B74" s="139" t="s">
        <v>50</v>
      </c>
      <c r="C74" s="140">
        <v>141</v>
      </c>
      <c r="D74" s="141" t="s">
        <v>6</v>
      </c>
      <c r="E74" s="137"/>
      <c r="F74" s="3">
        <f t="shared" si="5"/>
        <v>0</v>
      </c>
      <c r="G74" s="48"/>
      <c r="H74" s="49"/>
      <c r="I74" s="57"/>
      <c r="J74" s="56"/>
      <c r="K74" s="56"/>
      <c r="L74" s="56"/>
      <c r="M74" s="56"/>
      <c r="N74" s="56"/>
      <c r="O74" s="56"/>
      <c r="P74" s="56"/>
      <c r="Q74" s="56"/>
      <c r="R74" s="56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  <c r="DB74" s="13"/>
      <c r="DC74" s="13"/>
      <c r="DD74" s="13"/>
      <c r="DE74" s="13"/>
      <c r="DF74" s="13"/>
      <c r="DG74" s="13"/>
      <c r="DH74" s="13"/>
      <c r="DI74" s="13"/>
      <c r="DJ74" s="13"/>
      <c r="DK74" s="13"/>
      <c r="DL74" s="13"/>
      <c r="DM74" s="13"/>
      <c r="DN74" s="13"/>
      <c r="DO74" s="13"/>
      <c r="DP74" s="13"/>
      <c r="DQ74" s="13"/>
      <c r="DR74" s="13"/>
      <c r="DS74" s="13"/>
      <c r="DT74" s="13"/>
      <c r="DU74" s="13"/>
      <c r="DV74" s="13"/>
      <c r="DW74" s="13"/>
      <c r="DX74" s="13"/>
      <c r="DY74" s="13"/>
      <c r="DZ74" s="13"/>
      <c r="EA74" s="13"/>
      <c r="EB74" s="13"/>
      <c r="EC74" s="13"/>
      <c r="ED74" s="13"/>
      <c r="EE74" s="13"/>
      <c r="EF74" s="13"/>
      <c r="EG74" s="13"/>
      <c r="EH74" s="13"/>
      <c r="EI74" s="13"/>
      <c r="EJ74" s="13"/>
      <c r="EK74" s="13"/>
      <c r="EL74" s="13"/>
      <c r="EM74" s="13"/>
      <c r="EN74" s="13"/>
      <c r="EO74" s="13"/>
      <c r="EP74" s="13"/>
      <c r="EQ74" s="13"/>
      <c r="ER74" s="13"/>
      <c r="ES74" s="13"/>
      <c r="ET74" s="13"/>
      <c r="EU74" s="13"/>
      <c r="EV74" s="13"/>
      <c r="EW74" s="13"/>
      <c r="EX74" s="13"/>
      <c r="EY74" s="13"/>
      <c r="EZ74" s="13"/>
      <c r="FA74" s="13"/>
      <c r="FB74" s="13"/>
      <c r="FC74" s="13"/>
      <c r="FD74" s="13"/>
      <c r="FE74" s="13"/>
      <c r="FF74" s="13"/>
      <c r="FG74" s="13"/>
      <c r="FH74" s="13"/>
      <c r="FI74" s="13"/>
      <c r="FJ74" s="13"/>
      <c r="FK74" s="13"/>
      <c r="FL74" s="13"/>
      <c r="FM74" s="13"/>
      <c r="FN74" s="13"/>
      <c r="FO74" s="13"/>
      <c r="FP74" s="13"/>
      <c r="FQ74" s="13"/>
      <c r="FR74" s="13"/>
      <c r="FS74" s="13"/>
      <c r="FT74" s="13"/>
      <c r="FU74" s="13"/>
      <c r="FV74" s="13"/>
      <c r="FW74" s="13"/>
      <c r="FX74" s="13"/>
      <c r="FY74" s="13"/>
      <c r="FZ74" s="13"/>
      <c r="GA74" s="13"/>
      <c r="GB74" s="13"/>
      <c r="GC74" s="13"/>
      <c r="GD74" s="13"/>
      <c r="GE74" s="13"/>
      <c r="GF74" s="13"/>
      <c r="GG74" s="13"/>
      <c r="GH74" s="13"/>
      <c r="GI74" s="13"/>
      <c r="GJ74" s="13"/>
      <c r="GK74" s="13"/>
      <c r="GL74" s="13"/>
      <c r="GM74" s="13"/>
      <c r="GN74" s="13"/>
      <c r="GO74" s="13"/>
      <c r="GP74" s="13"/>
      <c r="GQ74" s="13"/>
      <c r="GR74" s="13"/>
      <c r="GS74" s="13"/>
      <c r="GT74" s="13"/>
      <c r="GU74" s="13"/>
      <c r="GV74" s="13"/>
      <c r="GW74" s="13"/>
      <c r="GX74" s="13"/>
      <c r="GY74" s="13"/>
      <c r="GZ74" s="13"/>
      <c r="HA74" s="13"/>
      <c r="HB74" s="13"/>
      <c r="HC74" s="13"/>
      <c r="HD74" s="13"/>
      <c r="HE74" s="13"/>
      <c r="HF74" s="13"/>
      <c r="HG74" s="13"/>
      <c r="HH74" s="13"/>
      <c r="HI74" s="13"/>
      <c r="HJ74" s="13"/>
      <c r="HK74" s="13"/>
      <c r="HL74" s="13"/>
      <c r="HM74" s="13"/>
      <c r="HN74" s="13"/>
      <c r="HO74" s="13"/>
      <c r="HP74" s="13"/>
      <c r="HQ74" s="13"/>
      <c r="HR74" s="13"/>
      <c r="HS74" s="13"/>
      <c r="HT74" s="13"/>
      <c r="HU74" s="13"/>
      <c r="HV74" s="13"/>
      <c r="HW74" s="13"/>
      <c r="HX74" s="13"/>
      <c r="HY74" s="13"/>
      <c r="HZ74" s="13"/>
      <c r="IA74" s="13"/>
      <c r="IB74" s="13"/>
      <c r="IC74" s="13"/>
      <c r="ID74" s="13"/>
      <c r="IE74" s="13"/>
      <c r="IF74" s="13"/>
      <c r="IG74" s="13"/>
      <c r="IH74" s="13"/>
      <c r="II74" s="13"/>
      <c r="IJ74" s="13"/>
      <c r="IK74" s="13"/>
      <c r="IL74" s="13"/>
      <c r="IM74" s="13"/>
      <c r="IN74" s="13"/>
      <c r="IO74" s="13"/>
      <c r="IP74" s="13"/>
      <c r="IQ74" s="13"/>
      <c r="IR74" s="13"/>
      <c r="IS74" s="13"/>
      <c r="IT74" s="13"/>
      <c r="IU74" s="13"/>
      <c r="IV74" s="13"/>
    </row>
    <row r="75" spans="1:256" s="14" customFormat="1">
      <c r="A75" s="155">
        <v>8.1199999999999992</v>
      </c>
      <c r="B75" s="139" t="s">
        <v>44</v>
      </c>
      <c r="C75" s="140">
        <v>279.18</v>
      </c>
      <c r="D75" s="141" t="s">
        <v>7</v>
      </c>
      <c r="E75" s="137"/>
      <c r="F75" s="3">
        <f t="shared" si="5"/>
        <v>0</v>
      </c>
      <c r="G75" s="48"/>
      <c r="H75" s="49"/>
      <c r="I75" s="57"/>
      <c r="J75" s="56"/>
      <c r="K75" s="56"/>
      <c r="L75" s="56"/>
      <c r="M75" s="56"/>
      <c r="N75" s="56"/>
      <c r="O75" s="56"/>
      <c r="P75" s="56"/>
      <c r="Q75" s="56"/>
      <c r="R75" s="56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3"/>
      <c r="BX75" s="13"/>
      <c r="BY75" s="13"/>
      <c r="BZ75" s="13"/>
      <c r="CA75" s="13"/>
      <c r="CB75" s="13"/>
      <c r="CC75" s="13"/>
      <c r="CD75" s="13"/>
      <c r="CE75" s="13"/>
      <c r="CF75" s="13"/>
      <c r="CG75" s="13"/>
      <c r="CH75" s="13"/>
      <c r="CI75" s="13"/>
      <c r="CJ75" s="13"/>
      <c r="CK75" s="13"/>
      <c r="CL75" s="13"/>
      <c r="CM75" s="13"/>
      <c r="CN75" s="13"/>
      <c r="CO75" s="13"/>
      <c r="CP75" s="13"/>
      <c r="CQ75" s="13"/>
      <c r="CR75" s="13"/>
      <c r="CS75" s="13"/>
      <c r="CT75" s="13"/>
      <c r="CU75" s="13"/>
      <c r="CV75" s="13"/>
      <c r="CW75" s="13"/>
      <c r="CX75" s="13"/>
      <c r="CY75" s="13"/>
      <c r="CZ75" s="13"/>
      <c r="DA75" s="13"/>
      <c r="DB75" s="13"/>
      <c r="DC75" s="13"/>
      <c r="DD75" s="13"/>
      <c r="DE75" s="13"/>
      <c r="DF75" s="13"/>
      <c r="DG75" s="13"/>
      <c r="DH75" s="13"/>
      <c r="DI75" s="13"/>
      <c r="DJ75" s="13"/>
      <c r="DK75" s="13"/>
      <c r="DL75" s="13"/>
      <c r="DM75" s="13"/>
      <c r="DN75" s="13"/>
      <c r="DO75" s="13"/>
      <c r="DP75" s="13"/>
      <c r="DQ75" s="13"/>
      <c r="DR75" s="13"/>
      <c r="DS75" s="13"/>
      <c r="DT75" s="13"/>
      <c r="DU75" s="13"/>
      <c r="DV75" s="13"/>
      <c r="DW75" s="13"/>
      <c r="DX75" s="13"/>
      <c r="DY75" s="13"/>
      <c r="DZ75" s="13"/>
      <c r="EA75" s="13"/>
      <c r="EB75" s="13"/>
      <c r="EC75" s="13"/>
      <c r="ED75" s="13"/>
      <c r="EE75" s="13"/>
      <c r="EF75" s="13"/>
      <c r="EG75" s="13"/>
      <c r="EH75" s="13"/>
      <c r="EI75" s="13"/>
      <c r="EJ75" s="13"/>
      <c r="EK75" s="13"/>
      <c r="EL75" s="13"/>
      <c r="EM75" s="13"/>
      <c r="EN75" s="13"/>
      <c r="EO75" s="13"/>
      <c r="EP75" s="13"/>
      <c r="EQ75" s="13"/>
      <c r="ER75" s="13"/>
      <c r="ES75" s="13"/>
      <c r="ET75" s="13"/>
      <c r="EU75" s="13"/>
      <c r="EV75" s="13"/>
      <c r="EW75" s="13"/>
      <c r="EX75" s="13"/>
      <c r="EY75" s="13"/>
      <c r="EZ75" s="13"/>
      <c r="FA75" s="13"/>
      <c r="FB75" s="13"/>
      <c r="FC75" s="13"/>
      <c r="FD75" s="13"/>
      <c r="FE75" s="13"/>
      <c r="FF75" s="13"/>
      <c r="FG75" s="13"/>
      <c r="FH75" s="13"/>
      <c r="FI75" s="13"/>
      <c r="FJ75" s="13"/>
      <c r="FK75" s="13"/>
      <c r="FL75" s="13"/>
      <c r="FM75" s="13"/>
      <c r="FN75" s="13"/>
      <c r="FO75" s="13"/>
      <c r="FP75" s="13"/>
      <c r="FQ75" s="13"/>
      <c r="FR75" s="13"/>
      <c r="FS75" s="13"/>
      <c r="FT75" s="13"/>
      <c r="FU75" s="13"/>
      <c r="FV75" s="13"/>
      <c r="FW75" s="13"/>
      <c r="FX75" s="13"/>
      <c r="FY75" s="13"/>
      <c r="FZ75" s="13"/>
      <c r="GA75" s="13"/>
      <c r="GB75" s="13"/>
      <c r="GC75" s="13"/>
      <c r="GD75" s="13"/>
      <c r="GE75" s="13"/>
      <c r="GF75" s="13"/>
      <c r="GG75" s="13"/>
      <c r="GH75" s="13"/>
      <c r="GI75" s="13"/>
      <c r="GJ75" s="13"/>
      <c r="GK75" s="13"/>
      <c r="GL75" s="13"/>
      <c r="GM75" s="13"/>
      <c r="GN75" s="13"/>
      <c r="GO75" s="13"/>
      <c r="GP75" s="13"/>
      <c r="GQ75" s="13"/>
      <c r="GR75" s="13"/>
      <c r="GS75" s="13"/>
      <c r="GT75" s="13"/>
      <c r="GU75" s="13"/>
      <c r="GV75" s="13"/>
      <c r="GW75" s="13"/>
      <c r="GX75" s="13"/>
      <c r="GY75" s="13"/>
      <c r="GZ75" s="13"/>
      <c r="HA75" s="13"/>
      <c r="HB75" s="13"/>
      <c r="HC75" s="13"/>
      <c r="HD75" s="13"/>
      <c r="HE75" s="13"/>
      <c r="HF75" s="13"/>
      <c r="HG75" s="13"/>
      <c r="HH75" s="13"/>
      <c r="HI75" s="13"/>
      <c r="HJ75" s="13"/>
      <c r="HK75" s="13"/>
      <c r="HL75" s="13"/>
      <c r="HM75" s="13"/>
      <c r="HN75" s="13"/>
      <c r="HO75" s="13"/>
      <c r="HP75" s="13"/>
      <c r="HQ75" s="13"/>
      <c r="HR75" s="13"/>
      <c r="HS75" s="13"/>
      <c r="HT75" s="13"/>
      <c r="HU75" s="13"/>
      <c r="HV75" s="13"/>
      <c r="HW75" s="13"/>
      <c r="HX75" s="13"/>
      <c r="HY75" s="13"/>
      <c r="HZ75" s="13"/>
      <c r="IA75" s="13"/>
      <c r="IB75" s="13"/>
      <c r="IC75" s="13"/>
      <c r="ID75" s="13"/>
      <c r="IE75" s="13"/>
      <c r="IF75" s="13"/>
      <c r="IG75" s="13"/>
      <c r="IH75" s="13"/>
      <c r="II75" s="13"/>
      <c r="IJ75" s="13"/>
      <c r="IK75" s="13"/>
      <c r="IL75" s="13"/>
      <c r="IM75" s="13"/>
      <c r="IN75" s="13"/>
      <c r="IO75" s="13"/>
      <c r="IP75" s="13"/>
      <c r="IQ75" s="13"/>
      <c r="IR75" s="13"/>
      <c r="IS75" s="13"/>
      <c r="IT75" s="13"/>
      <c r="IU75" s="13"/>
      <c r="IV75" s="13"/>
    </row>
    <row r="76" spans="1:256" s="14" customFormat="1">
      <c r="A76" s="146">
        <v>8.1300000000000008</v>
      </c>
      <c r="B76" s="139" t="s">
        <v>45</v>
      </c>
      <c r="C76" s="140">
        <v>141</v>
      </c>
      <c r="D76" s="141" t="s">
        <v>6</v>
      </c>
      <c r="E76" s="137"/>
      <c r="F76" s="3">
        <f t="shared" si="5"/>
        <v>0</v>
      </c>
      <c r="G76" s="48"/>
      <c r="H76" s="49"/>
      <c r="I76" s="57"/>
      <c r="J76" s="56"/>
      <c r="K76" s="56"/>
      <c r="L76" s="56"/>
      <c r="M76" s="56"/>
      <c r="N76" s="56"/>
      <c r="O76" s="56"/>
      <c r="P76" s="56"/>
      <c r="Q76" s="56"/>
      <c r="R76" s="56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  <c r="CJ76" s="13"/>
      <c r="CK76" s="13"/>
      <c r="CL76" s="13"/>
      <c r="CM76" s="13"/>
      <c r="CN76" s="13"/>
      <c r="CO76" s="13"/>
      <c r="CP76" s="13"/>
      <c r="CQ76" s="13"/>
      <c r="CR76" s="13"/>
      <c r="CS76" s="13"/>
      <c r="CT76" s="13"/>
      <c r="CU76" s="13"/>
      <c r="CV76" s="13"/>
      <c r="CW76" s="13"/>
      <c r="CX76" s="13"/>
      <c r="CY76" s="13"/>
      <c r="CZ76" s="13"/>
      <c r="DA76" s="13"/>
      <c r="DB76" s="13"/>
      <c r="DC76" s="13"/>
      <c r="DD76" s="13"/>
      <c r="DE76" s="13"/>
      <c r="DF76" s="13"/>
      <c r="DG76" s="13"/>
      <c r="DH76" s="13"/>
      <c r="DI76" s="13"/>
      <c r="DJ76" s="13"/>
      <c r="DK76" s="13"/>
      <c r="DL76" s="13"/>
      <c r="DM76" s="13"/>
      <c r="DN76" s="13"/>
      <c r="DO76" s="13"/>
      <c r="DP76" s="13"/>
      <c r="DQ76" s="13"/>
      <c r="DR76" s="13"/>
      <c r="DS76" s="13"/>
      <c r="DT76" s="13"/>
      <c r="DU76" s="13"/>
      <c r="DV76" s="13"/>
      <c r="DW76" s="13"/>
      <c r="DX76" s="13"/>
      <c r="DY76" s="13"/>
      <c r="DZ76" s="13"/>
      <c r="EA76" s="13"/>
      <c r="EB76" s="13"/>
      <c r="EC76" s="13"/>
      <c r="ED76" s="13"/>
      <c r="EE76" s="13"/>
      <c r="EF76" s="13"/>
      <c r="EG76" s="13"/>
      <c r="EH76" s="13"/>
      <c r="EI76" s="13"/>
      <c r="EJ76" s="13"/>
      <c r="EK76" s="13"/>
      <c r="EL76" s="13"/>
      <c r="EM76" s="13"/>
      <c r="EN76" s="13"/>
      <c r="EO76" s="13"/>
      <c r="EP76" s="13"/>
      <c r="EQ76" s="13"/>
      <c r="ER76" s="13"/>
      <c r="ES76" s="13"/>
      <c r="ET76" s="13"/>
      <c r="EU76" s="13"/>
      <c r="EV76" s="13"/>
      <c r="EW76" s="13"/>
      <c r="EX76" s="13"/>
      <c r="EY76" s="13"/>
      <c r="EZ76" s="13"/>
      <c r="FA76" s="13"/>
      <c r="FB76" s="13"/>
      <c r="FC76" s="13"/>
      <c r="FD76" s="13"/>
      <c r="FE76" s="13"/>
      <c r="FF76" s="13"/>
      <c r="FG76" s="13"/>
      <c r="FH76" s="13"/>
      <c r="FI76" s="13"/>
      <c r="FJ76" s="13"/>
      <c r="FK76" s="13"/>
      <c r="FL76" s="13"/>
      <c r="FM76" s="13"/>
      <c r="FN76" s="13"/>
      <c r="FO76" s="13"/>
      <c r="FP76" s="13"/>
      <c r="FQ76" s="13"/>
      <c r="FR76" s="13"/>
      <c r="FS76" s="13"/>
      <c r="FT76" s="13"/>
      <c r="FU76" s="13"/>
      <c r="FV76" s="13"/>
      <c r="FW76" s="13"/>
      <c r="FX76" s="13"/>
      <c r="FY76" s="13"/>
      <c r="FZ76" s="13"/>
      <c r="GA76" s="13"/>
      <c r="GB76" s="13"/>
      <c r="GC76" s="13"/>
      <c r="GD76" s="13"/>
      <c r="GE76" s="13"/>
      <c r="GF76" s="13"/>
      <c r="GG76" s="13"/>
      <c r="GH76" s="13"/>
      <c r="GI76" s="13"/>
      <c r="GJ76" s="13"/>
      <c r="GK76" s="13"/>
      <c r="GL76" s="13"/>
      <c r="GM76" s="13"/>
      <c r="GN76" s="13"/>
      <c r="GO76" s="13"/>
      <c r="GP76" s="13"/>
      <c r="GQ76" s="13"/>
      <c r="GR76" s="13"/>
      <c r="GS76" s="13"/>
      <c r="GT76" s="13"/>
      <c r="GU76" s="13"/>
      <c r="GV76" s="13"/>
      <c r="GW76" s="13"/>
      <c r="GX76" s="13"/>
      <c r="GY76" s="13"/>
      <c r="GZ76" s="13"/>
      <c r="HA76" s="13"/>
      <c r="HB76" s="13"/>
      <c r="HC76" s="13"/>
      <c r="HD76" s="13"/>
      <c r="HE76" s="13"/>
      <c r="HF76" s="13"/>
      <c r="HG76" s="13"/>
      <c r="HH76" s="13"/>
      <c r="HI76" s="13"/>
      <c r="HJ76" s="13"/>
      <c r="HK76" s="13"/>
      <c r="HL76" s="13"/>
      <c r="HM76" s="13"/>
      <c r="HN76" s="13"/>
      <c r="HO76" s="13"/>
      <c r="HP76" s="13"/>
      <c r="HQ76" s="13"/>
      <c r="HR76" s="13"/>
      <c r="HS76" s="13"/>
      <c r="HT76" s="13"/>
      <c r="HU76" s="13"/>
      <c r="HV76" s="13"/>
      <c r="HW76" s="13"/>
      <c r="HX76" s="13"/>
      <c r="HY76" s="13"/>
      <c r="HZ76" s="13"/>
      <c r="IA76" s="13"/>
      <c r="IB76" s="13"/>
      <c r="IC76" s="13"/>
      <c r="ID76" s="13"/>
      <c r="IE76" s="13"/>
      <c r="IF76" s="13"/>
      <c r="IG76" s="13"/>
      <c r="IH76" s="13"/>
      <c r="II76" s="13"/>
      <c r="IJ76" s="13"/>
      <c r="IK76" s="13"/>
      <c r="IL76" s="13"/>
      <c r="IM76" s="13"/>
      <c r="IN76" s="13"/>
      <c r="IO76" s="13"/>
      <c r="IP76" s="13"/>
      <c r="IQ76" s="13"/>
      <c r="IR76" s="13"/>
      <c r="IS76" s="13"/>
      <c r="IT76" s="13"/>
      <c r="IU76" s="13"/>
      <c r="IV76" s="13"/>
    </row>
    <row r="77" spans="1:256" s="5" customFormat="1">
      <c r="A77" s="112"/>
      <c r="B77" s="132"/>
      <c r="C77" s="103"/>
      <c r="D77" s="106"/>
      <c r="E77" s="102"/>
      <c r="F77" s="3"/>
      <c r="G77" s="48"/>
      <c r="H77" s="49"/>
      <c r="I77" s="61"/>
      <c r="J77" s="61"/>
      <c r="K77" s="61"/>
      <c r="L77" s="61"/>
      <c r="M77" s="61"/>
      <c r="N77" s="61"/>
      <c r="O77" s="61"/>
      <c r="P77" s="61"/>
      <c r="Q77" s="61"/>
      <c r="R77" s="61"/>
    </row>
    <row r="78" spans="1:256">
      <c r="A78" s="112">
        <v>9</v>
      </c>
      <c r="B78" s="156" t="s">
        <v>19</v>
      </c>
      <c r="C78" s="103"/>
      <c r="D78" s="106"/>
      <c r="E78" s="102"/>
      <c r="F78" s="3"/>
      <c r="G78" s="48"/>
      <c r="H78" s="49"/>
      <c r="I78" s="47"/>
      <c r="J78" s="47"/>
      <c r="K78" s="47"/>
      <c r="L78" s="47"/>
      <c r="M78" s="47"/>
      <c r="N78" s="47"/>
      <c r="O78" s="47"/>
      <c r="P78" s="47"/>
      <c r="Q78" s="47"/>
      <c r="R78" s="47"/>
    </row>
    <row r="79" spans="1:256" ht="25.5">
      <c r="A79" s="117">
        <v>9.1</v>
      </c>
      <c r="B79" s="109" t="s">
        <v>29</v>
      </c>
      <c r="C79" s="103">
        <v>800</v>
      </c>
      <c r="D79" s="106" t="s">
        <v>8</v>
      </c>
      <c r="E79" s="137"/>
      <c r="F79" s="3">
        <f>ROUND(C79*E79,2)</f>
        <v>0</v>
      </c>
      <c r="G79" s="48"/>
      <c r="H79" s="49"/>
      <c r="I79" s="47"/>
      <c r="J79" s="47"/>
      <c r="K79" s="47"/>
      <c r="L79" s="47"/>
      <c r="M79" s="47"/>
      <c r="N79" s="47"/>
      <c r="O79" s="47"/>
      <c r="P79" s="47"/>
      <c r="Q79" s="47"/>
      <c r="R79" s="47"/>
    </row>
    <row r="80" spans="1:256" ht="25.5">
      <c r="A80" s="117">
        <v>9.1999999999999993</v>
      </c>
      <c r="B80" s="109" t="s">
        <v>21</v>
      </c>
      <c r="C80" s="103">
        <v>2637.91</v>
      </c>
      <c r="D80" s="106" t="s">
        <v>8</v>
      </c>
      <c r="E80" s="137"/>
      <c r="F80" s="3">
        <f>ROUND(C80*E80,2)</f>
        <v>0</v>
      </c>
      <c r="G80" s="48"/>
      <c r="H80" s="49"/>
      <c r="I80" s="47"/>
      <c r="J80" s="47"/>
      <c r="K80" s="54"/>
      <c r="L80" s="47"/>
      <c r="M80" s="47"/>
      <c r="N80" s="47"/>
      <c r="O80" s="47"/>
      <c r="P80" s="47"/>
      <c r="Q80" s="47"/>
      <c r="R80" s="47"/>
    </row>
    <row r="81" spans="1:18">
      <c r="A81" s="99"/>
      <c r="B81" s="109"/>
      <c r="C81" s="102"/>
      <c r="D81" s="106"/>
      <c r="E81" s="137"/>
      <c r="F81" s="3"/>
      <c r="G81" s="48"/>
      <c r="H81" s="49"/>
      <c r="I81" s="47"/>
      <c r="J81" s="47"/>
      <c r="K81" s="47"/>
      <c r="L81" s="47"/>
      <c r="M81" s="47"/>
      <c r="N81" s="47"/>
      <c r="O81" s="47"/>
      <c r="P81" s="47"/>
      <c r="Q81" s="47"/>
      <c r="R81" s="47"/>
    </row>
    <row r="82" spans="1:18">
      <c r="A82" s="108">
        <v>10</v>
      </c>
      <c r="B82" s="157" t="s">
        <v>88</v>
      </c>
      <c r="C82" s="158">
        <v>496</v>
      </c>
      <c r="D82" s="159" t="s">
        <v>9</v>
      </c>
      <c r="E82" s="137"/>
      <c r="F82" s="76">
        <f>ROUND(E82*C82,2)</f>
        <v>0</v>
      </c>
      <c r="G82" s="48"/>
      <c r="H82" s="49"/>
      <c r="I82" s="47"/>
      <c r="J82" s="47"/>
      <c r="K82" s="47"/>
      <c r="L82" s="47"/>
      <c r="M82" s="47"/>
      <c r="N82" s="47"/>
      <c r="O82" s="47"/>
      <c r="P82" s="47"/>
      <c r="Q82" s="47"/>
      <c r="R82" s="47"/>
    </row>
    <row r="83" spans="1:18">
      <c r="A83" s="108">
        <v>11</v>
      </c>
      <c r="B83" s="109" t="s">
        <v>89</v>
      </c>
      <c r="C83" s="102">
        <v>620</v>
      </c>
      <c r="D83" s="106" t="s">
        <v>8</v>
      </c>
      <c r="E83" s="137"/>
      <c r="F83" s="76">
        <f>ROUND(E83*C83,2)</f>
        <v>0</v>
      </c>
      <c r="G83" s="48"/>
      <c r="H83" s="49"/>
      <c r="I83" s="47"/>
      <c r="J83" s="47"/>
      <c r="K83" s="47"/>
      <c r="L83" s="47"/>
      <c r="M83" s="47"/>
      <c r="N83" s="47"/>
      <c r="O83" s="47"/>
      <c r="P83" s="47"/>
      <c r="Q83" s="47"/>
      <c r="R83" s="47"/>
    </row>
    <row r="84" spans="1:18">
      <c r="A84" s="99"/>
      <c r="B84" s="109"/>
      <c r="C84" s="102"/>
      <c r="D84" s="106"/>
      <c r="E84" s="160"/>
      <c r="F84" s="3"/>
      <c r="G84" s="48"/>
      <c r="H84" s="49"/>
      <c r="I84" s="47"/>
      <c r="J84" s="47"/>
      <c r="K84" s="47"/>
      <c r="L84" s="47"/>
      <c r="M84" s="47"/>
      <c r="N84" s="47"/>
      <c r="O84" s="47"/>
      <c r="P84" s="47"/>
      <c r="Q84" s="47"/>
      <c r="R84" s="47"/>
    </row>
    <row r="85" spans="1:18">
      <c r="A85" s="112">
        <v>12</v>
      </c>
      <c r="B85" s="105" t="s">
        <v>90</v>
      </c>
      <c r="C85" s="102"/>
      <c r="D85" s="106"/>
      <c r="E85" s="160"/>
      <c r="F85" s="3"/>
      <c r="G85" s="48"/>
      <c r="H85" s="49"/>
      <c r="I85" s="47"/>
      <c r="J85" s="47"/>
      <c r="K85" s="47"/>
      <c r="L85" s="47"/>
      <c r="M85" s="47"/>
      <c r="N85" s="47"/>
      <c r="O85" s="47"/>
      <c r="P85" s="47"/>
      <c r="Q85" s="47"/>
      <c r="R85" s="47"/>
    </row>
    <row r="86" spans="1:18" s="15" customFormat="1" ht="15" customHeight="1">
      <c r="A86" s="161">
        <v>12.1</v>
      </c>
      <c r="B86" s="162" t="s">
        <v>61</v>
      </c>
      <c r="C86" s="163">
        <v>1240</v>
      </c>
      <c r="D86" s="164" t="s">
        <v>8</v>
      </c>
      <c r="E86" s="165"/>
      <c r="F86" s="3">
        <f t="shared" ref="F86:F92" si="6">ROUND(C86*E86,2)</f>
        <v>0</v>
      </c>
      <c r="G86" s="48"/>
      <c r="H86" s="49"/>
      <c r="I86" s="62"/>
      <c r="J86" s="63"/>
      <c r="K86" s="62"/>
      <c r="L86" s="63"/>
      <c r="M86" s="63"/>
      <c r="N86" s="63"/>
      <c r="O86" s="63"/>
      <c r="P86" s="63"/>
      <c r="Q86" s="63"/>
      <c r="R86" s="63"/>
    </row>
    <row r="87" spans="1:18" s="15" customFormat="1" ht="15" customHeight="1">
      <c r="A87" s="166">
        <v>12.2</v>
      </c>
      <c r="B87" s="162" t="s">
        <v>55</v>
      </c>
      <c r="C87" s="163">
        <v>465</v>
      </c>
      <c r="D87" s="164" t="s">
        <v>9</v>
      </c>
      <c r="E87" s="165"/>
      <c r="F87" s="3">
        <f t="shared" si="6"/>
        <v>0</v>
      </c>
      <c r="G87" s="48"/>
      <c r="H87" s="49"/>
      <c r="I87" s="62"/>
      <c r="J87" s="63"/>
      <c r="K87" s="62"/>
      <c r="L87" s="63"/>
      <c r="M87" s="63"/>
      <c r="N87" s="63"/>
      <c r="O87" s="63"/>
      <c r="P87" s="63"/>
      <c r="Q87" s="63"/>
      <c r="R87" s="63"/>
    </row>
    <row r="88" spans="1:18" s="15" customFormat="1" ht="15" customHeight="1">
      <c r="A88" s="167">
        <v>12.3</v>
      </c>
      <c r="B88" s="168" t="s">
        <v>56</v>
      </c>
      <c r="C88" s="169">
        <v>125.55</v>
      </c>
      <c r="D88" s="170" t="s">
        <v>7</v>
      </c>
      <c r="E88" s="171"/>
      <c r="F88" s="38">
        <f t="shared" si="6"/>
        <v>0</v>
      </c>
      <c r="G88" s="48"/>
      <c r="H88" s="49"/>
      <c r="I88" s="62"/>
      <c r="J88" s="63"/>
      <c r="K88" s="62"/>
      <c r="L88" s="63"/>
      <c r="M88" s="63"/>
      <c r="N88" s="63"/>
      <c r="O88" s="63"/>
      <c r="P88" s="63"/>
      <c r="Q88" s="63"/>
      <c r="R88" s="63"/>
    </row>
    <row r="89" spans="1:18" s="15" customFormat="1" ht="15" customHeight="1">
      <c r="A89" s="172">
        <v>12.4</v>
      </c>
      <c r="B89" s="173" t="s">
        <v>57</v>
      </c>
      <c r="C89" s="174">
        <v>119.27</v>
      </c>
      <c r="D89" s="175" t="s">
        <v>7</v>
      </c>
      <c r="E89" s="176"/>
      <c r="F89" s="45">
        <f t="shared" si="6"/>
        <v>0</v>
      </c>
      <c r="G89" s="48"/>
      <c r="H89" s="49"/>
      <c r="I89" s="62"/>
      <c r="J89" s="63"/>
      <c r="K89" s="62"/>
      <c r="L89" s="63"/>
      <c r="M89" s="63"/>
      <c r="N89" s="63"/>
      <c r="O89" s="63"/>
      <c r="P89" s="63"/>
      <c r="Q89" s="63"/>
      <c r="R89" s="63"/>
    </row>
    <row r="90" spans="1:18" s="15" customFormat="1" ht="25.5">
      <c r="A90" s="161">
        <v>12.5</v>
      </c>
      <c r="B90" s="162" t="s">
        <v>58</v>
      </c>
      <c r="C90" s="177">
        <v>31.39</v>
      </c>
      <c r="D90" s="148" t="s">
        <v>7</v>
      </c>
      <c r="E90" s="178"/>
      <c r="F90" s="3">
        <f>ROUND(C90*E90,2)</f>
        <v>0</v>
      </c>
      <c r="G90" s="48"/>
      <c r="H90" s="49"/>
      <c r="I90" s="64"/>
      <c r="J90" s="63"/>
      <c r="K90" s="64"/>
      <c r="L90" s="63"/>
      <c r="M90" s="63"/>
      <c r="N90" s="63"/>
      <c r="O90" s="63"/>
      <c r="P90" s="63"/>
      <c r="Q90" s="63"/>
      <c r="R90" s="63"/>
    </row>
    <row r="91" spans="1:18" s="16" customFormat="1" ht="15" customHeight="1">
      <c r="A91" s="166">
        <v>12.6</v>
      </c>
      <c r="B91" s="162" t="s">
        <v>59</v>
      </c>
      <c r="C91" s="179">
        <v>627.75</v>
      </c>
      <c r="D91" s="164" t="s">
        <v>9</v>
      </c>
      <c r="E91" s="180"/>
      <c r="F91" s="3">
        <f t="shared" si="6"/>
        <v>0</v>
      </c>
      <c r="G91" s="48"/>
      <c r="H91" s="49"/>
      <c r="I91" s="64"/>
      <c r="J91" s="65"/>
      <c r="K91" s="64"/>
      <c r="L91" s="65"/>
      <c r="M91" s="65"/>
      <c r="N91" s="65"/>
      <c r="O91" s="65"/>
      <c r="P91" s="65"/>
      <c r="Q91" s="65"/>
      <c r="R91" s="65"/>
    </row>
    <row r="92" spans="1:18" s="15" customFormat="1" ht="15" customHeight="1">
      <c r="A92" s="161">
        <v>12.7</v>
      </c>
      <c r="B92" s="162" t="s">
        <v>60</v>
      </c>
      <c r="C92" s="163">
        <v>1569.38</v>
      </c>
      <c r="D92" s="164" t="s">
        <v>62</v>
      </c>
      <c r="E92" s="181"/>
      <c r="F92" s="3">
        <f t="shared" si="6"/>
        <v>0</v>
      </c>
      <c r="G92" s="48"/>
      <c r="H92" s="49"/>
      <c r="I92" s="64"/>
      <c r="J92" s="63"/>
      <c r="K92" s="64"/>
      <c r="L92" s="63"/>
      <c r="M92" s="63"/>
      <c r="N92" s="63"/>
      <c r="O92" s="63"/>
      <c r="P92" s="63"/>
      <c r="Q92" s="63"/>
      <c r="R92" s="63"/>
    </row>
    <row r="93" spans="1:18" s="15" customFormat="1" ht="15" customHeight="1">
      <c r="A93" s="161"/>
      <c r="B93" s="162"/>
      <c r="C93" s="163"/>
      <c r="D93" s="182"/>
      <c r="E93" s="183"/>
      <c r="F93" s="3"/>
      <c r="G93" s="48"/>
      <c r="H93" s="49"/>
      <c r="I93" s="63"/>
      <c r="J93" s="63"/>
      <c r="K93" s="63"/>
      <c r="L93" s="63"/>
      <c r="M93" s="63"/>
      <c r="N93" s="63"/>
      <c r="O93" s="63"/>
      <c r="P93" s="63"/>
      <c r="Q93" s="63"/>
      <c r="R93" s="63"/>
    </row>
    <row r="94" spans="1:18" s="43" customFormat="1" ht="38.25">
      <c r="A94" s="184">
        <v>13</v>
      </c>
      <c r="B94" s="185" t="s">
        <v>54</v>
      </c>
      <c r="C94" s="186">
        <v>3437.91</v>
      </c>
      <c r="D94" s="187" t="s">
        <v>8</v>
      </c>
      <c r="E94" s="188"/>
      <c r="F94" s="42">
        <f>ROUND(C94*E94,2)</f>
        <v>0</v>
      </c>
      <c r="G94" s="48"/>
      <c r="H94" s="66"/>
      <c r="I94" s="67"/>
      <c r="J94" s="67"/>
      <c r="K94" s="66"/>
      <c r="L94" s="67"/>
      <c r="M94" s="67"/>
      <c r="N94" s="67"/>
      <c r="O94" s="67"/>
      <c r="P94" s="67"/>
      <c r="Q94" s="67"/>
      <c r="R94" s="67"/>
    </row>
    <row r="95" spans="1:18">
      <c r="A95" s="184"/>
      <c r="B95" s="189"/>
      <c r="C95" s="102"/>
      <c r="D95" s="190"/>
      <c r="E95" s="102"/>
      <c r="F95" s="3"/>
      <c r="G95" s="48"/>
      <c r="H95" s="49"/>
      <c r="I95" s="47"/>
      <c r="J95" s="47"/>
      <c r="K95" s="49"/>
      <c r="L95" s="47"/>
      <c r="M95" s="47"/>
      <c r="N95" s="47"/>
      <c r="O95" s="47"/>
      <c r="P95" s="47"/>
      <c r="Q95" s="47"/>
      <c r="R95" s="47"/>
    </row>
    <row r="96" spans="1:18">
      <c r="A96" s="191"/>
      <c r="B96" s="192" t="s">
        <v>87</v>
      </c>
      <c r="C96" s="193"/>
      <c r="D96" s="194"/>
      <c r="E96" s="193"/>
      <c r="F96" s="30">
        <f>SUM(F11:F94)</f>
        <v>0</v>
      </c>
      <c r="G96" s="48"/>
      <c r="H96" s="68"/>
      <c r="I96" s="47"/>
      <c r="J96" s="47"/>
      <c r="K96" s="47"/>
      <c r="L96" s="47"/>
      <c r="M96" s="47"/>
      <c r="N96" s="47"/>
      <c r="O96" s="47"/>
      <c r="P96" s="47"/>
      <c r="Q96" s="47"/>
      <c r="R96" s="47"/>
    </row>
    <row r="97" spans="1:18">
      <c r="A97" s="99"/>
      <c r="B97" s="132"/>
      <c r="C97" s="101"/>
      <c r="D97" s="101"/>
      <c r="E97" s="102"/>
      <c r="F97" s="4"/>
      <c r="G97" s="48"/>
      <c r="H97" s="49"/>
      <c r="I97" s="50"/>
      <c r="J97" s="47"/>
      <c r="K97" s="47"/>
      <c r="L97" s="47"/>
      <c r="M97" s="47"/>
      <c r="N97" s="47"/>
      <c r="O97" s="47"/>
      <c r="P97" s="47"/>
      <c r="Q97" s="47"/>
      <c r="R97" s="47"/>
    </row>
    <row r="98" spans="1:18" ht="18" customHeight="1">
      <c r="A98" s="195" t="s">
        <v>11</v>
      </c>
      <c r="B98" s="107" t="s">
        <v>12</v>
      </c>
      <c r="C98" s="101"/>
      <c r="D98" s="196"/>
      <c r="E98" s="102"/>
      <c r="F98" s="77"/>
      <c r="G98" s="48"/>
      <c r="H98" s="49"/>
      <c r="I98" s="50"/>
      <c r="J98" s="47"/>
      <c r="K98" s="47"/>
      <c r="L98" s="47"/>
      <c r="M98" s="47"/>
      <c r="N98" s="47"/>
      <c r="O98" s="47"/>
      <c r="P98" s="47"/>
      <c r="Q98" s="47"/>
      <c r="R98" s="47"/>
    </row>
    <row r="99" spans="1:18" ht="25.5">
      <c r="A99" s="31">
        <v>1</v>
      </c>
      <c r="B99" s="197" t="s">
        <v>53</v>
      </c>
      <c r="C99" s="89"/>
      <c r="D99" s="101" t="s">
        <v>91</v>
      </c>
      <c r="E99" s="32"/>
      <c r="F99" s="32">
        <f>ROUND(C99*E99,2)</f>
        <v>0</v>
      </c>
      <c r="G99" s="48"/>
      <c r="H99" s="50"/>
      <c r="I99" s="47"/>
      <c r="J99" s="50"/>
      <c r="K99" s="47"/>
      <c r="L99" s="47"/>
      <c r="M99" s="47"/>
      <c r="N99" s="47"/>
      <c r="O99" s="47"/>
      <c r="P99" s="47"/>
      <c r="Q99" s="47"/>
      <c r="R99" s="47"/>
    </row>
    <row r="100" spans="1:18">
      <c r="A100" s="99"/>
      <c r="B100" s="197"/>
      <c r="C100" s="101"/>
      <c r="D100" s="101"/>
      <c r="E100" s="102"/>
      <c r="F100" s="4"/>
      <c r="G100" s="48"/>
      <c r="H100" s="69"/>
      <c r="I100" s="47"/>
      <c r="J100" s="47"/>
      <c r="K100" s="47"/>
      <c r="L100" s="47"/>
      <c r="M100" s="47"/>
      <c r="N100" s="47"/>
      <c r="O100" s="47"/>
      <c r="P100" s="47"/>
      <c r="Q100" s="47"/>
      <c r="R100" s="47"/>
    </row>
    <row r="101" spans="1:18">
      <c r="A101" s="198"/>
      <c r="B101" s="192" t="s">
        <v>13</v>
      </c>
      <c r="C101" s="199"/>
      <c r="D101" s="199"/>
      <c r="E101" s="193"/>
      <c r="F101" s="30">
        <f>SUM(F99:F100)</f>
        <v>0</v>
      </c>
      <c r="G101" s="48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</row>
    <row r="102" spans="1:18">
      <c r="A102" s="99"/>
      <c r="B102" s="200"/>
      <c r="C102" s="101"/>
      <c r="D102" s="101"/>
      <c r="E102" s="102"/>
      <c r="F102" s="4"/>
      <c r="G102" s="48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</row>
    <row r="103" spans="1:18" s="14" customFormat="1">
      <c r="A103" s="201"/>
      <c r="B103" s="202" t="s">
        <v>72</v>
      </c>
      <c r="C103" s="203"/>
      <c r="D103" s="204"/>
      <c r="E103" s="205"/>
      <c r="F103" s="78">
        <f>+F96+F101</f>
        <v>0</v>
      </c>
      <c r="G103" s="70"/>
      <c r="H103" s="71"/>
      <c r="I103" s="51"/>
      <c r="J103" s="51"/>
      <c r="K103" s="51"/>
      <c r="L103" s="51"/>
      <c r="M103" s="51"/>
      <c r="N103" s="51"/>
      <c r="O103" s="51"/>
      <c r="P103" s="51"/>
      <c r="Q103" s="51"/>
      <c r="R103" s="51"/>
    </row>
    <row r="104" spans="1:18" s="14" customFormat="1">
      <c r="A104" s="206"/>
      <c r="B104" s="207" t="s">
        <v>72</v>
      </c>
      <c r="C104" s="208"/>
      <c r="D104" s="209"/>
      <c r="E104" s="210"/>
      <c r="F104" s="79">
        <f>F103</f>
        <v>0</v>
      </c>
      <c r="G104" s="72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</row>
    <row r="105" spans="1:18" s="1" customFormat="1" ht="10.5" customHeight="1">
      <c r="A105" s="17"/>
      <c r="B105" s="211"/>
      <c r="C105" s="212"/>
      <c r="D105" s="213"/>
      <c r="E105" s="214"/>
      <c r="F105" s="80"/>
      <c r="G105" s="73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</row>
    <row r="106" spans="1:18" s="20" customFormat="1" ht="15">
      <c r="A106" s="17"/>
      <c r="B106" s="215" t="s">
        <v>22</v>
      </c>
      <c r="C106" s="216"/>
      <c r="D106" s="217"/>
      <c r="E106" s="218"/>
      <c r="F106" s="81"/>
      <c r="G106" s="75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</row>
    <row r="107" spans="1:18" s="20" customFormat="1" ht="14.25">
      <c r="A107" s="17"/>
      <c r="B107" s="219" t="s">
        <v>23</v>
      </c>
      <c r="C107" s="220">
        <v>0.1</v>
      </c>
      <c r="D107" s="217"/>
      <c r="E107" s="218"/>
      <c r="F107" s="37">
        <f>ROUND(C107*F104,2)</f>
        <v>0</v>
      </c>
      <c r="G107" s="18"/>
      <c r="H107" s="19"/>
      <c r="I107" s="19"/>
      <c r="J107" s="21"/>
    </row>
    <row r="108" spans="1:18" s="20" customFormat="1" ht="14.25">
      <c r="A108" s="17"/>
      <c r="B108" s="219" t="s">
        <v>25</v>
      </c>
      <c r="C108" s="220">
        <v>1.4999999999999999E-2</v>
      </c>
      <c r="D108" s="217"/>
      <c r="E108" s="218"/>
      <c r="F108" s="37">
        <f>ROUND(C108*F104,2)</f>
        <v>0</v>
      </c>
      <c r="G108" s="18"/>
      <c r="H108" s="33"/>
      <c r="I108" s="19"/>
      <c r="J108" s="21"/>
    </row>
    <row r="109" spans="1:18" s="20" customFormat="1" ht="14.25">
      <c r="A109" s="17"/>
      <c r="B109" s="219" t="s">
        <v>63</v>
      </c>
      <c r="C109" s="220">
        <v>0.04</v>
      </c>
      <c r="D109" s="217"/>
      <c r="E109" s="218"/>
      <c r="F109" s="37">
        <f>ROUND(C109*F104,2)</f>
        <v>0</v>
      </c>
      <c r="G109" s="18"/>
      <c r="H109" s="33"/>
      <c r="I109" s="19"/>
      <c r="J109" s="21"/>
    </row>
    <row r="110" spans="1:18" s="20" customFormat="1" ht="14.25">
      <c r="A110" s="17"/>
      <c r="B110" s="219" t="s">
        <v>64</v>
      </c>
      <c r="C110" s="220">
        <v>0.03</v>
      </c>
      <c r="D110" s="217"/>
      <c r="E110" s="218"/>
      <c r="F110" s="37">
        <f>ROUND(C110*F104,2)</f>
        <v>0</v>
      </c>
      <c r="G110" s="18"/>
      <c r="H110" s="33"/>
      <c r="I110" s="19"/>
      <c r="J110" s="21"/>
    </row>
    <row r="111" spans="1:18" s="20" customFormat="1" ht="14.25">
      <c r="A111" s="17"/>
      <c r="B111" s="219" t="s">
        <v>24</v>
      </c>
      <c r="C111" s="220">
        <v>0.05</v>
      </c>
      <c r="D111" s="217"/>
      <c r="E111" s="218"/>
      <c r="F111" s="37">
        <f>ROUND(C111*F104,2)</f>
        <v>0</v>
      </c>
      <c r="G111" s="18"/>
      <c r="H111" s="33"/>
      <c r="I111" s="19"/>
      <c r="J111" s="21"/>
    </row>
    <row r="112" spans="1:18" s="20" customFormat="1" ht="14.25">
      <c r="A112" s="217"/>
      <c r="B112" s="219" t="s">
        <v>65</v>
      </c>
      <c r="C112" s="220">
        <v>0.01</v>
      </c>
      <c r="D112" s="217"/>
      <c r="E112" s="218"/>
      <c r="F112" s="37">
        <f>ROUND(C112*F104,2)</f>
        <v>0</v>
      </c>
      <c r="G112" s="18"/>
      <c r="H112" s="33"/>
      <c r="I112" s="19"/>
      <c r="J112" s="21"/>
    </row>
    <row r="113" spans="1:10" s="20" customFormat="1" ht="14.25">
      <c r="A113" s="217"/>
      <c r="B113" s="219" t="s">
        <v>66</v>
      </c>
      <c r="C113" s="220">
        <v>0.18</v>
      </c>
      <c r="D113" s="217"/>
      <c r="E113" s="218"/>
      <c r="F113" s="82">
        <f>+ROUND(F107*C113,2)</f>
        <v>0</v>
      </c>
      <c r="G113" s="18"/>
      <c r="H113" s="33"/>
      <c r="I113" s="19"/>
      <c r="J113" s="21"/>
    </row>
    <row r="114" spans="1:10" s="20" customFormat="1" ht="14.25">
      <c r="A114" s="217"/>
      <c r="B114" s="219" t="s">
        <v>67</v>
      </c>
      <c r="C114" s="221">
        <v>1E-3</v>
      </c>
      <c r="D114" s="217"/>
      <c r="E114" s="219"/>
      <c r="F114" s="83">
        <f>+ROUND(F104*C114,2)</f>
        <v>0</v>
      </c>
      <c r="G114" s="18"/>
      <c r="H114" s="33"/>
      <c r="I114" s="19"/>
      <c r="J114" s="21"/>
    </row>
    <row r="115" spans="1:10" s="20" customFormat="1" ht="14.25">
      <c r="A115" s="217"/>
      <c r="B115" s="219" t="s">
        <v>68</v>
      </c>
      <c r="C115" s="220">
        <v>0.05</v>
      </c>
      <c r="D115" s="217"/>
      <c r="E115" s="218"/>
      <c r="F115" s="82">
        <f>+ROUND(F104*C115,2)</f>
        <v>0</v>
      </c>
      <c r="G115" s="18"/>
      <c r="H115" s="33"/>
      <c r="I115" s="19"/>
      <c r="J115" s="21"/>
    </row>
    <row r="116" spans="1:10" s="20" customFormat="1" ht="15" customHeight="1">
      <c r="A116" s="217"/>
      <c r="B116" s="219" t="s">
        <v>69</v>
      </c>
      <c r="C116" s="220">
        <v>0.1</v>
      </c>
      <c r="D116" s="217"/>
      <c r="E116" s="218"/>
      <c r="F116" s="82">
        <f>+ROUND(F104*C116,2)</f>
        <v>0</v>
      </c>
      <c r="G116" s="18"/>
      <c r="H116" s="33"/>
      <c r="I116" s="19"/>
      <c r="J116" s="22"/>
    </row>
    <row r="117" spans="1:10" s="20" customFormat="1" ht="28.5">
      <c r="A117" s="217"/>
      <c r="B117" s="222" t="s">
        <v>70</v>
      </c>
      <c r="C117" s="223">
        <v>0.03</v>
      </c>
      <c r="D117" s="224"/>
      <c r="E117" s="225"/>
      <c r="F117" s="84">
        <f>+ROUND(F104*C117,2)</f>
        <v>0</v>
      </c>
      <c r="G117" s="18"/>
      <c r="H117" s="33"/>
      <c r="I117" s="19"/>
      <c r="J117" s="21"/>
    </row>
    <row r="118" spans="1:10" s="20" customFormat="1" ht="14.25">
      <c r="A118" s="226"/>
      <c r="B118" s="227" t="s">
        <v>26</v>
      </c>
      <c r="C118" s="228">
        <v>1.4999999999999999E-2</v>
      </c>
      <c r="D118" s="229"/>
      <c r="E118" s="230"/>
      <c r="F118" s="85">
        <f>+ROUND(F104*C118,2)</f>
        <v>0</v>
      </c>
      <c r="G118" s="18"/>
      <c r="H118" s="33"/>
      <c r="I118" s="19"/>
      <c r="J118" s="21"/>
    </row>
    <row r="119" spans="1:10" s="20" customFormat="1" ht="15">
      <c r="A119" s="23"/>
      <c r="B119" s="231" t="s">
        <v>27</v>
      </c>
      <c r="C119" s="232"/>
      <c r="D119" s="233"/>
      <c r="E119" s="234"/>
      <c r="F119" s="86">
        <f>SUM(F107:F118)</f>
        <v>0</v>
      </c>
      <c r="G119" s="18"/>
      <c r="H119" s="33"/>
    </row>
    <row r="120" spans="1:10" s="20" customFormat="1" ht="14.25">
      <c r="A120" s="235"/>
      <c r="B120" s="236"/>
      <c r="C120" s="237"/>
      <c r="D120" s="235"/>
      <c r="E120" s="238"/>
      <c r="F120" s="87"/>
      <c r="G120" s="18"/>
    </row>
    <row r="121" spans="1:10" s="20" customFormat="1" ht="15">
      <c r="A121" s="24"/>
      <c r="B121" s="239" t="s">
        <v>71</v>
      </c>
      <c r="C121" s="240"/>
      <c r="D121" s="241"/>
      <c r="E121" s="242"/>
      <c r="F121" s="88">
        <f>+F104+F119</f>
        <v>0</v>
      </c>
      <c r="G121" s="18"/>
      <c r="H121" s="34"/>
    </row>
    <row r="122" spans="1:10" s="29" customFormat="1" ht="15">
      <c r="A122" s="25"/>
      <c r="B122" s="26"/>
      <c r="C122" s="27"/>
      <c r="D122" s="27"/>
      <c r="E122" s="40"/>
      <c r="F122" s="28"/>
      <c r="G122" s="44"/>
      <c r="H122" s="35"/>
    </row>
    <row r="126" spans="1:10">
      <c r="B126" s="12"/>
    </row>
    <row r="127" spans="1:10">
      <c r="B127" s="11"/>
    </row>
  </sheetData>
  <sheetProtection algorithmName="SHA-512" hashValue="xvkF4ybjlsPZ8x75EUkC4Ye95UuBNUEctP/+QWmf8uIPcsuRsX62oEF4vhXYqZTtrt+byl0+8qWEiEpxZLhejA==" saltValue="SDyrgJtC2KvWhIw7vIzr4Q==" spinCount="100000" sheet="1" objects="1" scenarios="1"/>
  <autoFilter ref="A7:F98"/>
  <mergeCells count="5">
    <mergeCell ref="A6:F6"/>
    <mergeCell ref="A5:B5"/>
    <mergeCell ref="D5:E5"/>
    <mergeCell ref="A4:F4"/>
    <mergeCell ref="A3:F3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95" fitToHeight="0" orientation="portrait" horizontalDpi="4294967295" verticalDpi="4294967295" r:id="rId1"/>
  <rowBreaks count="3" manualBreakCount="3">
    <brk id="42" max="5" man="1"/>
    <brk id="88" max="5" man="1"/>
    <brk id="103" max="5" man="1"/>
  </rowBreaks>
  <ignoredErrors>
    <ignoredError sqref="F9:F10 F12:F13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PRES. 152</vt:lpstr>
      <vt:lpstr>'PRES. 152'!Área_de_impresión</vt:lpstr>
      <vt:lpstr>'PRES. 152'!Títulos_a_imprimir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2020-11-23T14:34:20Z</dcterms:modified>
</cp:coreProperties>
</file>