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ustavo.lemoine\OneDrive - INAPA\Escritorio G.L. (Usar)\Gustavo Lemoine\Direccion de Ingenieria G.L\Proyectos\Ac. Cañafistol-Licitacion\"/>
    </mc:Choice>
  </mc:AlternateContent>
  <bookViews>
    <workbookView xWindow="0" yWindow="0" windowWidth="23040" windowHeight="9195"/>
  </bookViews>
  <sheets>
    <sheet name="L.P. Ac. Cañafisto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[2]PRESUPUESTO!#REF!</definedName>
    <definedName name="\z">[2]PRESUPUESTO!#REF!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PAG1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F" localSheetId="0">#REF!</definedName>
    <definedName name="_______F">#REF!</definedName>
    <definedName name="_______PAG1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PAG1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PAG1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PAG1" localSheetId="0">#REF!</definedName>
    <definedName name="____PAG1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AG1" localSheetId="0">#REF!</definedName>
    <definedName name="___PAG1">#REF!</definedName>
    <definedName name="___pu5">[5]Sheet5!$E:$E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hor210">'[6]anal term'!$G$1512</definedName>
    <definedName name="__PAG1" localSheetId="0">#REF!</definedName>
    <definedName name="__PAG1">#REF!</definedName>
    <definedName name="__pu5">[7]Sheet5!$E:$E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00_RESUMEN">#REF!</definedName>
    <definedName name="_01_Guadalupe">#REF!</definedName>
    <definedName name="_02_Amarilla">#REF!</definedName>
    <definedName name="_03_Cocha">#REF!</definedName>
    <definedName name="_04_Minadores">#REF!</definedName>
    <definedName name="_05_Cabeno">#REF!</definedName>
    <definedName name="_06_Recodo">#REF!</definedName>
    <definedName name="_07_Chingual">#REF!</definedName>
    <definedName name="_08_Jordán">#REF!</definedName>
    <definedName name="_09_Sabaleta">#REF!</definedName>
    <definedName name="_1">#N/A</definedName>
    <definedName name="_1_6">NA()</definedName>
    <definedName name="_10_Chongo" localSheetId="0">#REF!</definedName>
    <definedName name="_10_Chongo">#REF!</definedName>
    <definedName name="_11_Mariachi" localSheetId="0">#REF!</definedName>
    <definedName name="_11_Mariachi">#REF!</definedName>
    <definedName name="_12_Chispa" localSheetId="0">#REF!</definedName>
    <definedName name="_12_Chispa">#REF!</definedName>
    <definedName name="_13_Bijagual">#REF!</definedName>
    <definedName name="_14_Bicundo">#REF!</definedName>
    <definedName name="_15_Juntas">#REF!</definedName>
    <definedName name="_16_Industria">#REF!</definedName>
    <definedName name="_17_Palmar">#REF!</definedName>
    <definedName name="_18_Sucio">#REF!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CAL50">[8]insumo!$D$11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hor210">'[6]anal term'!$G$1512</definedName>
    <definedName name="_i" localSheetId="0">#REF!</definedName>
    <definedName name="_i">#REF!</definedName>
    <definedName name="_i_6" localSheetId="0">#REF!</definedName>
    <definedName name="_i_6">#REF!</definedName>
    <definedName name="_Key1" hidden="1">#REF!</definedName>
    <definedName name="_m" localSheetId="0">#REF!</definedName>
    <definedName name="_m">#REF!</definedName>
    <definedName name="_m_6" localSheetId="0">#REF!</definedName>
    <definedName name="_m_6">#REF!</definedName>
    <definedName name="_MAAL">[9]MOJornal!$D$31</definedName>
    <definedName name="_MZ1155">[8]Mezcla!$G$37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P2AL">[9]MOJornal!$D$51</definedName>
    <definedName name="_Order1" hidden="1">255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AG1">#REF!</definedName>
    <definedName name="_pl12">[10]analisis!$G$2477</definedName>
    <definedName name="_pl316">[10]analisis!$G$2513</definedName>
    <definedName name="_pl38">[10]analisis!$G$2486</definedName>
    <definedName name="_pu5">[11]Sheet5!$E:$E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Sort" hidden="1">#REF!</definedName>
    <definedName name="_TCAL">[9]MOJornal!$D$63</definedName>
    <definedName name="_VAR38">[12]Precio!$F$11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[13]PVC!#REF!</definedName>
    <definedName name="a">[13]PVC!#REF!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[14]M.O.!#REF!</definedName>
    <definedName name="AA">[14]M.O.!#REF!</definedName>
    <definedName name="aa_3">"$#REF!.$B$109"</definedName>
    <definedName name="AAG">[12]Precio!$F$20</definedName>
    <definedName name="AC">[3]insumo!$D$4</definedName>
    <definedName name="AC38G40">'[15]LISTADO INSUMOS DEL 2000'!$I$29</definedName>
    <definedName name="acero" localSheetId="0">#REF!</definedName>
    <definedName name="acero">#REF!</definedName>
    <definedName name="Acero.C1.1erN.Villa">'[16]Detalle Acero'!$H$26</definedName>
    <definedName name="Acero.C2.1erN.Villa">'[16]Detalle Acero'!$L$26</definedName>
    <definedName name="Acero.platea.Villa">'[16]Detalle Acero'!$D$26</definedName>
    <definedName name="Acero.Viga.Platea.Villa">'[16]Detalle Acero'!$F$26</definedName>
    <definedName name="Acero_1_2_____Grado_40">[17]Insumos!$B$6:$D$6</definedName>
    <definedName name="Acero_1_4______Grado_40">[17]Insumos!$B$7:$D$7</definedName>
    <definedName name="Acero_2">#N/A</definedName>
    <definedName name="Acero_3">#N/A</definedName>
    <definedName name="Acero_3_4__1_____Grado_40">[17]Insumos!$B$8:$D$8</definedName>
    <definedName name="Acero_3_8______Grado_40">[17]Insumos!$B$9:$D$9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Grado_60">'[18]LISTA DE PRECIO'!$C$6</definedName>
    <definedName name="Acero_MO_Alambre">'[19]ANALISIS PLANTA'!$G$275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[20]INS!#REF!</definedName>
    <definedName name="ACUEDUCTO">[20]INS!#REF!</definedName>
    <definedName name="ACUEDUCTO_8" localSheetId="0">#REF!</definedName>
    <definedName name="ACUEDUCTO_8">#REF!</definedName>
    <definedName name="ADA" localSheetId="0">'[21]CUB-10181-3(Rescision)'!#REF!</definedName>
    <definedName name="ADA">'[21]CUB-10181-3(Rescision)'!#REF!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">[12]Precio!$F$21</definedName>
    <definedName name="Agregado_3">#N/A</definedName>
    <definedName name="Agua" localSheetId="0">#REF!</definedName>
    <definedName name="Agua">#REF!</definedName>
    <definedName name="Agua.Potable.1erN">[22]Análisis!$F$1816</definedName>
    <definedName name="Agua.Potable.3er.4toy5toN">[22]Análisis!$F$1956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[12]Precio!$F$15</definedName>
    <definedName name="Alambre_3">#N/A</definedName>
    <definedName name="Alambre_galvanizago__18">'[18]LISTA DE PRECIO'!$C$7</definedName>
    <definedName name="Alambre_No._18">[17]Insumos!$B$20:$D$20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AMBRED">[8]insumo!$D$5</definedName>
    <definedName name="ALBANIL" localSheetId="0">#REF!</definedName>
    <definedName name="ALBANIL">#REF!</definedName>
    <definedName name="ALBANIL2">[23]M.O.!$C$12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[17]Insumos!$B$127:$D$127</definedName>
    <definedName name="Alq._Madera_P_Viga_____Incl._M_O">[17]Insumos!$B$128:$D$128</definedName>
    <definedName name="Alq._Madera_P_Vigas_y_Columnas_Amarre____Incl._M_O">[17]Insumos!$B$129:$D$129</definedName>
    <definedName name="ALQ_416">'[19]ANALISIS PLANTA'!$F$772</definedName>
    <definedName name="alq_MAQUITO">'[19]ANALISIS PLANTA'!$F$835</definedName>
    <definedName name="altura">[24]presupuesto!#REF!</definedName>
    <definedName name="ana" localSheetId="0">#REF!</definedName>
    <definedName name="ana">#REF!</definedName>
    <definedName name="ana_6" localSheetId="0">#REF!</definedName>
    <definedName name="ana_6">#REF!</definedName>
    <definedName name="analiis" localSheetId="0">[23]M.O.!#REF!</definedName>
    <definedName name="analiis">[23]M.O.!#REF!</definedName>
    <definedName name="analisis" localSheetId="0">#REF!</definedName>
    <definedName name="analisis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claje_de_Pilotes_3">#N/A</definedName>
    <definedName name="Andamio.Pañete.pared.Exterior">[22]Insumos!$E$155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damiosin">[8]Mezcla!$G$158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ntepecho">[22]Análisis!$D$1212</definedName>
    <definedName name="Antepecho..superior.incluye.losa">[22]Análisis!$D$658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>[24]presupuesto!#REF!</definedName>
    <definedName name="_xlnm.Extract" localSheetId="0">#REF!</definedName>
    <definedName name="_xlnm.Extract">#REF!</definedName>
    <definedName name="_xlnm.Print_Area" localSheetId="0">'L.P. Ac. Cañafistol'!$A$1:$F$299</definedName>
    <definedName name="_xlnm.Print_Area">#REF!</definedName>
    <definedName name="arena">'[19]ANALISIS PLANTA'!$F$17</definedName>
    <definedName name="Arena.Horm.Visto">[16]Insumos!$E$16</definedName>
    <definedName name="Arena_Gruesa_Lavada">[17]Insumos!$B$16:$D$16</definedName>
    <definedName name="ARENA_LAV_CLASIF">'[25]MATERIALES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FINA">[8]insumo!$D$6</definedName>
    <definedName name="ARENAGRUESA">[8]insumo!$D$7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Ochoa.MA">[26]Insumos!$C$14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[27]M.O.!#REF!</definedName>
    <definedName name="as">[27]M.O.!#REF!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[20]INS!#REF!</definedName>
    <definedName name="AYCARP">[20]INS!#REF!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[28]ADDENDA!#REF!</definedName>
    <definedName name="b">[28]ADDENDA!#REF!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ldosin30x60">[29]Insumos!$E$90</definedName>
    <definedName name="Baldosines.GraniMármol">[22]Insumos!$E$71</definedName>
    <definedName name="BARANDILLA_3">#N/A</definedName>
    <definedName name="barra12">[10]analisis!$G$2860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.piso.Mármol">[22]Análisis!$D$471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_xlnm.Database">#REF!</definedName>
    <definedName name="BBB" localSheetId="0">#REF!</definedName>
    <definedName name="BBB">#REF!</definedName>
    <definedName name="bbbb">#REF!</definedName>
    <definedName name="be">#REF!</definedName>
    <definedName name="BENEFICIOS">'[18]LISTA DE PRECIO'!$C$18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0M">[8]insumo!$D$8</definedName>
    <definedName name="BLOCK0.15M">[3]insumo!$D$9</definedName>
    <definedName name="BLOCK0.20M">[3]insumo!$D$10</definedName>
    <definedName name="Bloque.12.SNP.Villas">[22]Análisis!$D$1112</definedName>
    <definedName name="Bloque.4.SNP.Villas">[22]Análisis!$D$915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.8.SNPT">[22]Análisis!$D$306</definedName>
    <definedName name="Bloques_de_6">[17]Insumos!$B$22:$D$22</definedName>
    <definedName name="Bloques_de_8">[17]Insumos!$B$23:$D$23</definedName>
    <definedName name="Bomba.Arrastre">[22]Insumos!$E$142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[30]INSU!$B$42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[31]Escalera!$J$9:$M$9,[31]Escalera!$J$10:$R$10,[31]Escalera!$AL$14:$AM$14,[31]Escalera!$AL$16:$AM$16,[31]Escalera!$I$16:$M$16,[31]Escalera!$B$19:$AE$32,[31]Escalera!$AN$19:$AQ$32</definedName>
    <definedName name="Borrar_Muros">[31]Muros!$W$15:$Z$15,[31]Muros!$AA$15:$AD$15,[31]Muros!$AF$13,[31]Muros!$K$20:$L$20,[31]Muros!$O$26:$P$26</definedName>
    <definedName name="Borrar_Precio">'[32]Cotz.'!$F$23:$F$800,'[32]Cotz.'!$K$280:$K$800</definedName>
    <definedName name="Borrar_V.C1">[33]qqVgas!$J$9:$M$9,[33]qqVgas!$J$10:$R$10,[33]qqVgas!$AJ$11:$AK$11,[33]qqVgas!$AR$11:$AS$11,[33]qqVgas!$AG$13:$AH$13,[33]qqVgas!$AP$13:$AQ$13,[33]qqVgas!$D$16:$AC$195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[23]M.O.!$C$9</definedName>
    <definedName name="BRIGADATOPOGRAFICA_6" localSheetId="0">#REF!</definedName>
    <definedName name="BRIGADATOPOGRAFICA_6">#REF!</definedName>
    <definedName name="Brillado.Marmol">[22]Insumos!$E$134</definedName>
    <definedName name="Brillado_pisos" localSheetId="0">#REF!</definedName>
    <definedName name="Brillado_pisos">#REF!</definedName>
    <definedName name="BVNBVNBV" localSheetId="0">[34]M.O.!#REF!</definedName>
    <definedName name="BVNBVNBV">[34]M.O.!#REF!</definedName>
    <definedName name="BVNBVNBV_6" localSheetId="0">#REF!</definedName>
    <definedName name="BVNBVNBV_6">#REF!</definedName>
    <definedName name="Ç">#REF!</definedName>
    <definedName name="C._ADICIONAL">#N/A</definedName>
    <definedName name="C._ADICIONAL_6">NA()</definedName>
    <definedName name="caballeteasbecto" localSheetId="0">[35]precios!#REF!</definedName>
    <definedName name="caballeteasbecto">[35]precios!#REF!</definedName>
    <definedName name="caballeteasbecto_8" localSheetId="0">#REF!</definedName>
    <definedName name="caballeteasbecto_8">#REF!</definedName>
    <definedName name="caballeteasbeto" localSheetId="0">[35]precios!#REF!</definedName>
    <definedName name="caballeteasbeto">[35]precios!#REF!</definedName>
    <definedName name="caballeteasbeto_8" localSheetId="0">#REF!</definedName>
    <definedName name="caballeteasbeto_8">#REF!</definedName>
    <definedName name="Cabañas.Ejecutivas">'[22]Cabañas Ejecutivas'!$G$109</definedName>
    <definedName name="Cabañas.Presidenciales">'[22]Cabañas Presidenciales '!$G$161</definedName>
    <definedName name="cabañas.simpleI">'[22]Cabañas simple Tipo I'!$G$106</definedName>
    <definedName name="cabañas.simpleII">'[22]Cabañas simple Tipo 2'!$G$106</definedName>
    <definedName name="cabañas.simpleIII">'[22]Cabañas simple Tipo 3'!$G$107</definedName>
    <definedName name="Cabañas.Vice.Presidenciales">'[22]Cabañas Vice Presidenciales'!$G$157</definedName>
    <definedName name="Cable_de_Postensado_3">#N/A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.Hidratada">[22]Insumos!$E$21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LICHEB">[8]insumo!$D$12</definedName>
    <definedName name="Calles.Acera.ycontenes">'[22]Calles, aceras y contenes'!$G$77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os">[36]Análisis!$N$957</definedName>
    <definedName name="cantp_3">"$#REF!.$J$1:$J$65534"</definedName>
    <definedName name="cantpre_3">"$#REF!.$D$1:$D$65534"</definedName>
    <definedName name="cantt_3">"$#REF!.$L$1:$L$65534"</definedName>
    <definedName name="CAR.SOC">'[37]Cargas Sociales'!$G$23</definedName>
    <definedName name="CARACOL" localSheetId="0">[23]M.O.!#REF!</definedName>
    <definedName name="CARACOL">[23]M.O.!#REF!</definedName>
    <definedName name="CARANTEPECHO" localSheetId="0">[23]M.O.!#REF!</definedName>
    <definedName name="CARANTEPECHO">[23]M.O.!#REF!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[23]M.O.!#REF!</definedName>
    <definedName name="CARCOL30">[23]M.O.!#REF!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[23]M.O.!#REF!</definedName>
    <definedName name="CARCOL50">[23]M.O.!#REF!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[23]M.O.!#REF!</definedName>
    <definedName name="CARCOL51">[23]M.O.!#REF!</definedName>
    <definedName name="CARCOLAMARRE" localSheetId="0">[23]M.O.!#REF!</definedName>
    <definedName name="CARCOLAMARRE">[23]M.O.!#REF!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eteo">[36]Análisis!$N$890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[23]M.O.!#REF!</definedName>
    <definedName name="CARLOSAPLA">[23]M.O.!#REF!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[23]M.O.!#REF!</definedName>
    <definedName name="CARLOSAVARIASAGUAS">[23]M.O.!#REF!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[23]M.O.!#REF!</definedName>
    <definedName name="CARMURO">[23]M.O.!#REF!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o.viga.25x50">[29]Insumos!$E$225</definedName>
    <definedName name="Carp.Col.25x25">[29]Insumos!$E$199</definedName>
    <definedName name="Carp.Col.30x30">[29]Insumos!$E$200</definedName>
    <definedName name="Carp.Col.35x35">[29]Insumos!$E$201</definedName>
    <definedName name="Carp.Col.45x45">[29]Insumos!$E$203</definedName>
    <definedName name="Carp.Col.50x50">[29]Insumos!$E$204</definedName>
    <definedName name="Carp.Col.55x55">[29]Insumos!$E$205</definedName>
    <definedName name="Carp.Col.60x60">[29]Insumos!$E$206</definedName>
    <definedName name="Carp.Col.Ø25cm">[29]Insumos!$E$208</definedName>
    <definedName name="Carp.Col.Ø30">[29]Insumos!$E$209</definedName>
    <definedName name="Carp.Col.Ø40">[29]Insumos!$E$211</definedName>
    <definedName name="Carp.Col.Ø45">[29]Insumos!$E$212</definedName>
    <definedName name="Carp.Col.Ø90">[29]Insumos!$E$217</definedName>
    <definedName name="Carp.col.tapaytapa">[29]Insumos!$E$198</definedName>
    <definedName name="carp.Col40x40">[29]Insumos!$E$202</definedName>
    <definedName name="Carp.ColØ60">[29]Insumos!$E$213</definedName>
    <definedName name="Carp.ColØ70">[29]Insumos!$E$215</definedName>
    <definedName name="Carp.ColØ80">[29]Insumos!$E$216</definedName>
    <definedName name="Carp.Dintel">[29]Insumos!$E$235</definedName>
    <definedName name="Carp.Losa.Aligeradas.atc">[22]Insumos!$E$164</definedName>
    <definedName name="Carp.losa.Horm.Visto">[22]Insumos!$E$162</definedName>
    <definedName name="Carp.Muros.atc">[22]Insumos!$E$167</definedName>
    <definedName name="Carp.Platea.Zap.atc">[22]Insumos!$E$168</definedName>
    <definedName name="Carp.Viga.20x30">[29]Insumos!$E$218</definedName>
    <definedName name="Carp.Viga.20x40">[29]Insumos!$E$219</definedName>
    <definedName name="Carp.Viga.25x35">[29]Insumos!$E$222</definedName>
    <definedName name="Carp.Viga.25x40">[29]Insumos!$E$223</definedName>
    <definedName name="CArp.Viga.25x60">[29]Insumos!$E$226</definedName>
    <definedName name="Carp.Viga.25x65">[29]Insumos!$E$227</definedName>
    <definedName name="Carp.Viga.25x70">[29]Insumos!$E$230</definedName>
    <definedName name="Carp.Viga.25x80">[29]Insumos!$E$231</definedName>
    <definedName name="Carp.Viga.30x80">[29]Insumos!$E$229</definedName>
    <definedName name="Carp.Viga.Curva.20x50">[29]Insumos!$E$232</definedName>
    <definedName name="Carp.Vigas.Curvas.30x70">[29]Insumos!$E$233</definedName>
    <definedName name="CARP1" localSheetId="0">[20]INS!#REF!</definedName>
    <definedName name="CARP1">[20]INS!#REF!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[20]INS!#REF!</definedName>
    <definedName name="CARP2">[20]INS!#REF!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[23]M.O.!#REF!</definedName>
    <definedName name="CARPDINTEL">[23]M.O.!#REF!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ía.vigas.20x32">[22]Insumos!$E$172</definedName>
    <definedName name="Carpintería__Puntales_y_M.O.">'[18]LISTA DE PRECIO'!$C$16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ía_de_Vigas_15x30">[22]Insumos!$E$170</definedName>
    <definedName name="Carpintería_de_Vigas_15x40">[22]Insumos!$E$171</definedName>
    <definedName name="Carpintería_de_Vigas_20x130">[22]Insumos!$E$177</definedName>
    <definedName name="Carpintería_de_Vigas_20x20">[22]Insumos!$E$173</definedName>
    <definedName name="Carpintería_de_Vigas_20x30">[22]Insumos!$E$175</definedName>
    <definedName name="Carpintería_de_Vigas_20x40">[22]Insumos!$E$174</definedName>
    <definedName name="Carpintería_de_Vigas_20x60">[22]Insumos!$E$176</definedName>
    <definedName name="Carpintería_de_Vigas_40x40">[22]Insumos!$E$178</definedName>
    <definedName name="Carpintería_de_Vigas_40x50">[22]Insumos!$E$179</definedName>
    <definedName name="Carpintería_de_Vigas_40x70">[22]Insumos!$E$180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[23]M.O.!#REF!</definedName>
    <definedName name="CARPVIGA2040">[23]M.O.!#REF!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[23]M.O.!#REF!</definedName>
    <definedName name="CARPVIGA3050">[23]M.O.!#REF!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[23]M.O.!#REF!</definedName>
    <definedName name="CARPVIGA3060">[23]M.O.!#REF!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[23]M.O.!#REF!</definedName>
    <definedName name="CARPVIGA4080">[23]M.O.!#REF!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[23]M.O.!#REF!</definedName>
    <definedName name="CARRAMPA">[23]M.O.!#REF!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[23]M.O.!#REF!</definedName>
    <definedName name="CASABE">[23]M.O.!#REF!</definedName>
    <definedName name="CASABE_8" localSheetId="0">#REF!</definedName>
    <definedName name="CASABE_8">#REF!</definedName>
    <definedName name="CASBESTO" localSheetId="0">[23]M.O.!#REF!</definedName>
    <definedName name="CASBESTO">[23]M.O.!#REF!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eta.planta.electrica">[22]Resumen!$D$26</definedName>
    <definedName name="CASETA_DE_PLANTA_ELECTRICA">'[22]Caseta de planta'!$H$71</definedName>
    <definedName name="Casting_Bed_3">#N/A</definedName>
    <definedName name="CAT214BFT">[38]EQUIPOS!$I$15</definedName>
    <definedName name="Cat950B">[38]EQUIPOS!$I$14</definedName>
    <definedName name="CBLOCK10" localSheetId="0">[20]INS!#REF!</definedName>
    <definedName name="CBLOCK10">[20]INS!#REF!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C">[39]Personalizar!$G$22:$G$25</definedName>
    <definedName name="cell">'[40]LISTADO INSUMOS DEL 2000'!$I$29</definedName>
    <definedName name="cem">[12]Precio!$F$9</definedName>
    <definedName name="Cem.Bco.Rigas.88lb">[22]Insumos!$E$25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obra">'[19]ANALISIS PLANTA'!$F$14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P">[3]insumo!$D$13</definedName>
    <definedName name="CEN" localSheetId="0">#REF!</definedName>
    <definedName name="CEN">#REF!</definedName>
    <definedName name="Ceram.criolla.pared15x15">[22]Insumos!$E$66</definedName>
    <definedName name="Ceram.Etrusco.30x30">[22]Insumos!$E$63</definedName>
    <definedName name="Ceram.Gres.piso">[29]Insumos!$E$78</definedName>
    <definedName name="Ceram.Imperial.45x45">[22]Insumos!$E$60</definedName>
    <definedName name="Ceram.Ines.Gris30x30">[22]Insumos!$E$61</definedName>
    <definedName name="Ceram.Nevada.33x33">[22]Insumos!$E$64</definedName>
    <definedName name="Ceram.Ultra.Blanco.33x33">[22]Insumos!$E$62</definedName>
    <definedName name="CERAMICA" localSheetId="0">#REF!</definedName>
    <definedName name="CERAMICA">#REF!</definedName>
    <definedName name="Cerámica.para.Piso">[29]Insumos!$E$79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[30]INSU!$B$104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inta.sheetrock">[41]Insumos!$L$41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.con.fulminantes">[41]Insumos!$L$36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ACERO">[8]insumo!$D$18</definedName>
    <definedName name="CLAVOSCORRIENTES">[3]insumo!$D$19</definedName>
    <definedName name="CLAVOZINC">[42]INS!$D$767</definedName>
    <definedName name="Clear">[22]Insumos!$E$70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[43]INSU!$D$284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[43]INSU!$D$298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.20.20.2nivel">[44]Análisis!$D$261</definedName>
    <definedName name="col.25cm.diam.">[45]Análisis!$D$324</definedName>
    <definedName name="col.50cm">[45]Análisis!$D$345</definedName>
    <definedName name="Col.C11.edif.Oficinas">[22]Análisis!$D$775</definedName>
    <definedName name="Col.C5.triangular">[22]Análisis!$D$765</definedName>
    <definedName name="col.GFRC.red.25">[45]Insumos!$C$65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.Bloque.10cm">[22]Insumos!$E$84</definedName>
    <definedName name="Colc.Hormigón.Grua">[22]Análisis!$D$49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'[46]Costos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lorante">[22]Insumos!$E$69</definedName>
    <definedName name="Colum.60cm.Espectaculos">[22]Análisis!$D$1004</definedName>
    <definedName name="Colum.Cuad.Edif.Oficinas">[22]Análisis!$D$755</definedName>
    <definedName name="Colum.Horm.Convenc.Espectaculos">[22]Análisis!$D$1018</definedName>
    <definedName name="Colum.Ø45.Edif.Oficina">[22]Análisis!$D$785</definedName>
    <definedName name="Columna.C1.15x20">[22]Análisis!$D$148</definedName>
    <definedName name="Columna.Cc.20x20">[22]Análisis!$D$156</definedName>
    <definedName name="Columna.Cr">[22]Análisis!$D$182</definedName>
    <definedName name="Columna.Lavanderia">[22]Análisis!$D$933</definedName>
    <definedName name="columna.pergolado">[47]Análisis!$D$1625</definedName>
    <definedName name="Columnas.C1s.C2s">[22]Análisis!$D$164</definedName>
    <definedName name="Columnas.Redonda.30cm">[22]Análisis!$D$173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creto.nivelacion">[45]Análisis!$D$207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ol_3">"$#REF!.$#REF!$#REF!:#REF!#REF!"</definedName>
    <definedName name="COPIA" localSheetId="0">[20]INS!#REF!</definedName>
    <definedName name="COPIA">[20]INS!#REF!</definedName>
    <definedName name="COPIA_8" localSheetId="0">#REF!</definedName>
    <definedName name="COPIA_8">#REF!</definedName>
    <definedName name="corniza.2.62pies">'[48]Cornisa de 2.62 pie'!$E$60</definedName>
    <definedName name="corniza.2pies">'[48]Cornisa de 2 pie'!$E$60</definedName>
    <definedName name="costocapataz">'[37]Analisis Unit. '!$G$3</definedName>
    <definedName name="costoobrero">'[37]Analisis Unit. '!$G$5</definedName>
    <definedName name="costotecesp">'[37]Analisis Unit. '!$G$4</definedName>
    <definedName name="Cristalizado.marmol">[22]Insumos!$E$136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[28]ADDENDA!#REF!</definedName>
    <definedName name="cuadro">[28]ADDENDA!#REF!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ado.Resane.Horm.Visto">[22]Insumos!$E$137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[23]M.O.!#REF!</definedName>
    <definedName name="CZINC">[23]M.O.!#REF!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[38]EQUIPOS!$I$9</definedName>
    <definedName name="D8K">[38]EQUIPOS!$I$8</definedName>
    <definedName name="deducciones_3">"$#REF!.$M$62"</definedName>
    <definedName name="derop" localSheetId="0">[27]M.O.!#REF!</definedName>
    <definedName name="derop">[27]M.O.!#REF!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RRETIDOBLANCO">[8]insumo!$D$20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ff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ntel20x20.ml">[45]Análisis!$D$557</definedName>
    <definedName name="Dintel20x40">[22]Análisis!$D$230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[49]INS!#REF!</definedName>
    <definedName name="donatelo">[49]INS!#REF!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dificio.Administracion">'[22]Edificio Administracion'!$G$112</definedName>
    <definedName name="Edificio.de.Entrada">'[22]Edificio de Entrada'!$G$77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.de1.0">[47]Análisis!$D$1354</definedName>
    <definedName name="escalon.de1.2">[47]Análisis!$D$1344</definedName>
    <definedName name="escalon.de1.6">[47]Análisis!$D$1334</definedName>
    <definedName name="escalon.de1.8">[47]Análisis!$D$1324</definedName>
    <definedName name="escalon.de2.0">[47]Análisis!$D$1314</definedName>
    <definedName name="escalon.de30">[47]Análisis!$D$1293</definedName>
    <definedName name="escalon.de60">[47]Análisis!$D$1304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alones.ant.60cm">[47]Análisis!$D$1278</definedName>
    <definedName name="escalones.ceramica">[45]Análisis!$D$1340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lingas_3">#N/A</definedName>
    <definedName name="esquineros">[41]Insumos!$L$43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>#REF!</definedName>
    <definedName name="EXCAVACION" localSheetId="0">#REF!</definedName>
    <definedName name="EXCAVACION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ansiones.3.8">[41]Insumos!$L$35</definedName>
    <definedName name="expl" localSheetId="0">[28]ADDENDA!#REF!</definedName>
    <definedName name="expl">[28]ADDENDA!#REF!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eriores">[22]Resumen!$F$32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'[50]ANALISIS A USAR'!$J$17</definedName>
    <definedName name="FE">'[51]med.mov.de tierras2'!$D$12</definedName>
    <definedName name="fino">[22]Insumos!$E$108</definedName>
    <definedName name="Fino.Techo.bermuda">[22]Análisis!$D$1202</definedName>
    <definedName name="FIOR" localSheetId="0">#REF!</definedName>
    <definedName name="FIOR">#REF!</definedName>
    <definedName name="FIOR_8" localSheetId="0">#REF!</definedName>
    <definedName name="FIOR_8">#REF!</definedName>
    <definedName name="fraguache">[45]Análisis!$D$1042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REGRADERODOBLE">[8]insumo!$D$21</definedName>
    <definedName name="FSDFS" localSheetId="0">#REF!</definedName>
    <definedName name="FSDFS">#REF!</definedName>
    <definedName name="FSDFS_6" localSheetId="0">#REF!</definedName>
    <definedName name="FSDFS_6">#REF!</definedName>
    <definedName name="fuente.entrada">[22]Resumen!$D$21</definedName>
    <definedName name="FUNCION">[52]FUNCION!$C$16</definedName>
    <definedName name="gabinetesandiroba">[53]INSUMOS!$F$303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il_reg">'[19]ANALISIS PLANTA'!$F$32</definedName>
    <definedName name="GASOLINA">[20]INS!$D$561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lpintura">'[37]Analisis Unit. '!$F$49</definedName>
    <definedName name="GRADER12G">[38]EQUIPOS!$I$11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AVAL">[8]insumo!$D$22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[14]M.O.!#REF!</definedName>
    <definedName name="H">[14]M.O.!#REF!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GON100">[54]Mezcla!$G$81</definedName>
    <definedName name="HGON140">[54]Mezcla!$G$106</definedName>
    <definedName name="HGON180">[54]Mezcla!$G$131</definedName>
    <definedName name="HGON210">[54]Mezcla!$G$156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100">[8]insumo!$D$33</definedName>
    <definedName name="HINDUSTRIAL210">[3]insumo!$D$36</definedName>
    <definedName name="HORACIO_3">"$#REF!.$L$66:$W$66"</definedName>
    <definedName name="horm.1.3">'[37]Analisis Unit. '!$F$74</definedName>
    <definedName name="horm.1.3.5">'[37]Analisis Unit. '!$F$64</definedName>
    <definedName name="Horm.Ind.140.Sin.Bomba">[22]Insumos!$E$35</definedName>
    <definedName name="Horm.Ind.180.Sin.Bomba">[22]Insumos!$E$37</definedName>
    <definedName name="Horm.Ind.210.Sin.Bomba">[22]Insumos!$E$39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140">#REF!</definedName>
    <definedName name="HORM_180">#REF!</definedName>
    <definedName name="HORM_210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'[42]HORM. Y MORTEROS.'!$H$212</definedName>
    <definedName name="Hormigón_210_kg_cm2_con_aditivos">'[18]LISTA DE PRECIO'!$C$10</definedName>
    <definedName name="Hormigón_Industrial_210_Kg_cm2">[55]Insumos!$B$71:$D$71</definedName>
    <definedName name="Hormigón_Industrial_210_Kg_cm2_1">[55]Insumos!$B$71:$D$71</definedName>
    <definedName name="Hormigón_Industrial_210_Kg_cm2_2">[55]Insumos!$B$71:$D$71</definedName>
    <definedName name="Hormigón_Industrial_210_Kg_cm2_3">[55]Insumos!$B$71:$D$71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HS210_Manual">'[19]ANALISIS PLANTA'!$G$111</definedName>
    <definedName name="Hs280_Manual">'[19]ANALISIS PLANTA'!$G$1484</definedName>
    <definedName name="i">[20]INS!#REF!</definedName>
    <definedName name="ilma" localSheetId="0">[23]M.O.!#REF!</definedName>
    <definedName name="ilma">[23]M.O.!#REF!</definedName>
    <definedName name="imocolocjuntas">[53]INSUMOS!$F$261</definedName>
    <definedName name="Impermeabilizante">[22]Insumos!$E$48</definedName>
    <definedName name="impresion_2" localSheetId="0">[56]Directos!#REF!</definedName>
    <definedName name="impresion_2">[56]Directos!#REF!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geniera">[27]M.O.!$C$10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_HORMIGON_124">[57]HORM_MOR!$A$7:$D$7</definedName>
    <definedName name="instalacion.electrica.principal">[22]Resumen!$D$23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TBIS">[58]Insumos!$G$2</definedName>
    <definedName name="Izado_de_Tabletas_3">#N/A</definedName>
    <definedName name="IZAJE_3">"$#REF!.$#REF!$#REF!"</definedName>
    <definedName name="Izaje_de_Vigas_Postensadas_3">#N/A</definedName>
    <definedName name="J" localSheetId="0">#REF!</definedName>
    <definedName name="J">#REF!</definedName>
    <definedName name="JOEL" localSheetId="0">#REF!</definedName>
    <definedName name="JOEL">#REF!</definedName>
    <definedName name="junta.water.stop">[47]Análisis!$D$1570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[43]INSU!$D$231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[43]INSU!$D$234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[23]M.O.!#REF!</definedName>
    <definedName name="k">[23]M.O.!#REF!</definedName>
    <definedName name="kl" localSheetId="0">#REF!</definedName>
    <definedName name="kl">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.2x4x8pulg.">[22]Insumos!$E$112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[30]INSU!$B$41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_y_Vac_manual">#REF!</definedName>
    <definedName name="Liga_y_Vac_Trompo">#REF!</definedName>
    <definedName name="ligado_vaciado">'[19]ANALISIS PLANTA'!$G$92</definedName>
    <definedName name="Ligado_y_vaciado_3">#N/A</definedName>
    <definedName name="Ligado_y_Vaciado_a_Mano">[17]Insumos!$B$136:$D$136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mpieza">#REF!</definedName>
    <definedName name="linea.impulsion.drenaje.sanitario">[22]Resumen!$D$29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.de.piso.10cm.m2">[45]Análisis!$D$242</definedName>
    <definedName name="Losa.Fondo">[22]Análisis!$D$241</definedName>
    <definedName name="losa.fundacion.20cm">[45]Análisis!$D$503</definedName>
    <definedName name="Losa.Piso.0.08">[22]Análisis!$D$274</definedName>
    <definedName name="Losa.piso.8cm">[36]Análisis!$N$439</definedName>
    <definedName name="Losa.techo.Inclinada">[22]Análisis!$D$256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">#REF!</definedName>
    <definedName name="M.O._acero">'[18]LISTA DE PRECIO'!$C$12</definedName>
    <definedName name="M.O._acero_malla">'[18]LISTA DE PRECIO'!$C$13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Colocacion_de_Panel_Plastbau">'[18]LISTA DE PRECIO'!$C$14</definedName>
    <definedName name="M.o.granito.en.piso">[22]Insumos!$E$91</definedName>
    <definedName name="M.O.Pintura.Int.">'[46]Costos Mano de Obra'!$O$52</definedName>
    <definedName name="M_O_Armadura_Columna">[17]Insumos!$B$78:$D$78</definedName>
    <definedName name="M_O_Armadura_Dintel_y_Viga">[17]Insumos!$B$79:$D$79</definedName>
    <definedName name="M_O_Cantos">[17]Insumos!$B$99:$D$99</definedName>
    <definedName name="M_O_Carpintero_2da._Categoría">[17]Insumos!$B$96:$D$96</definedName>
    <definedName name="M_O_Cerámica_Italiana_en_Pared">[17]Insumos!$B$102:$D$102</definedName>
    <definedName name="M_O_Colocación_Adoquines">[17]Insumos!$B$104:$D$104</definedName>
    <definedName name="M_O_Colocación_de_Bloques_de_4">[17]Insumos!$B$105:$D$105</definedName>
    <definedName name="M_O_Colocación_de_Bloques_de_6">[17]Insumos!$B$106:$D$106</definedName>
    <definedName name="M_O_Colocación_de_Bloques_de_8">[17]Insumos!$B$107:$D$107</definedName>
    <definedName name="M_O_Colocación_Listelos">[17]Insumos!$B$114:$D$114</definedName>
    <definedName name="M_O_Colocación_Piso_Cerámica_Criolla">[17]Insumos!$B$108:$D$108</definedName>
    <definedName name="M_O_Colocación_Piso_de_Granito_40_X_40">[17]Insumos!$B$111:$D$111</definedName>
    <definedName name="M_O_Colocación_Zócalos_de_Cerámica">[17]Insumos!$B$113:$D$113</definedName>
    <definedName name="M_O_Confección_de_Andamios">[17]Insumos!$B$115:$D$115</definedName>
    <definedName name="M_O_Construcción_Acera_Frotada_y_Violinada">[17]Insumos!$B$116:$D$116</definedName>
    <definedName name="M_O_Corte_y_Amarre_de_Varilla">[17]Insumos!$B$119:$D$119</definedName>
    <definedName name="M_O_Elaboración_Trampa_de_Grasa">[17]Insumos!$B$121:$D$121</definedName>
    <definedName name="M_O_Fino_de_Techo_Inclinado">[17]Insumos!$B$83:$D$83</definedName>
    <definedName name="M_O_Fino_de_Techo_Plano">[17]Insumos!$B$84:$D$84</definedName>
    <definedName name="M_O_Llenado_de_huecos">[17]Insumos!$B$86:$D$86</definedName>
    <definedName name="M_O_Maestro">[17]Insumos!$B$87:$D$87</definedName>
    <definedName name="M_O_Pañete_Maestreado_Exterior">[17]Insumos!$B$91:$D$91</definedName>
    <definedName name="M_O_Pañete_Maestreado_Interior">[17]Insumos!$B$92:$D$92</definedName>
    <definedName name="M_O_Preparación_del_Terreno">[17]Insumos!$B$94:$D$94</definedName>
    <definedName name="M_O_Quintal_Trabajado">[17]Insumos!$B$77:$D$77</definedName>
    <definedName name="M_O_Regado__Compactación__Mojado__Trasl.Mat.__A_M">[17]Insumos!$B$132:$D$132</definedName>
    <definedName name="M_O_Subida_de_Materiales">[17]Insumos!$B$95:$D$95</definedName>
    <definedName name="M_O_Técnico_Calificado">[17]Insumos!$B$149:$D$149</definedName>
    <definedName name="M_O_Zabaletas">[17]Insumos!$B$98:$D$98</definedName>
    <definedName name="m2ceramica">'[37]Analisis Unit. '!$F$47</definedName>
    <definedName name="m3arena">'[37]Analisis Unit. '!$F$41</definedName>
    <definedName name="m3arepanete">'[37]Analisis Unit. '!$F$44</definedName>
    <definedName name="m3grava">'[37]Analisis Unit. '!$F$42</definedName>
    <definedName name="MA">[23]M.O.!$C$10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DERAC">[8]insumo!$D$28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[20]INS!#REF!</definedName>
    <definedName name="MAESTROCARP">[20]INS!#REF!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electrosoldada_15x15___W2.9x2.9">'[18]LISTA DE PRECIO'!$C$8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no_de_Obra_Acero_3">#N/A</definedName>
    <definedName name="Mano_de_Obra_Madera_3">#N/A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silla.sheetrock">[41]Insumos!$L$40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.Antillana.bloques">[29]Insumos!$E$30</definedName>
    <definedName name="Mez.Antillana.Pañete">[29]Insumos!$E$31</definedName>
    <definedName name="Mez.Antillana.Pisos">[29]Insumos!$E$32</definedName>
    <definedName name="MEZCLA_1a3" localSheetId="0">#REF!</definedName>
    <definedName name="MEZCLA_1a3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25">[8]Mezcla!$G$45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EZCLANATILLA">[8]Mezcla!$G$29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[20]INS!#REF!</definedName>
    <definedName name="MOPISOCERAMICA">[20]INS!#REF!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'[37]Analisis Unit. '!$F$85</definedName>
    <definedName name="mortero.1.4.pañete">'[46]Ana.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.Bloque.4cm.SNP">[36]Análisis!$N$845</definedName>
    <definedName name="Muro.Bloque.6cm.BNP">[36]Análisis!$N$821</definedName>
    <definedName name="Muro.Bloque.6cm.SNPT">[36]Análisis!$N$808</definedName>
    <definedName name="muro.h.a.20cm">[47]Análisis!$D$729</definedName>
    <definedName name="Muro.Hormigon.Armado.de20">[22]Análisis!$D$286</definedName>
    <definedName name="muro.shee.ambas.caras">'[48]Muros Interiores h=2.8 m '!$E$64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muros.plycem.ambas.caras">'[48]MurosInt.h=2.8 m Plycem 2 lados'!$E$64</definedName>
    <definedName name="muros.una.cshee.plycem">'[48]MurosInt.h=2.8 m U C con plycem'!$E$64</definedName>
    <definedName name="n" localSheetId="0">#REF!</definedName>
    <definedName name="n">#REF!</definedName>
    <definedName name="NADA" localSheetId="0">[59]Insumos!#REF!</definedName>
    <definedName name="NADA">[59]Insumos!#REF!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[59]Insumos!#REF!</definedName>
    <definedName name="NINGUNA">[59]Insumos!#REF!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">[20]INS!#REF!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pala">[38]OBRAMANO!$F$72</definedName>
    <definedName name="operadorretro">[38]OBRAMANO!$F$77</definedName>
    <definedName name="operadorrodillo">[38]OBRAMANO!$F$75</definedName>
    <definedName name="operadortractor">[38]OBRAMANO!$F$76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[42]SALARIOS!$C$10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[60]peso!#REF!</definedName>
    <definedName name="p">[60]peso!#REF!</definedName>
    <definedName name="P.U.Amercoat_385ASA_2">#N/A</definedName>
    <definedName name="P.U.Amercoat_385ASA_3">#N/A</definedName>
    <definedName name="P.U.Dimecote9">[61]Insumos!$E$13</definedName>
    <definedName name="P.U.Dimecote9_2">#N/A</definedName>
    <definedName name="P.U.Dimecote9_3">#N/A</definedName>
    <definedName name="P.U.Thinner1000">[61]Insumos!$E$12</definedName>
    <definedName name="P.U.Thinner1000_2">#N/A</definedName>
    <definedName name="P.U.Thinner1000_3">#N/A</definedName>
    <definedName name="P.U.Urethane_Acrilico">[61]Insumos!$E$17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_CAL">[9]Ins!$E$337</definedName>
    <definedName name="P_CLAVO">[9]Ins!$E$909</definedName>
    <definedName name="P_HILO">[9]Herram!$E$24</definedName>
    <definedName name="P_PINO1x4x12BR">[9]Ins!$E$917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_Plastbau">'[18]LISTA DE PRECIO'!$C$9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ñete.Paredes">[36]Análisis!$N$906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[30]MO!$B$11</definedName>
    <definedName name="PEONCARP" localSheetId="0">[20]INS!#REF!</definedName>
    <definedName name="PEONCARP">[20]INS!#REF!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[30]INSU!$B$91</definedName>
    <definedName name="pergolado.area.piscina">[47]Análisis!$D$1633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[42]INS!$D$770</definedName>
    <definedName name="pino.tratado">[62]Insumos!$C$35</definedName>
    <definedName name="Pintura.epoxica.piscina">[47]Análisis!$D$1562</definedName>
    <definedName name="pintura.man.puertas">[45]Análisis!$D$1549</definedName>
    <definedName name="pintura.mant.puertas">[44]Análisis!$D$1164</definedName>
    <definedName name="pintura.sobre.clavot">[45]Análisis!$D$1556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.Ceram.Serv.">[22]Análisis!$D$580</definedName>
    <definedName name="Piso.Ceramica.A">[22]Análisis!$D$522</definedName>
    <definedName name="Piso.Ceramica.B">[22]Análisis!$D$541</definedName>
    <definedName name="Piso.Ceramica.C">[22]Análisis!$D$560</definedName>
    <definedName name="piso.granito.ext.crema">[22]Análisis!$D$415</definedName>
    <definedName name="piso.granito.ext.rosado">[22]Análisis!$D$427</definedName>
    <definedName name="piso.granito.ext.rozado">[22]Análisis!$D$427</definedName>
    <definedName name="Piso.granito.fondo.blanco">[22]Análisis!$D$449</definedName>
    <definedName name="Piso.granito.fondo.gris">[22]Análisis!$D$460</definedName>
    <definedName name="piso.granito.p.exterior.rojo">[22]Análisis!$D$438</definedName>
    <definedName name="piso.granito.p.exterior.rosado">[22]Análisis!$D$438</definedName>
    <definedName name="piso.mosaico.25x25">[45]Análisis!$D$1256</definedName>
    <definedName name="piso.porcelanato.40x40">[22]Análisis!$D$491</definedName>
    <definedName name="PISO_GRANITO_FONDO_BCO">[30]INSU!$B$103</definedName>
    <definedName name="plafond.sheetrock">'[48]Plafond Sheetrock'!$E$54</definedName>
    <definedName name="Plancha_de_Plywood_4_x8_x3_4_3">#N/A</definedName>
    <definedName name="planta.electrica500w">[22]Resumen!$D$25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[30]INSU!$B$90</definedName>
    <definedName name="platea.piscina">[47]Análisis!$D$200</definedName>
    <definedName name="PLIGADORA2">[20]INS!$D$563</definedName>
    <definedName name="PLIGADORA2_6" localSheetId="0">#REF!</definedName>
    <definedName name="PLIGADORA2_6">#REF!</definedName>
    <definedName name="PLOMERO" localSheetId="0">[20]INS!#REF!</definedName>
    <definedName name="PLOMERO">[20]INS!#REF!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[20]INS!#REF!</definedName>
    <definedName name="PLOMEROAYUDANTE">[20]INS!#REF!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[20]INS!#REF!</definedName>
    <definedName name="PLOMEROOFICIAL">[20]INS!#REF!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[35]precios!#REF!</definedName>
    <definedName name="pmadera2162">[35]precios!#REF!</definedName>
    <definedName name="pmadera2162_8" localSheetId="0">#REF!</definedName>
    <definedName name="pmadera2162_8">#REF!</definedName>
    <definedName name="po">[63]PRESUPUESTO!$O$9:$O$236</definedName>
    <definedName name="Porcelanato30x60">[22]Análisis!$D$512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PD">'[64]med.mov.de tierras'!$D$6</definedName>
    <definedName name="PREC._UNITARIO">#N/A</definedName>
    <definedName name="PREC._UNITARIO_6">NA()</definedName>
    <definedName name="precios">[65]Precios!$A$4:$F$1576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RIMA_3">"$#REF!.$M$38"</definedName>
    <definedName name="PROMEDIO" localSheetId="0">#REF!</definedName>
    <definedName name="PROMEDIO">#REF!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.enrollable.p.moteles">[22]Insumos!$E$42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'[17]Análisis de Precios'!$F$201</definedName>
    <definedName name="PWINCHE2000K">[20]INS!$D$568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[66]INS!#REF!</definedName>
    <definedName name="QQ">[66]INS!#REF!</definedName>
    <definedName name="QQQ" localSheetId="0">[14]M.O.!#REF!</definedName>
    <definedName name="QQQ">[14]M.O.!#REF!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[63]PRESUPUESTO!$M$10:$AH$731</definedName>
    <definedName name="qwe">[67]INSU!$D$133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creación">'[22]Hoja de presupuesto'!$G$173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[68]COF!$G$733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.ceram.15x15.serv.">[22]Análisis!$D$620</definedName>
    <definedName name="Rev.ceram.cocina.bano">[22]Análisis!$D$601</definedName>
    <definedName name="Reves.de.ladrillo.2x4x8">[22]Análisis!$D$629</definedName>
    <definedName name="Reves.Piedra.caliza">[22]Análisis!$D$645</definedName>
    <definedName name="Revest.en.piedra.coralina">[22]Análisis!$D$638</definedName>
    <definedName name="Revest.marmol">[22]Análisis!$D$591</definedName>
    <definedName name="Revest.Porcelanato30x60">[22]Análisis!$D$610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rrr">#REF!</definedName>
    <definedName name="s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heetrock.media">[41]Insumos!$L$38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istema.aire.acondicionado">[22]Resumen!$D$24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[23]M.O.!$C$12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tud2.5.s22">[41]Insumos!$L$30</definedName>
    <definedName name="SUB">[69]presupuesto!#REF!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_TOTAL_EN_RD">'[70]Laurel(OBINSA)'!$H$107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" localSheetId="0">#REF!</definedName>
    <definedName name="t">#REF!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ASA">[58]Insumos!$H$2</definedName>
    <definedName name="TC" localSheetId="0">#REF!</definedName>
    <definedName name="TC">#REF!</definedName>
    <definedName name="Techo.Madera.Shingle">[36]Análisis!$N$1024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ejas.en.techo">[22]Análisis!$D$365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'L.P. Ac. Cañafistol'!$1:$6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e.marmol.p2">[45]Insumos!$C$207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talgeneral_3">"$#REF!.$M$56"</definedName>
    <definedName name="trac2.5.t.22">[41]Insumos!$L$31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tamiento_Moldes_para_Barandilla_3">#N/A</definedName>
    <definedName name="TRATARMADERA">'[71]Ins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8x12">[10]analisis!$G$2313</definedName>
    <definedName name="tub8x516">[10]analisis!$G$2322</definedName>
    <definedName name="TUBO_ACERO_16">[43]INSU!$D$242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[43]INSU!$D$244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">[72]MO!$B$11</definedName>
    <definedName name="ud">[8]exteriores!$D$66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oM">#REF!</definedName>
    <definedName name="uso.vibrador">'[46]Costos Mano de Obra'!$O$42</definedName>
    <definedName name="v.c.n1y2.villa1">[73]Cubicación!$P$2150</definedName>
    <definedName name="v.c.n1y2.villa10">[73]Cubicación!$P$1690</definedName>
    <definedName name="v.c.n1y2.villa11">[73]Cubicación!$P$998</definedName>
    <definedName name="v.c.n1y2.villa12">[73]Cubicación!$P$401</definedName>
    <definedName name="v.c.n1y2.villa13">[73]Cubicación!$P$535</definedName>
    <definedName name="v.c.n1y2.villa14">[73]Cubicación!$P$1461</definedName>
    <definedName name="v.c.n1y2.villa15">[73]Cubicación!$P$1576</definedName>
    <definedName name="v.c.n1y2.villa16">[73]Cubicación!$P$1805</definedName>
    <definedName name="v.c.n1y2.villa17">[73]Cubicación!$P$1920</definedName>
    <definedName name="v.c.n1y2.villa18">[73]Cubicación!$P$1113</definedName>
    <definedName name="v.c.n1y2.villa2">[73]Cubicación!$P$2037</definedName>
    <definedName name="v.c.n1y2.villa3">[73]Cubicación!$P$883</definedName>
    <definedName name="v.c.n1y2.villa4">[73]Cubicación!$P$768</definedName>
    <definedName name="v.c.n1y2.villa5">[73]Cubicación!$P$653</definedName>
    <definedName name="v.c.n1y2.villa6">[73]Cubicación!$P$138</definedName>
    <definedName name="v.c.n1y2.villa7">[73]Cubicación!$P$269</definedName>
    <definedName name="v.c.n1y2.villa8">[73]Cubicación!$P$1231</definedName>
    <definedName name="v.c.n1y2.villa9">[73]Cubicación!$P$1346</definedName>
    <definedName name="VACC">[12]Precio!$F$31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bbbb" localSheetId="0">#REF!</definedName>
    <definedName name="vbbbb">#REF!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.30x40">[45]Análisis!$D$624</definedName>
    <definedName name="Viga.Amarre.20x.20">[44]Análisis!$D$525</definedName>
    <definedName name="Viga.amarre.2do.N">[45]Análisis!$D$653</definedName>
    <definedName name="Viga.Amarre.Piso.20x20">[22]Análisis!$D$138</definedName>
    <definedName name="Viga.V1">[22]Análisis!$D$200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gaV1.3.4.6.Presidenciales">[22]Análisis!$D$209</definedName>
    <definedName name="VigaV2.5.7.Presidenciales">[22]Análisis!$D$218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14X22">[10]analisis!$G$1637</definedName>
    <definedName name="W16X26">[10]analisis!$G$1814</definedName>
    <definedName name="W18X40">[10]analisis!$G$1872</definedName>
    <definedName name="W27X84">[10]analisis!$G$1977</definedName>
    <definedName name="w6x9">[10]analisis!$G$1453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[66]INS!$D$561</definedName>
    <definedName name="XXX" localSheetId="0">#REF!</definedName>
    <definedName name="XXX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baleta">[36]Análisis!$N$988</definedName>
    <definedName name="Zap.Edif.Parqueo">[22]Análisis!$D$105</definedName>
    <definedName name="zap.M.ha.40cm.esp">[47]Análisis!$D$192</definedName>
    <definedName name="Zap.mur.H.A.">[45]Análisis!$D$163</definedName>
    <definedName name="zapata">'[5]caseta de planta'!$C:$C</definedName>
    <definedName name="Zapata.Z1s.Z2s">[22]Análisis!$D$120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.baldosin">[29]Insumos!$E$91</definedName>
    <definedName name="Zócalo.Ceramica">[74]Insumos!$E$80</definedName>
    <definedName name="Zocalo.de.ceramica.A">[22]Análisis!$D$532</definedName>
    <definedName name="Zocalo.de.ceramica.B">[22]Análisis!$D$551</definedName>
    <definedName name="Zocalo.de.ceramica.C">[22]Análisis!$D$570</definedName>
    <definedName name="zocalo.de.mosaico">[45]Análisis!$D$1266</definedName>
    <definedName name="zocalo.porcelanato.40x40">[22]Análisis!$D$501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6" i="1" l="1"/>
  <c r="F295" i="1"/>
  <c r="F276" i="1" l="1"/>
  <c r="F275" i="1"/>
  <c r="F274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1" i="1"/>
  <c r="F10" i="1"/>
  <c r="F9" i="1"/>
  <c r="F249" i="1" l="1"/>
  <c r="F137" i="1" l="1"/>
  <c r="H298" i="1"/>
  <c r="G296" i="1"/>
  <c r="G295" i="1"/>
  <c r="G294" i="1"/>
  <c r="F294" i="1"/>
  <c r="H282" i="1"/>
  <c r="H281" i="1"/>
  <c r="G276" i="1"/>
  <c r="G275" i="1"/>
  <c r="H275" i="1" s="1"/>
  <c r="G274" i="1"/>
  <c r="G273" i="1"/>
  <c r="H273" i="1" s="1"/>
  <c r="G272" i="1"/>
  <c r="H272" i="1" s="1"/>
  <c r="G270" i="1"/>
  <c r="G269" i="1"/>
  <c r="H269" i="1" s="1"/>
  <c r="G268" i="1"/>
  <c r="G267" i="1"/>
  <c r="H267" i="1" s="1"/>
  <c r="G260" i="1"/>
  <c r="H260" i="1" s="1"/>
  <c r="G259" i="1"/>
  <c r="H259" i="1" s="1"/>
  <c r="G253" i="1"/>
  <c r="H253" i="1" s="1"/>
  <c r="G252" i="1"/>
  <c r="H252" i="1" s="1"/>
  <c r="G251" i="1"/>
  <c r="H251" i="1" s="1"/>
  <c r="G250" i="1"/>
  <c r="H250" i="1" s="1"/>
  <c r="G248" i="1"/>
  <c r="H248" i="1" s="1"/>
  <c r="G247" i="1"/>
  <c r="H247" i="1" s="1"/>
  <c r="G246" i="1"/>
  <c r="H246" i="1" s="1"/>
  <c r="G245" i="1"/>
  <c r="H245" i="1" s="1"/>
  <c r="G244" i="1"/>
  <c r="G243" i="1"/>
  <c r="H243" i="1" s="1"/>
  <c r="G242" i="1"/>
  <c r="H242" i="1" s="1"/>
  <c r="G241" i="1"/>
  <c r="H241" i="1" s="1"/>
  <c r="G240" i="1"/>
  <c r="G239" i="1"/>
  <c r="G238" i="1"/>
  <c r="H238" i="1" s="1"/>
  <c r="G237" i="1"/>
  <c r="H237" i="1" s="1"/>
  <c r="G236" i="1"/>
  <c r="G235" i="1"/>
  <c r="G234" i="1"/>
  <c r="H234" i="1" s="1"/>
  <c r="G233" i="1"/>
  <c r="H233" i="1" s="1"/>
  <c r="G232" i="1"/>
  <c r="H232" i="1" s="1"/>
  <c r="G231" i="1"/>
  <c r="G230" i="1"/>
  <c r="H230" i="1" s="1"/>
  <c r="G229" i="1"/>
  <c r="H229" i="1" s="1"/>
  <c r="G228" i="1"/>
  <c r="H228" i="1" s="1"/>
  <c r="G227" i="1"/>
  <c r="G226" i="1"/>
  <c r="H226" i="1" s="1"/>
  <c r="G225" i="1"/>
  <c r="H225" i="1" s="1"/>
  <c r="G224" i="1"/>
  <c r="H224" i="1" s="1"/>
  <c r="G223" i="1"/>
  <c r="H223" i="1" s="1"/>
  <c r="G222" i="1"/>
  <c r="H222" i="1" s="1"/>
  <c r="G221" i="1"/>
  <c r="H221" i="1" s="1"/>
  <c r="G220" i="1"/>
  <c r="H220" i="1" s="1"/>
  <c r="G219" i="1"/>
  <c r="H219" i="1" s="1"/>
  <c r="G218" i="1"/>
  <c r="H218" i="1" s="1"/>
  <c r="G217" i="1"/>
  <c r="H217" i="1" s="1"/>
  <c r="G216" i="1"/>
  <c r="H216" i="1" s="1"/>
  <c r="G215" i="1"/>
  <c r="G214" i="1"/>
  <c r="H214" i="1" s="1"/>
  <c r="G213" i="1"/>
  <c r="H213" i="1" s="1"/>
  <c r="G212" i="1"/>
  <c r="H212" i="1" s="1"/>
  <c r="G211" i="1"/>
  <c r="H211" i="1" s="1"/>
  <c r="G210" i="1"/>
  <c r="H210" i="1" s="1"/>
  <c r="G208" i="1"/>
  <c r="G207" i="1"/>
  <c r="H207" i="1" s="1"/>
  <c r="G206" i="1"/>
  <c r="H206" i="1" s="1"/>
  <c r="G205" i="1"/>
  <c r="H205" i="1" s="1"/>
  <c r="G204" i="1"/>
  <c r="H204" i="1" s="1"/>
  <c r="G203" i="1"/>
  <c r="H203" i="1" s="1"/>
  <c r="G201" i="1"/>
  <c r="H201" i="1" s="1"/>
  <c r="G200" i="1"/>
  <c r="G199" i="1"/>
  <c r="H199" i="1" s="1"/>
  <c r="G189" i="1"/>
  <c r="H189" i="1" s="1"/>
  <c r="G188" i="1"/>
  <c r="H188" i="1" s="1"/>
  <c r="G184" i="1"/>
  <c r="H184" i="1" s="1"/>
  <c r="G183" i="1"/>
  <c r="H183" i="1" s="1"/>
  <c r="G173" i="1"/>
  <c r="H173" i="1" s="1"/>
  <c r="G172" i="1"/>
  <c r="H172" i="1" s="1"/>
  <c r="G168" i="1"/>
  <c r="H168" i="1" s="1"/>
  <c r="G167" i="1"/>
  <c r="H167" i="1" s="1"/>
  <c r="G166" i="1"/>
  <c r="H166" i="1" s="1"/>
  <c r="G165" i="1"/>
  <c r="G164" i="1"/>
  <c r="H164" i="1" s="1"/>
  <c r="G163" i="1"/>
  <c r="H163" i="1" s="1"/>
  <c r="G162" i="1"/>
  <c r="H162" i="1" s="1"/>
  <c r="G161" i="1"/>
  <c r="H161" i="1" s="1"/>
  <c r="G159" i="1"/>
  <c r="H159" i="1" s="1"/>
  <c r="G158" i="1"/>
  <c r="H158" i="1" s="1"/>
  <c r="G157" i="1"/>
  <c r="G156" i="1"/>
  <c r="H156" i="1" s="1"/>
  <c r="G155" i="1"/>
  <c r="H155" i="1" s="1"/>
  <c r="G154" i="1"/>
  <c r="H154" i="1" s="1"/>
  <c r="G153" i="1"/>
  <c r="H153" i="1" s="1"/>
  <c r="G152" i="1"/>
  <c r="H152" i="1" s="1"/>
  <c r="G150" i="1"/>
  <c r="H150" i="1" s="1"/>
  <c r="G149" i="1"/>
  <c r="H149" i="1" s="1"/>
  <c r="G145" i="1"/>
  <c r="H145" i="1" s="1"/>
  <c r="G144" i="1"/>
  <c r="H144" i="1" s="1"/>
  <c r="G143" i="1"/>
  <c r="G142" i="1"/>
  <c r="H142" i="1" s="1"/>
  <c r="G141" i="1"/>
  <c r="H141" i="1" s="1"/>
  <c r="G140" i="1"/>
  <c r="H140" i="1" s="1"/>
  <c r="G139" i="1"/>
  <c r="H139" i="1" s="1"/>
  <c r="G138" i="1"/>
  <c r="H138" i="1" s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1" i="1"/>
  <c r="G10" i="1"/>
  <c r="G9" i="1"/>
  <c r="H294" i="1" l="1"/>
  <c r="H9" i="1"/>
  <c r="H165" i="1"/>
  <c r="F277" i="1"/>
  <c r="G209" i="1"/>
  <c r="G148" i="1"/>
  <c r="G198" i="1"/>
  <c r="G185" i="1"/>
  <c r="G151" i="1"/>
  <c r="H11" i="1"/>
  <c r="G186" i="1"/>
  <c r="H186" i="1" s="1"/>
  <c r="H276" i="1"/>
  <c r="G177" i="1"/>
  <c r="G187" i="1"/>
  <c r="G255" i="1"/>
  <c r="G266" i="1"/>
  <c r="H266" i="1" s="1"/>
  <c r="G265" i="1"/>
  <c r="H265" i="1" s="1"/>
  <c r="G174" i="1"/>
  <c r="G175" i="1"/>
  <c r="G178" i="1"/>
  <c r="G256" i="1"/>
  <c r="H256" i="1" s="1"/>
  <c r="G180" i="1"/>
  <c r="G181" i="1"/>
  <c r="G194" i="1"/>
  <c r="G258" i="1"/>
  <c r="G195" i="1"/>
  <c r="G147" i="1"/>
  <c r="G169" i="1"/>
  <c r="H169" i="1" s="1"/>
  <c r="G179" i="1"/>
  <c r="H179" i="1" s="1"/>
  <c r="F12" i="1"/>
  <c r="H215" i="1"/>
  <c r="H10" i="1"/>
  <c r="H239" i="1"/>
  <c r="H244" i="1"/>
  <c r="G196" i="1"/>
  <c r="H196" i="1" s="1"/>
  <c r="H235" i="1"/>
  <c r="H157" i="1"/>
  <c r="G12" i="1"/>
  <c r="H236" i="1"/>
  <c r="G263" i="1"/>
  <c r="H263" i="1" s="1"/>
  <c r="G137" i="1"/>
  <c r="H137" i="1" s="1"/>
  <c r="H231" i="1"/>
  <c r="H270" i="1"/>
  <c r="H240" i="1"/>
  <c r="H268" i="1"/>
  <c r="G146" i="1"/>
  <c r="G182" i="1"/>
  <c r="H182" i="1" s="1"/>
  <c r="H200" i="1"/>
  <c r="H227" i="1"/>
  <c r="G176" i="1"/>
  <c r="H176" i="1" s="1"/>
  <c r="H143" i="1"/>
  <c r="G193" i="1"/>
  <c r="H193" i="1" s="1"/>
  <c r="H208" i="1"/>
  <c r="G277" i="1"/>
  <c r="H274" i="1"/>
  <c r="G202" i="1"/>
  <c r="H202" i="1" s="1"/>
  <c r="G254" i="1"/>
  <c r="G257" i="1"/>
  <c r="H257" i="1" s="1"/>
  <c r="G261" i="1"/>
  <c r="H261" i="1" s="1"/>
  <c r="H187" i="1" l="1"/>
  <c r="H195" i="1"/>
  <c r="H178" i="1"/>
  <c r="H180" i="1"/>
  <c r="H198" i="1"/>
  <c r="H209" i="1"/>
  <c r="H258" i="1"/>
  <c r="H194" i="1"/>
  <c r="H151" i="1"/>
  <c r="H147" i="1"/>
  <c r="H148" i="1"/>
  <c r="H177" i="1"/>
  <c r="H175" i="1"/>
  <c r="H174" i="1"/>
  <c r="H181" i="1"/>
  <c r="H185" i="1"/>
  <c r="G160" i="1"/>
  <c r="H255" i="1"/>
  <c r="H277" i="1"/>
  <c r="G170" i="1"/>
  <c r="H12" i="1"/>
  <c r="H146" i="1"/>
  <c r="F160" i="1"/>
  <c r="G264" i="1"/>
  <c r="H264" i="1" s="1"/>
  <c r="G191" i="1"/>
  <c r="H191" i="1" s="1"/>
  <c r="G190" i="1"/>
  <c r="G262" i="1"/>
  <c r="F271" i="1"/>
  <c r="H254" i="1"/>
  <c r="H170" i="1" l="1"/>
  <c r="H160" i="1"/>
  <c r="G171" i="1"/>
  <c r="G271" i="1"/>
  <c r="H271" i="1" s="1"/>
  <c r="G197" i="1"/>
  <c r="F279" i="1"/>
  <c r="H190" i="1"/>
  <c r="H262" i="1"/>
  <c r="G192" i="1"/>
  <c r="G249" i="1" l="1"/>
  <c r="H249" i="1" s="1"/>
  <c r="H171" i="1"/>
  <c r="H192" i="1"/>
  <c r="F280" i="1"/>
  <c r="H197" i="1"/>
  <c r="F288" i="1" l="1"/>
  <c r="G288" i="1"/>
  <c r="G280" i="1"/>
  <c r="H280" i="1" s="1"/>
  <c r="G279" i="1"/>
  <c r="H279" i="1" s="1"/>
  <c r="G293" i="1"/>
  <c r="G289" i="1"/>
  <c r="G286" i="1"/>
  <c r="F293" i="1"/>
  <c r="F289" i="1"/>
  <c r="F286" i="1"/>
  <c r="F287" i="1"/>
  <c r="G292" i="1"/>
  <c r="G285" i="1"/>
  <c r="F283" i="1"/>
  <c r="F292" i="1"/>
  <c r="F285" i="1"/>
  <c r="G287" i="1"/>
  <c r="G291" i="1"/>
  <c r="G284" i="1"/>
  <c r="G283" i="1"/>
  <c r="F291" i="1"/>
  <c r="F284" i="1"/>
  <c r="H288" i="1" l="1"/>
  <c r="H285" i="1"/>
  <c r="H293" i="1"/>
  <c r="H283" i="1"/>
  <c r="H284" i="1"/>
  <c r="H292" i="1"/>
  <c r="H291" i="1"/>
  <c r="F290" i="1"/>
  <c r="F297" i="1" s="1"/>
  <c r="F299" i="1" s="1"/>
  <c r="G290" i="1"/>
  <c r="H287" i="1"/>
  <c r="H286" i="1"/>
  <c r="H289" i="1"/>
  <c r="H290" i="1" l="1"/>
  <c r="G297" i="1"/>
  <c r="G299" i="1" l="1"/>
  <c r="H299" i="1" s="1"/>
  <c r="H297" i="1"/>
</calcChain>
</file>

<file path=xl/sharedStrings.xml><?xml version="1.0" encoding="utf-8"?>
<sst xmlns="http://schemas.openxmlformats.org/spreadsheetml/2006/main" count="453" uniqueCount="222">
  <si>
    <t xml:space="preserve">Obra: </t>
  </si>
  <si>
    <t>Ubicación: PROVINCIA PERAVIA</t>
  </si>
  <si>
    <t>Zona : IV</t>
  </si>
  <si>
    <t>Nº</t>
  </si>
  <si>
    <t>DESCRIPCIÓN</t>
  </si>
  <si>
    <t>CANTIDAD</t>
  </si>
  <si>
    <t>UD</t>
  </si>
  <si>
    <t>P.U. RD$</t>
  </si>
  <si>
    <t>VALOR RD$</t>
  </si>
  <si>
    <t>A</t>
  </si>
  <si>
    <t>LIMPIEZA DE POZO EXISTENTE</t>
  </si>
  <si>
    <t>PRUEBA DE AFORO (24 HORAS)</t>
  </si>
  <si>
    <t>SUB-TOTAL FASE  A</t>
  </si>
  <si>
    <t>B</t>
  </si>
  <si>
    <t>I</t>
  </si>
  <si>
    <t>POZO NO.1</t>
  </si>
  <si>
    <t>Estructura PR-208</t>
  </si>
  <si>
    <t>Ud</t>
  </si>
  <si>
    <t>Alambre AAAC No. 1/0</t>
  </si>
  <si>
    <t>M</t>
  </si>
  <si>
    <t>Estructura MT-307</t>
  </si>
  <si>
    <t>Estructura TR-306 (25 KVA)</t>
  </si>
  <si>
    <t>Retirar Estructuras MT-307 Existentes</t>
  </si>
  <si>
    <t xml:space="preserve">Mano de obra eléctrica primaria  </t>
  </si>
  <si>
    <t>ELECTRIFICACION SECUNDARIA</t>
  </si>
  <si>
    <t xml:space="preserve">Mano de obra eléctrica secundaria </t>
  </si>
  <si>
    <t>ALIMENTADORES</t>
  </si>
  <si>
    <t xml:space="preserve">Alimentador eléctrico desde transformadores hasta main breaker en plataforma elevada, compuesto por 3 conductores eléctricos THW No. 4 (f), 1 conductor eléctrico THW No. 6 (n) y 1 conductor eléctrico No.2 a 7 hilos trenzados (t) en tubería IMC y PVC de Ø2", incluye conectores para tuberias y accesorios.  </t>
  </si>
  <si>
    <t xml:space="preserve">Alimentador eléctrico desde main breaker en plataforma hasta arrancador suave, compuesto por 3 conductores eléctricos THW No. 4 (f), 1 conductor eléctrico THW no.6 (n) y 1 conductor eléctrico No.2 a 7 hilos trenzados (t) en tubería IMC de Ø2" incluye accesorios. </t>
  </si>
  <si>
    <t xml:space="preserve">Alimentador eléctrico desde arrancador suave hasta motor eléctrico de electrobomba compuesto por 3 conductores eléctricos THW No. 6  (f) y 1 conductor eléctrico trenzado No.4 a 7 hilos en tubería L.T. de Ø2"  </t>
  </si>
  <si>
    <t>EQUIPAMIENTO</t>
  </si>
  <si>
    <t>Niples plantillados en un extremo Ø4'' x 12''</t>
  </si>
  <si>
    <t>Niples plantillados en un extremo Ø3'' x 24''</t>
  </si>
  <si>
    <t>Junta dresser Ø4"</t>
  </si>
  <si>
    <t>Válvula check de Ø4'' a 125 PSI</t>
  </si>
  <si>
    <t>Tee platillada Ø4'' x Ø3'', acero</t>
  </si>
  <si>
    <t>Instalación manométrica completa</t>
  </si>
  <si>
    <t xml:space="preserve">Anclajes la descarga </t>
  </si>
  <si>
    <t>Construcción de descarga de Ø4"</t>
  </si>
  <si>
    <t>Desmantelar descarga en Ø4", existente</t>
  </si>
  <si>
    <t>Retiro de paneles electricos existentes</t>
  </si>
  <si>
    <t>Retiro de electrobomba sumergible existente</t>
  </si>
  <si>
    <t>II</t>
  </si>
  <si>
    <t>POZO NO.2</t>
  </si>
  <si>
    <t>Estructura AP-101</t>
  </si>
  <si>
    <t>Retirar estructuras PR-208 existentes</t>
  </si>
  <si>
    <t xml:space="preserve">Alimentador eléctrico desde panel board hasta transformador seco, compuesto por 3 conductores eléctricos THW No. 10 (f) y 1 conductor eléctrico No.10 a 7 hilos trenzados (t) en tubería L.T de Ø1" incluye accesorios. </t>
  </si>
  <si>
    <t>Válvula check de Ø4'' a 200 PSI</t>
  </si>
  <si>
    <t>Válvula de compuerta vástago ascendente de Ø4'' platillada 200 PSI.</t>
  </si>
  <si>
    <t>Válvula de compuerta vástago ascendente de Ø3'' platillada 200 PSI.</t>
  </si>
  <si>
    <t>III</t>
  </si>
  <si>
    <t>POZO NO.3</t>
  </si>
  <si>
    <t>Transformador seco de 3 KVA</t>
  </si>
  <si>
    <t xml:space="preserve">Panel de distribucion de 8/4 c </t>
  </si>
  <si>
    <t>Electrobomba turbina vertical para pozo con motor de 40 hp, 250 GLNS VS 433 pies. (PRELIMINAR).</t>
  </si>
  <si>
    <t>SUB-TOTAL FASE  B</t>
  </si>
  <si>
    <t>C</t>
  </si>
  <si>
    <t xml:space="preserve">INTERCONEXIÓN DE DEPÓSITOS </t>
  </si>
  <si>
    <t>PRELIMINARES</t>
  </si>
  <si>
    <t>Replanteo de tuberias</t>
  </si>
  <si>
    <t>MOVIMIENTO DE TIERRA</t>
  </si>
  <si>
    <t>Excavación de material no clasificado c/equipo p/tubería</t>
  </si>
  <si>
    <t>M³N</t>
  </si>
  <si>
    <t xml:space="preserve">Relleno compactación p/tuberia c/compactador mecánico en capas de 0.20m de material de excavación  </t>
  </si>
  <si>
    <t>M³C</t>
  </si>
  <si>
    <t xml:space="preserve">Bote de material con camión D=5 km (incluye carguío y esparcimiento en botadero) </t>
  </si>
  <si>
    <t>M³E</t>
  </si>
  <si>
    <t xml:space="preserve">Tee Ø12x 12" en acero SCH-30 </t>
  </si>
  <si>
    <t xml:space="preserve">Tee Ø12x 10" en acero SCH-30 </t>
  </si>
  <si>
    <t>LIMPIEZA CONTINUA Y FINAL</t>
  </si>
  <si>
    <t>P.A.</t>
  </si>
  <si>
    <t>SUB-TOTAL FASE  C</t>
  </si>
  <si>
    <t>D</t>
  </si>
  <si>
    <t>Limpieza del área</t>
  </si>
  <si>
    <t>PA</t>
  </si>
  <si>
    <t xml:space="preserve">Replanteo </t>
  </si>
  <si>
    <t>Excavación material compactado a mano</t>
  </si>
  <si>
    <t>Relleno de reposición a mano</t>
  </si>
  <si>
    <t>Bote de material sobrante in situ</t>
  </si>
  <si>
    <t>Hormigon de Limpieza, e= 0.05 m F'c=100 kg/cm²</t>
  </si>
  <si>
    <t>M³</t>
  </si>
  <si>
    <t>Zapata de Muro (0.45 x 0.25) m - 0.62 qq/m³</t>
  </si>
  <si>
    <t>Columnas C1 (0.30 x 0.30) m - 4.15 qq/m³</t>
  </si>
  <si>
    <t>Viga de amarre inferior (0.15 x 0.20) m - 4.16 qq/m³</t>
  </si>
  <si>
    <t>Viga de amarre intermedia (0.30 x 0.30) m - 4.47 qq/m³</t>
  </si>
  <si>
    <t>Viga de amarre superior (0.30 x 0.30) m - 3.67 qq/m³</t>
  </si>
  <si>
    <t>Losa de fondo, e= 0.15 m (Malla electrosoldada D2.3 x D2.3 x 20 x 20 - 0.42 qq/m³</t>
  </si>
  <si>
    <t>Losa de techo 0.15 m - 1.77 qq/m³</t>
  </si>
  <si>
    <t>MUROS DE BLOCK</t>
  </si>
  <si>
    <t xml:space="preserve">Muro de bloques 6" BNP </t>
  </si>
  <si>
    <t>M²</t>
  </si>
  <si>
    <t xml:space="preserve">Muro de bloques 6" SNP </t>
  </si>
  <si>
    <t>Antepecho</t>
  </si>
  <si>
    <t>TERMINACIÓN DE SUPERFICIE</t>
  </si>
  <si>
    <t>Fraguache</t>
  </si>
  <si>
    <t>Pañete interior</t>
  </si>
  <si>
    <t>Pañete exterior</t>
  </si>
  <si>
    <t>Pañete de techo</t>
  </si>
  <si>
    <t>Fino de techo</t>
  </si>
  <si>
    <t>Cantos</t>
  </si>
  <si>
    <t>Zabaleta en techo</t>
  </si>
  <si>
    <t>Frotado en losa de fondo</t>
  </si>
  <si>
    <t>REGISTRO PARA INYECCIÓN CLORO</t>
  </si>
  <si>
    <t>ACERA PERIMETRAL</t>
  </si>
  <si>
    <t>DESAGÜE DE TECHO EN TUBERÍA Ø2" PVC SDR-26</t>
  </si>
  <si>
    <t>INSTALACIÓN DE VIGA RIEL EN TECHO</t>
  </si>
  <si>
    <t>Viga W 12 x 35 H.N., L=30 pies</t>
  </si>
  <si>
    <t xml:space="preserve">Lb </t>
  </si>
  <si>
    <t>Pernos expansivos 5/8" A325 (Incuye tuercas)</t>
  </si>
  <si>
    <t>Tornillo ( A325 ) 3/4"x 1½"  (Incuye tuercas)</t>
  </si>
  <si>
    <t>Troley mecanico  P/Diferencial de 2 Ton</t>
  </si>
  <si>
    <t>Mano de Obra</t>
  </si>
  <si>
    <t>INSTALCIONES ELÉCTRICAS</t>
  </si>
  <si>
    <t>Salidas cenitales</t>
  </si>
  <si>
    <t>Salida interruptores sencillos</t>
  </si>
  <si>
    <t>Salida tomacorriente 120V doble</t>
  </si>
  <si>
    <t>SISTEMA DE CLORACIÓN</t>
  </si>
  <si>
    <t>Cilindro de cloro 2,000 lb, (lleno)</t>
  </si>
  <si>
    <t>Bomba tipo booster, Motor 2 HP, Q= 0.50 lps</t>
  </si>
  <si>
    <t>Soporte main fold, en GRP.</t>
  </si>
  <si>
    <t>Valvula de globo PVC Ø1"</t>
  </si>
  <si>
    <t>Manometro glicerina (Rango 0-50 PSI)</t>
  </si>
  <si>
    <t>Regulador de Vacio, Capacidad 1,000 lb/día</t>
  </si>
  <si>
    <t>Dosificador de cloro aplicación por solucion  con rango  de 0-150 lb/día</t>
  </si>
  <si>
    <t>Inyector de cloro</t>
  </si>
  <si>
    <t>Monovia perfil acero W 12 x 35</t>
  </si>
  <si>
    <t>Filtro de cloro</t>
  </si>
  <si>
    <t>SUMINISTRO E INSTALACIÓN DE TUBERÍAS Y PIEZAS</t>
  </si>
  <si>
    <t xml:space="preserve">Tuberia Ø1½" PVC (SCH-80) </t>
  </si>
  <si>
    <t>Tuberia Ø1½"  Polietileno</t>
  </si>
  <si>
    <t>Codo 1½" x 90º  Polietileno</t>
  </si>
  <si>
    <t>Codo 1" x 90º PVC</t>
  </si>
  <si>
    <t>Tee 1" x 1" PVC</t>
  </si>
  <si>
    <t>Union universal 1" PVC</t>
  </si>
  <si>
    <t>Codo 1½" x 90º  PVC</t>
  </si>
  <si>
    <t>Codo 1½" x 45º  PVC</t>
  </si>
  <si>
    <t>Tee 1½" x 1½"  PVC</t>
  </si>
  <si>
    <t>SUB-TOTAL FASE  D</t>
  </si>
  <si>
    <t>E</t>
  </si>
  <si>
    <t>PLANTA DE TRATAMIENTO A CONVERTIR EN DEPÓSITO</t>
  </si>
  <si>
    <t>HORMIGÓN ARMADO F'c=280 KG/CM² EN:</t>
  </si>
  <si>
    <t>Viga VM1 - 2.76 qq/m³</t>
  </si>
  <si>
    <t>Viga VM2 - 2.81 qq/m³</t>
  </si>
  <si>
    <t>Viga VMC - 2.87 qq/m³</t>
  </si>
  <si>
    <t>Viga V1 - 4.29 qq/m³</t>
  </si>
  <si>
    <t>Losa de techo, e= 0.12 m - 1.69 qq/m³</t>
  </si>
  <si>
    <t>SUB-TOTAL FASE  E</t>
  </si>
  <si>
    <t>Z</t>
  </si>
  <si>
    <t>VARIOS</t>
  </si>
  <si>
    <t>1</t>
  </si>
  <si>
    <r>
      <rPr>
        <b/>
        <sz val="10"/>
        <color indexed="8"/>
        <rFont val="Arial"/>
        <family val="2"/>
      </rPr>
      <t xml:space="preserve">VALLA </t>
    </r>
    <r>
      <rPr>
        <sz val="10"/>
        <color indexed="8"/>
        <rFont val="Arial"/>
        <family val="2"/>
      </rPr>
      <t>anunciando obra 16' x 10' impresión full color conteniendo logo de INAPA, nombre de proyecto y contratista. estructura en tubos galvanizados 1 1/2" x 1 1/2" y soportes en tubo cuadrado de  4" x 4"</t>
    </r>
  </si>
  <si>
    <t>2</t>
  </si>
  <si>
    <t>Meses</t>
  </si>
  <si>
    <t>SUB - TOTAL FASE Z</t>
  </si>
  <si>
    <t xml:space="preserve">         </t>
  </si>
  <si>
    <t>SUB-TOTAL GENERAL</t>
  </si>
  <si>
    <t>GASTOS INDIRECTOS</t>
  </si>
  <si>
    <t>Honorarios Profesionales</t>
  </si>
  <si>
    <t>Gastos Administrativos</t>
  </si>
  <si>
    <t>Seguros, Pólizas y Fianzas</t>
  </si>
  <si>
    <t>Gastos de Transporte</t>
  </si>
  <si>
    <t>Supervisión de la Obra</t>
  </si>
  <si>
    <t>Medida de Compensación Ambiental</t>
  </si>
  <si>
    <t xml:space="preserve"> ITBIS Honorarios Profesionales (Ley 07-2007)</t>
  </si>
  <si>
    <t>Ley 6-86</t>
  </si>
  <si>
    <t>CODIA</t>
  </si>
  <si>
    <t>Imprevistos</t>
  </si>
  <si>
    <t>Completivo de gastos por transportacion de materiales y piezas especiales para aforo de pozos existentes</t>
  </si>
  <si>
    <t>Tramitación de planos eléctricos</t>
  </si>
  <si>
    <t>Interconexión con EDESUR</t>
  </si>
  <si>
    <t>TOTAL GASTOS INDIRECTOS</t>
  </si>
  <si>
    <t>TOTAL  GENERAL RD$</t>
  </si>
  <si>
    <t>AFORO DE POZOS EXISTENTES CAPACIDAD 250 Gl/S. 40 HP</t>
  </si>
  <si>
    <t xml:space="preserve"> ELECTRIFICACIÓN Y EQUIPAMIENTO DE POZOS (SUJETO AL RESULTADO DEL AFORO)</t>
  </si>
  <si>
    <t>Medision Electrica Inc. Main Breaker de  125 Amp.</t>
  </si>
  <si>
    <t xml:space="preserve">ELECTRIFICACIÓN PRIMARIA </t>
  </si>
  <si>
    <t>Medición Eléctrica ( estructura EQ-MT)</t>
  </si>
  <si>
    <t>Main Breaker 125 Amp</t>
  </si>
  <si>
    <t>Panel Arrancador tipo suave, para electrobomba de 40 HP, a 480 Volt, 60 Hz</t>
  </si>
  <si>
    <t>Junta tipo Dresser Ø4"</t>
  </si>
  <si>
    <t>Válvula de compuerta vástago ascendente de Ø4'' platillada 125 PSI</t>
  </si>
  <si>
    <t>Válvula de compuerta vástago ascendente de Ø3'' platillada 125 PSI</t>
  </si>
  <si>
    <t>Válvula contra golpe de ariete de Ø3'' a 125 PSI, platillada</t>
  </si>
  <si>
    <t xml:space="preserve">Zeta en acero de Ø4" para interconectar a línea de impulsión (con 2 codos de Ø4" x 45º)  </t>
  </si>
  <si>
    <t>Medision Eléctrica , incluye Main Breaker de  125 Amp</t>
  </si>
  <si>
    <t>Retirar mediciónn eléctrica existente</t>
  </si>
  <si>
    <t xml:space="preserve">Alimentador eléctrico desde transformadores hasta main breaker en medición eléctrica, compuesto por 3 conductores eléctricos THW No. 2 (f), 1 conductor eléctrico THW No. 4 (N) y 1 conductor eléctrico No.2 a 7 hilos trenzado (T) en tubería IMC Ø2", incluye conectores para tuberias y accesorios.  </t>
  </si>
  <si>
    <t>Alimentador eléctrico desde main breaker hasta panel board, compuesto por 3 conductores eléctricos THW No. 2 (F), 1 conductor eléctrico THW No. 4 (N) y 1 conductor eléctrico No.2 a 7 hilos trenzado (T) en tubería IMC y PVC de Ø2", incluye conectores para tuberÍas y accesorios</t>
  </si>
  <si>
    <t>Alimentador eléctrico desde panel board hasta arrancador suave, compuesto por 3 conductores eléctricos THW No. 4 (F), 1 conductor eléctrico THW no.6 (N) y 1 conductor eléctrico No.2 a 7 hilos trenzados (T) en tubería IMC de Ø2" incluye accesorios</t>
  </si>
  <si>
    <t xml:space="preserve">Alimentador eléctrico desde arrancador suave hasta motor eléctrico de electrobomba compuesto por 3 conductores eléctricos THW No. 6  (F) y 1 conductor eléctrico trenzado No.4 a 7 hilos en tubería L.T. de Ø2"  </t>
  </si>
  <si>
    <t>Alimentador eléctrico desde transformador seco hasta el panel de distribución, compuesto por 3 conductores eléctricos THW No. 10 (f),en tubería L.T de Ø1" incluye accesorios</t>
  </si>
  <si>
    <r>
      <t>Electrobomba turbina vertical para pozo con motor de 40 HP, 250 GPM VS 453 pies TDH. (</t>
    </r>
    <r>
      <rPr>
        <b/>
        <sz val="10"/>
        <rFont val="Arial"/>
        <family val="2"/>
      </rPr>
      <t xml:space="preserve">PRELIMINAR. </t>
    </r>
    <r>
      <rPr>
        <sz val="10"/>
        <rFont val="Arial"/>
        <family val="2"/>
      </rPr>
      <t>Sujeto a confirmación con resultado del aforo)</t>
    </r>
  </si>
  <si>
    <t>Retiro de paneles eléctricos existentes</t>
  </si>
  <si>
    <t>Retirar medición eléctrica existente</t>
  </si>
  <si>
    <t>Salida cenital en EMT de Φ¾''</t>
  </si>
  <si>
    <t>Salida tomacorrientes en EMT de Φ¾''</t>
  </si>
  <si>
    <t>Salida interruptor sencillo en EMT de Φ¾''</t>
  </si>
  <si>
    <t>Panel board con Main Breaker 125/3 Amp, 1 breaker de 100/3 AMP y 1 breaker de 20/2 Amp</t>
  </si>
  <si>
    <t xml:space="preserve">Alimentador eléctrico desde transformadores hasta main breaker en medición eléctrica, compuesto por 3 conductores eléctricos THW No. 2 (f), 1 conductor eléctrico THW No. 4 (n) y 1 conductor eléctrico No.2 a 7 hilos trenzado (t) en tubería IMC Ø2", incluye conectores para tuberías y accesorios.  </t>
  </si>
  <si>
    <t xml:space="preserve">Alimentador eléctrico desde main breaker hasta panel board, compuesto por 3 conductores eléctricos THW No. 2 (F), 1 conductor eléctrico THW No. 4 (N) y 1 conductor eléctrico No.2 a 7 hilos trenzado (T) en tubería IMC y PVC de Ø2", incluye conectores para tuberias y accesorios.  </t>
  </si>
  <si>
    <t>Alimentador eléctrico desde panel board hasta transformador seco, compuesto por 3 conductores eléctricos THW No. 10 (F) y 1 conductor eléctrico No.10 a 7 hilos trenzados (T) en tubería L.T de Ø1" incluye accesorios</t>
  </si>
  <si>
    <t xml:space="preserve">Alimentador eléctrico desde transformador seco hasta el panel de distribución, compuesto por 3 conductores eléctricos THW No. 10 (F),en tubería L.T de Ø1" incluye accesorios. </t>
  </si>
  <si>
    <t xml:space="preserve">Reducción en acero de Ø4" a Ø6" </t>
  </si>
  <si>
    <t>SUMINISTRO E INSTALACIÓN DE:</t>
  </si>
  <si>
    <t>Tuberia de Conduccion de Ø12" en Acero (SCH-30)</t>
  </si>
  <si>
    <t>Junta tipo Dresser de Ø12"</t>
  </si>
  <si>
    <t>Junta tipo Dresser de Ø10"</t>
  </si>
  <si>
    <t>CASETA DE CLORACION 2000 LB</t>
  </si>
  <si>
    <t>HORMIGÓN ARMADO F'c=280 KG/CM² INDUSTRIAL EN:</t>
  </si>
  <si>
    <t>Zapata de Columnas (1.20x1.20) m, e= 0.30 m - 2.22 qq/m³</t>
  </si>
  <si>
    <t>Angular L 6" x 6" x ½" H.N.</t>
  </si>
  <si>
    <t>Entrada electrica (Panel de distribucion de 2/4 circuitos)</t>
  </si>
  <si>
    <t>Main fold conduccion cloro gas, (Tuberia Ø1" PVC SCH-80)</t>
  </si>
  <si>
    <t>Puesta en Marcha y Estabilización del Sistema</t>
  </si>
  <si>
    <t xml:space="preserve">Pintura anticorrosiva calidad superior dos manos + dos manos de pintura epóxica industrial dos manos para tubería de descarga </t>
  </si>
  <si>
    <r>
      <t>Electrobomba turbina vertical para pozo con motor de 40 hp, 250 GPM VS 444 pies de TDH. (</t>
    </r>
    <r>
      <rPr>
        <b/>
        <sz val="10"/>
        <rFont val="Arial"/>
        <family val="2"/>
      </rPr>
      <t>PRELIMINAR</t>
    </r>
    <r>
      <rPr>
        <sz val="10"/>
        <rFont val="Arial"/>
        <family val="2"/>
      </rPr>
      <t>. Sujeto a confirmación con resultado del aforo)</t>
    </r>
  </si>
  <si>
    <t>Pintura acrilica (Inclluye primer fresh cement o similar)</t>
  </si>
  <si>
    <t xml:space="preserve">LOGO Y LETRERO DE INAPA  (incluida señaletica informativa adicional) partida debe ser desglozada al momento de ser cubicada  </t>
  </si>
  <si>
    <r>
      <rPr>
        <b/>
        <sz val="10"/>
        <rFont val="Arial"/>
        <family val="2"/>
      </rPr>
      <t xml:space="preserve">CAMPAMENTO </t>
    </r>
    <r>
      <rPr>
        <sz val="10"/>
        <rFont val="Arial"/>
        <family val="2"/>
      </rPr>
      <t>(Incluye alquiler de casa, solar y construcción caseta de materiales, baños portatiles)</t>
    </r>
  </si>
  <si>
    <t>Abrazadera metalica 1½"</t>
  </si>
  <si>
    <t xml:space="preserve">PINTURA DE LA SUPERFICIE EXTERIOR DEL TANQUE, LOGO Y LETRERO INSTITUCIONAL </t>
  </si>
  <si>
    <t>AMPLIACIÓN ACUEDUCTO EN EL DISTRITO MUNICIPAL DE CAÑAFÍSTOL, PROVINCIA PERAVIA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</si>
</sst>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#,##0.0"/>
    <numFmt numFmtId="167" formatCode="#,##0.00;[Red]#,##0.00"/>
    <numFmt numFmtId="168" formatCode="0.000"/>
    <numFmt numFmtId="169" formatCode="#,##0.0\ _€;\-#,##0.0\ _€"/>
    <numFmt numFmtId="170" formatCode="#,##0.00\ _€;\-#,##0.00\ _€"/>
    <numFmt numFmtId="171" formatCode="_-* #,##0.00\ _€_-;\-* #,##0.00\ _€_-;_-* &quot;-&quot;??\ _€_-;_-@_-"/>
    <numFmt numFmtId="172" formatCode="[$$-409]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name val="Times New Roman"/>
      <family val="1"/>
    </font>
    <font>
      <sz val="11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0"/>
      <color indexed="63"/>
      <name val="Arial"/>
      <family val="2"/>
    </font>
    <font>
      <sz val="11"/>
      <color indexed="8"/>
      <name val="Calibri"/>
      <family val="2"/>
    </font>
    <font>
      <sz val="11"/>
      <color indexed="63"/>
      <name val="Arial"/>
      <family val="2"/>
    </font>
    <font>
      <b/>
      <sz val="11"/>
      <color indexed="63"/>
      <name val="Arial"/>
      <family val="2"/>
    </font>
    <font>
      <sz val="11"/>
      <color theme="5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4.9989318521683403E-2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172" fontId="14" fillId="0" borderId="0"/>
    <xf numFmtId="0" fontId="2" fillId="0" borderId="0"/>
    <xf numFmtId="172" fontId="14" fillId="0" borderId="0"/>
  </cellStyleXfs>
  <cellXfs count="219">
    <xf numFmtId="0" fontId="0" fillId="0" borderId="0" xfId="0"/>
    <xf numFmtId="164" fontId="3" fillId="2" borderId="0" xfId="3" applyFont="1" applyFill="1" applyBorder="1" applyAlignment="1">
      <alignment vertical="top"/>
    </xf>
    <xf numFmtId="0" fontId="3" fillId="2" borderId="0" xfId="2" applyFont="1" applyFill="1" applyAlignment="1">
      <alignment vertical="top"/>
    </xf>
    <xf numFmtId="0" fontId="2" fillId="2" borderId="0" xfId="2" applyFill="1" applyAlignment="1">
      <alignment vertical="top"/>
    </xf>
    <xf numFmtId="164" fontId="2" fillId="2" borderId="0" xfId="3" applyFont="1" applyFill="1" applyBorder="1" applyAlignment="1">
      <alignment vertical="top"/>
    </xf>
    <xf numFmtId="0" fontId="4" fillId="2" borderId="0" xfId="2" applyFont="1" applyFill="1" applyAlignment="1">
      <alignment horizontal="center" vertical="top"/>
    </xf>
    <xf numFmtId="164" fontId="4" fillId="2" borderId="0" xfId="3" applyFont="1" applyFill="1" applyBorder="1" applyAlignment="1">
      <alignment horizontal="center" vertical="top"/>
    </xf>
    <xf numFmtId="166" fontId="5" fillId="0" borderId="0" xfId="0" applyNumberFormat="1" applyFont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4" fontId="2" fillId="0" borderId="0" xfId="0" applyNumberFormat="1" applyFont="1" applyAlignment="1">
      <alignment horizontal="right" vertical="top" wrapText="1"/>
    </xf>
    <xf numFmtId="4" fontId="6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vertical="top"/>
    </xf>
    <xf numFmtId="164" fontId="7" fillId="2" borderId="0" xfId="2" applyNumberFormat="1" applyFont="1" applyFill="1" applyAlignment="1">
      <alignment vertical="top"/>
    </xf>
    <xf numFmtId="164" fontId="2" fillId="2" borderId="0" xfId="3" applyFont="1" applyFill="1" applyBorder="1" applyAlignment="1">
      <alignment horizontal="left" vertical="top"/>
    </xf>
    <xf numFmtId="164" fontId="2" fillId="2" borderId="0" xfId="3" quotePrefix="1" applyFont="1" applyFill="1" applyBorder="1" applyAlignment="1">
      <alignment vertical="top"/>
    </xf>
    <xf numFmtId="0" fontId="2" fillId="0" borderId="0" xfId="0" applyFont="1" applyAlignment="1">
      <alignment horizontal="right" vertical="top" wrapText="1"/>
    </xf>
    <xf numFmtId="164" fontId="2" fillId="5" borderId="0" xfId="3" applyFont="1" applyFill="1" applyBorder="1" applyAlignment="1">
      <alignment vertical="top"/>
    </xf>
    <xf numFmtId="164" fontId="2" fillId="5" borderId="0" xfId="3" quotePrefix="1" applyFont="1" applyFill="1" applyBorder="1" applyAlignment="1">
      <alignment vertical="top"/>
    </xf>
    <xf numFmtId="0" fontId="2" fillId="5" borderId="0" xfId="2" applyFill="1" applyAlignment="1">
      <alignment vertical="top"/>
    </xf>
    <xf numFmtId="167" fontId="2" fillId="2" borderId="5" xfId="13" applyNumberFormat="1" applyFont="1" applyFill="1" applyBorder="1" applyAlignment="1">
      <alignment vertical="center"/>
    </xf>
    <xf numFmtId="167" fontId="2" fillId="2" borderId="4" xfId="2" applyNumberFormat="1" applyFill="1" applyBorder="1" applyAlignment="1">
      <alignment vertical="center"/>
    </xf>
    <xf numFmtId="0" fontId="2" fillId="2" borderId="0" xfId="2" applyFill="1" applyAlignment="1">
      <alignment horizontal="right" vertical="center" wrapText="1"/>
    </xf>
    <xf numFmtId="0" fontId="3" fillId="2" borderId="0" xfId="2" applyFont="1" applyFill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right" vertical="center" wrapText="1"/>
    </xf>
    <xf numFmtId="167" fontId="2" fillId="2" borderId="4" xfId="2" applyNumberFormat="1" applyFill="1" applyBorder="1" applyAlignment="1">
      <alignment horizontal="right" vertical="center"/>
    </xf>
    <xf numFmtId="4" fontId="2" fillId="6" borderId="4" xfId="2" applyNumberFormat="1" applyFill="1" applyBorder="1" applyAlignment="1">
      <alignment vertical="center"/>
    </xf>
    <xf numFmtId="4" fontId="2" fillId="2" borderId="4" xfId="2" applyNumberFormat="1" applyFill="1" applyBorder="1" applyAlignment="1">
      <alignment vertical="center"/>
    </xf>
    <xf numFmtId="167" fontId="9" fillId="2" borderId="4" xfId="2" applyNumberFormat="1" applyFont="1" applyFill="1" applyBorder="1" applyAlignment="1">
      <alignment vertical="center"/>
    </xf>
    <xf numFmtId="4" fontId="2" fillId="2" borderId="4" xfId="0" applyNumberFormat="1" applyFont="1" applyFill="1" applyBorder="1" applyAlignment="1">
      <alignment vertical="center" wrapText="1"/>
    </xf>
    <xf numFmtId="167" fontId="2" fillId="2" borderId="4" xfId="0" applyNumberFormat="1" applyFont="1" applyFill="1" applyBorder="1" applyAlignment="1">
      <alignment horizontal="right" vertical="center" wrapText="1"/>
    </xf>
    <xf numFmtId="4" fontId="2" fillId="3" borderId="4" xfId="2" applyNumberFormat="1" applyFill="1" applyBorder="1" applyAlignment="1">
      <alignment vertical="center"/>
    </xf>
    <xf numFmtId="167" fontId="2" fillId="0" borderId="4" xfId="2" applyNumberFormat="1" applyBorder="1" applyAlignment="1">
      <alignment vertical="center" wrapText="1"/>
    </xf>
    <xf numFmtId="167" fontId="2" fillId="2" borderId="4" xfId="2" applyNumberFormat="1" applyFill="1" applyBorder="1" applyAlignment="1">
      <alignment vertical="center" wrapText="1"/>
    </xf>
    <xf numFmtId="164" fontId="2" fillId="2" borderId="4" xfId="3" applyFont="1" applyFill="1" applyBorder="1" applyAlignment="1">
      <alignment vertical="center" wrapText="1"/>
    </xf>
    <xf numFmtId="4" fontId="2" fillId="8" borderId="4" xfId="2" applyNumberFormat="1" applyFill="1" applyBorder="1" applyAlignment="1">
      <alignment horizontal="right" vertical="center" wrapText="1"/>
    </xf>
    <xf numFmtId="164" fontId="2" fillId="0" borderId="4" xfId="3" applyFont="1" applyFill="1" applyBorder="1" applyAlignment="1">
      <alignment horizontal="right" vertical="center" wrapText="1"/>
    </xf>
    <xf numFmtId="167" fontId="2" fillId="0" borderId="0" xfId="2" applyNumberFormat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10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 wrapText="1"/>
    </xf>
    <xf numFmtId="171" fontId="2" fillId="2" borderId="0" xfId="11" applyFont="1" applyFill="1" applyBorder="1" applyAlignment="1">
      <alignment vertical="center"/>
    </xf>
    <xf numFmtId="171" fontId="13" fillId="2" borderId="0" xfId="11" applyFont="1" applyFill="1" applyBorder="1" applyAlignment="1">
      <alignment vertical="center" wrapText="1"/>
    </xf>
    <xf numFmtId="171" fontId="2" fillId="2" borderId="0" xfId="11" applyFont="1" applyFill="1" applyBorder="1" applyAlignment="1">
      <alignment horizontal="center" vertical="center"/>
    </xf>
    <xf numFmtId="0" fontId="2" fillId="0" borderId="0" xfId="2" applyAlignment="1">
      <alignment horizontal="right" vertical="center" wrapText="1"/>
    </xf>
    <xf numFmtId="0" fontId="2" fillId="0" borderId="0" xfId="2" applyAlignment="1">
      <alignment horizontal="right" vertical="center"/>
    </xf>
    <xf numFmtId="171" fontId="2" fillId="0" borderId="0" xfId="3" applyNumberFormat="1" applyFont="1" applyFill="1" applyBorder="1" applyAlignment="1">
      <alignment horizontal="center" vertical="center" wrapText="1"/>
    </xf>
    <xf numFmtId="4" fontId="2" fillId="0" borderId="0" xfId="2" applyNumberFormat="1" applyAlignment="1">
      <alignment horizontal="right" vertical="center" wrapText="1"/>
    </xf>
    <xf numFmtId="4" fontId="2" fillId="2" borderId="0" xfId="2" applyNumberFormat="1" applyFill="1" applyAlignment="1">
      <alignment horizontal="right" vertical="center" wrapText="1"/>
    </xf>
    <xf numFmtId="164" fontId="2" fillId="2" borderId="0" xfId="3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2" fillId="2" borderId="4" xfId="3" applyFont="1" applyFill="1" applyBorder="1" applyAlignment="1">
      <alignment vertical="center"/>
    </xf>
    <xf numFmtId="167" fontId="3" fillId="6" borderId="4" xfId="2" applyNumberFormat="1" applyFont="1" applyFill="1" applyBorder="1" applyAlignment="1">
      <alignment horizontal="right" vertical="center"/>
    </xf>
    <xf numFmtId="164" fontId="2" fillId="2" borderId="4" xfId="3" applyFont="1" applyFill="1" applyBorder="1" applyAlignment="1">
      <alignment horizontal="right" vertical="center"/>
    </xf>
    <xf numFmtId="167" fontId="3" fillId="2" borderId="4" xfId="2" applyNumberFormat="1" applyFont="1" applyFill="1" applyBorder="1" applyAlignment="1">
      <alignment horizontal="right" vertical="center"/>
    </xf>
    <xf numFmtId="4" fontId="2" fillId="2" borderId="4" xfId="0" applyNumberFormat="1" applyFont="1" applyFill="1" applyBorder="1" applyAlignment="1">
      <alignment horizontal="right" vertical="center" wrapText="1"/>
    </xf>
    <xf numFmtId="167" fontId="3" fillId="3" borderId="4" xfId="2" applyNumberFormat="1" applyFont="1" applyFill="1" applyBorder="1" applyAlignment="1">
      <alignment horizontal="right" vertical="center"/>
    </xf>
    <xf numFmtId="164" fontId="2" fillId="2" borderId="4" xfId="3" applyFont="1" applyFill="1" applyBorder="1" applyAlignment="1">
      <alignment horizontal="right" vertical="center" wrapText="1"/>
    </xf>
    <xf numFmtId="39" fontId="2" fillId="2" borderId="4" xfId="0" applyNumberFormat="1" applyFont="1" applyFill="1" applyBorder="1" applyAlignment="1">
      <alignment horizontal="right" vertical="center" wrapText="1"/>
    </xf>
    <xf numFmtId="4" fontId="3" fillId="8" borderId="4" xfId="9" applyNumberFormat="1" applyFont="1" applyFill="1" applyBorder="1" applyAlignment="1">
      <alignment horizontal="right" vertical="center" wrapText="1"/>
    </xf>
    <xf numFmtId="164" fontId="3" fillId="0" borderId="0" xfId="3" applyFont="1" applyFill="1" applyBorder="1" applyAlignment="1">
      <alignment horizontal="right" vertical="center" wrapText="1"/>
    </xf>
    <xf numFmtId="0" fontId="2" fillId="2" borderId="0" xfId="10" applyFill="1" applyAlignment="1">
      <alignment horizontal="left" vertical="center"/>
    </xf>
    <xf numFmtId="4" fontId="13" fillId="2" borderId="0" xfId="10" applyNumberFormat="1" applyFont="1" applyFill="1" applyAlignment="1">
      <alignment horizontal="left" vertical="center" wrapText="1"/>
    </xf>
    <xf numFmtId="0" fontId="2" fillId="2" borderId="0" xfId="10" applyFill="1" applyAlignment="1">
      <alignment horizontal="center" vertical="center"/>
    </xf>
    <xf numFmtId="0" fontId="2" fillId="0" borderId="0" xfId="2" applyAlignment="1">
      <alignment vertical="center"/>
    </xf>
    <xf numFmtId="164" fontId="2" fillId="0" borderId="0" xfId="3" applyFont="1" applyFill="1" applyBorder="1" applyAlignment="1">
      <alignment horizontal="right" vertical="center" wrapText="1"/>
    </xf>
    <xf numFmtId="0" fontId="2" fillId="2" borderId="0" xfId="2" applyFill="1" applyAlignment="1">
      <alignment vertical="center"/>
    </xf>
    <xf numFmtId="0" fontId="2" fillId="2" borderId="0" xfId="2" applyFill="1" applyAlignment="1">
      <alignment horizontal="left" vertical="center"/>
    </xf>
    <xf numFmtId="4" fontId="2" fillId="0" borderId="0" xfId="0" applyNumberFormat="1" applyFont="1" applyAlignment="1">
      <alignment horizontal="center" vertical="center" wrapText="1"/>
    </xf>
    <xf numFmtId="167" fontId="2" fillId="2" borderId="4" xfId="2" applyNumberFormat="1" applyFill="1" applyBorder="1" applyAlignment="1">
      <alignment horizontal="center" vertical="center"/>
    </xf>
    <xf numFmtId="0" fontId="2" fillId="6" borderId="4" xfId="2" applyFill="1" applyBorder="1" applyAlignment="1">
      <alignment horizontal="center" vertical="center"/>
    </xf>
    <xf numFmtId="0" fontId="2" fillId="2" borderId="4" xfId="2" applyFill="1" applyBorder="1" applyAlignment="1">
      <alignment horizontal="center" vertical="center"/>
    </xf>
    <xf numFmtId="167" fontId="2" fillId="2" borderId="4" xfId="5" applyNumberForma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0" fontId="2" fillId="3" borderId="4" xfId="2" applyFill="1" applyBorder="1" applyAlignment="1">
      <alignment horizontal="center" vertical="center"/>
    </xf>
    <xf numFmtId="167" fontId="2" fillId="0" borderId="4" xfId="2" applyNumberFormat="1" applyBorder="1" applyAlignment="1">
      <alignment horizontal="center" vertical="center"/>
    </xf>
    <xf numFmtId="167" fontId="2" fillId="2" borderId="4" xfId="2" applyNumberFormat="1" applyFill="1" applyBorder="1" applyAlignment="1">
      <alignment horizontal="center" vertical="center" wrapText="1"/>
    </xf>
    <xf numFmtId="167" fontId="2" fillId="0" borderId="4" xfId="2" applyNumberFormat="1" applyBorder="1" applyAlignment="1">
      <alignment horizontal="center" vertical="center" wrapText="1"/>
    </xf>
    <xf numFmtId="167" fontId="2" fillId="0" borderId="0" xfId="2" applyNumberFormat="1" applyAlignment="1">
      <alignment horizontal="center" vertical="center"/>
    </xf>
    <xf numFmtId="0" fontId="13" fillId="2" borderId="0" xfId="10" applyFont="1" applyFill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2" fillId="2" borderId="0" xfId="10" applyFill="1" applyAlignment="1">
      <alignment vertical="center"/>
    </xf>
    <xf numFmtId="0" fontId="2" fillId="0" borderId="0" xfId="10" applyAlignment="1">
      <alignment vertical="center" wrapText="1"/>
    </xf>
    <xf numFmtId="4" fontId="2" fillId="0" borderId="0" xfId="2" applyNumberFormat="1" applyAlignment="1">
      <alignment vertical="center"/>
    </xf>
    <xf numFmtId="4" fontId="2" fillId="2" borderId="0" xfId="2" applyNumberFormat="1" applyFill="1" applyAlignment="1">
      <alignment vertical="center"/>
    </xf>
    <xf numFmtId="164" fontId="2" fillId="6" borderId="4" xfId="3" applyFont="1" applyFill="1" applyBorder="1" applyAlignment="1">
      <alignment vertical="center"/>
    </xf>
    <xf numFmtId="167" fontId="2" fillId="0" borderId="4" xfId="2" applyNumberFormat="1" applyBorder="1" applyAlignment="1">
      <alignment vertical="center"/>
    </xf>
    <xf numFmtId="167" fontId="2" fillId="2" borderId="4" xfId="5" applyNumberFormat="1" applyFill="1" applyBorder="1" applyAlignment="1">
      <alignment vertical="center"/>
    </xf>
    <xf numFmtId="171" fontId="2" fillId="2" borderId="4" xfId="6" applyFont="1" applyFill="1" applyBorder="1" applyAlignment="1">
      <alignment horizontal="right" vertical="center" wrapText="1"/>
    </xf>
    <xf numFmtId="164" fontId="2" fillId="3" borderId="4" xfId="3" applyFont="1" applyFill="1" applyBorder="1" applyAlignment="1">
      <alignment vertical="center"/>
    </xf>
    <xf numFmtId="10" fontId="2" fillId="0" borderId="4" xfId="0" applyNumberFormat="1" applyFont="1" applyBorder="1" applyAlignment="1">
      <alignment horizontal="right" vertical="center" wrapText="1"/>
    </xf>
    <xf numFmtId="164" fontId="2" fillId="0" borderId="4" xfId="1" applyFont="1" applyBorder="1" applyAlignment="1">
      <alignment horizontal="right" vertical="center" wrapText="1"/>
    </xf>
    <xf numFmtId="164" fontId="2" fillId="0" borderId="4" xfId="7" applyNumberFormat="1" applyFont="1" applyFill="1" applyBorder="1" applyAlignment="1">
      <alignment horizontal="right" vertical="center" wrapText="1"/>
    </xf>
    <xf numFmtId="0" fontId="2" fillId="2" borderId="0" xfId="2" applyFill="1" applyAlignment="1">
      <alignment vertical="center" wrapText="1"/>
    </xf>
    <xf numFmtId="164" fontId="2" fillId="2" borderId="0" xfId="3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/>
    </xf>
    <xf numFmtId="0" fontId="3" fillId="6" borderId="4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justify" vertical="center" wrapText="1"/>
    </xf>
    <xf numFmtId="0" fontId="2" fillId="2" borderId="4" xfId="2" applyFont="1" applyFill="1" applyBorder="1" applyAlignment="1">
      <alignment horizontal="left" vertical="center" wrapText="1"/>
    </xf>
    <xf numFmtId="0" fontId="2" fillId="2" borderId="4" xfId="2" applyFill="1" applyBorder="1" applyAlignment="1">
      <alignment horizontal="left" vertical="center" wrapText="1"/>
    </xf>
    <xf numFmtId="0" fontId="2" fillId="2" borderId="4" xfId="5" applyFill="1" applyBorder="1" applyAlignment="1">
      <alignment vertical="center"/>
    </xf>
    <xf numFmtId="0" fontId="3" fillId="2" borderId="4" xfId="5" applyFont="1" applyFill="1" applyBorder="1" applyAlignment="1">
      <alignment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3" fillId="3" borderId="4" xfId="2" applyFont="1" applyFill="1" applyBorder="1" applyAlignment="1">
      <alignment horizontal="center" vertical="center"/>
    </xf>
    <xf numFmtId="0" fontId="3" fillId="0" borderId="4" xfId="2" applyFont="1" applyBorder="1" applyAlignment="1">
      <alignment horizontal="right" vertical="center" wrapText="1"/>
    </xf>
    <xf numFmtId="0" fontId="3" fillId="7" borderId="4" xfId="2" applyFont="1" applyFill="1" applyBorder="1" applyAlignment="1">
      <alignment horizontal="right" vertical="center"/>
    </xf>
    <xf numFmtId="0" fontId="2" fillId="0" borderId="4" xfId="0" applyFont="1" applyBorder="1" applyAlignment="1">
      <alignment horizontal="right" vertical="center" wrapText="1"/>
    </xf>
    <xf numFmtId="165" fontId="2" fillId="0" borderId="4" xfId="8" applyNumberFormat="1" applyBorder="1" applyAlignment="1">
      <alignment horizontal="right" vertical="center"/>
    </xf>
    <xf numFmtId="0" fontId="3" fillId="8" borderId="4" xfId="2" applyFont="1" applyFill="1" applyBorder="1" applyAlignment="1">
      <alignment horizontal="right" vertical="center" wrapText="1"/>
    </xf>
    <xf numFmtId="0" fontId="2" fillId="0" borderId="4" xfId="2" applyBorder="1" applyAlignment="1">
      <alignment horizontal="right" vertical="center" wrapText="1"/>
    </xf>
    <xf numFmtId="0" fontId="3" fillId="3" borderId="4" xfId="2" applyFont="1" applyFill="1" applyBorder="1" applyAlignment="1">
      <alignment horizontal="right" vertical="center"/>
    </xf>
    <xf numFmtId="0" fontId="3" fillId="0" borderId="0" xfId="2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3" fillId="2" borderId="0" xfId="10" applyFont="1" applyFill="1" applyAlignment="1">
      <alignment vertical="center" wrapText="1"/>
    </xf>
    <xf numFmtId="0" fontId="3" fillId="0" borderId="0" xfId="10" applyFont="1" applyAlignment="1">
      <alignment horizontal="left" vertical="center" wrapText="1"/>
    </xf>
    <xf numFmtId="0" fontId="2" fillId="0" borderId="0" xfId="2" applyAlignment="1">
      <alignment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3" fillId="2" borderId="4" xfId="2" applyNumberFormat="1" applyFont="1" applyFill="1" applyBorder="1" applyAlignment="1">
      <alignment horizontal="center" vertical="center"/>
    </xf>
    <xf numFmtId="1" fontId="3" fillId="2" borderId="4" xfId="2" applyNumberFormat="1" applyFont="1" applyFill="1" applyBorder="1" applyAlignment="1">
      <alignment horizontal="right" vertical="center"/>
    </xf>
    <xf numFmtId="2" fontId="2" fillId="6" borderId="4" xfId="2" applyNumberFormat="1" applyFill="1" applyBorder="1" applyAlignment="1">
      <alignment horizontal="right" vertical="center"/>
    </xf>
    <xf numFmtId="1" fontId="3" fillId="2" borderId="4" xfId="2" applyNumberFormat="1" applyFont="1" applyFill="1" applyBorder="1" applyAlignment="1">
      <alignment horizontal="center" vertical="center"/>
    </xf>
    <xf numFmtId="169" fontId="2" fillId="2" borderId="4" xfId="2" applyNumberFormat="1" applyFill="1" applyBorder="1" applyAlignment="1">
      <alignment horizontal="right" vertical="center" wrapText="1"/>
    </xf>
    <xf numFmtId="170" fontId="2" fillId="2" borderId="4" xfId="2" applyNumberFormat="1" applyFill="1" applyBorder="1" applyAlignment="1">
      <alignment horizontal="right" vertical="center" wrapText="1"/>
    </xf>
    <xf numFmtId="165" fontId="2" fillId="2" borderId="4" xfId="2" applyNumberFormat="1" applyFill="1" applyBorder="1" applyAlignment="1">
      <alignment horizontal="right" vertical="center"/>
    </xf>
    <xf numFmtId="165" fontId="3" fillId="2" borderId="4" xfId="2" applyNumberFormat="1" applyFont="1" applyFill="1" applyBorder="1" applyAlignment="1">
      <alignment horizontal="right" vertical="center"/>
    </xf>
    <xf numFmtId="2" fontId="2" fillId="2" borderId="4" xfId="2" applyNumberFormat="1" applyFill="1" applyBorder="1" applyAlignment="1">
      <alignment horizontal="right" vertical="center"/>
    </xf>
    <xf numFmtId="1" fontId="3" fillId="2" borderId="4" xfId="5" applyNumberFormat="1" applyFont="1" applyFill="1" applyBorder="1" applyAlignment="1">
      <alignment horizontal="right" vertical="center"/>
    </xf>
    <xf numFmtId="10" fontId="10" fillId="2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2" applyNumberFormat="1" applyFill="1" applyBorder="1" applyAlignment="1">
      <alignment horizontal="right" vertical="center"/>
    </xf>
    <xf numFmtId="0" fontId="2" fillId="0" borderId="4" xfId="2" applyBorder="1" applyAlignment="1">
      <alignment vertical="center"/>
    </xf>
    <xf numFmtId="0" fontId="2" fillId="2" borderId="4" xfId="2" applyFill="1" applyBorder="1" applyAlignment="1">
      <alignment vertical="center"/>
    </xf>
    <xf numFmtId="0" fontId="12" fillId="2" borderId="4" xfId="2" applyFont="1" applyFill="1" applyBorder="1" applyAlignment="1">
      <alignment vertical="center"/>
    </xf>
    <xf numFmtId="0" fontId="2" fillId="2" borderId="4" xfId="2" applyFill="1" applyBorder="1" applyAlignment="1">
      <alignment vertical="center" wrapText="1"/>
    </xf>
    <xf numFmtId="0" fontId="2" fillId="8" borderId="4" xfId="2" applyFill="1" applyBorder="1" applyAlignment="1">
      <alignment vertical="center" wrapText="1"/>
    </xf>
    <xf numFmtId="0" fontId="2" fillId="0" borderId="4" xfId="2" applyBorder="1" applyAlignment="1">
      <alignment vertical="center" wrapText="1"/>
    </xf>
    <xf numFmtId="0" fontId="2" fillId="2" borderId="0" xfId="12" applyNumberFormat="1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10" applyFill="1" applyAlignment="1">
      <alignment vertical="center" wrapText="1"/>
    </xf>
    <xf numFmtId="0" fontId="2" fillId="0" borderId="0" xfId="10" applyAlignment="1">
      <alignment horizontal="left" vertical="center"/>
    </xf>
    <xf numFmtId="0" fontId="3" fillId="0" borderId="0" xfId="10" applyFont="1" applyAlignment="1">
      <alignment horizontal="center" vertical="center"/>
    </xf>
    <xf numFmtId="167" fontId="2" fillId="2" borderId="4" xfId="2" applyNumberFormat="1" applyFill="1" applyBorder="1" applyAlignment="1">
      <alignment vertical="top"/>
    </xf>
    <xf numFmtId="167" fontId="2" fillId="2" borderId="4" xfId="2" applyNumberFormat="1" applyFill="1" applyBorder="1" applyAlignment="1">
      <alignment horizontal="right" vertical="top"/>
    </xf>
    <xf numFmtId="4" fontId="2" fillId="2" borderId="4" xfId="2" applyNumberFormat="1" applyFill="1" applyBorder="1" applyAlignment="1">
      <alignment vertical="top"/>
    </xf>
    <xf numFmtId="167" fontId="2" fillId="0" borderId="4" xfId="2" applyNumberFormat="1" applyBorder="1" applyAlignment="1">
      <alignment vertical="top"/>
    </xf>
    <xf numFmtId="0" fontId="8" fillId="2" borderId="0" xfId="0" applyFont="1" applyFill="1" applyAlignment="1">
      <alignment vertical="top"/>
    </xf>
    <xf numFmtId="0" fontId="15" fillId="2" borderId="0" xfId="0" applyFont="1" applyFill="1" applyAlignment="1">
      <alignment vertical="top"/>
    </xf>
    <xf numFmtId="0" fontId="16" fillId="2" borderId="0" xfId="0" applyFont="1" applyFill="1" applyAlignment="1">
      <alignment vertical="top"/>
    </xf>
    <xf numFmtId="4" fontId="15" fillId="2" borderId="0" xfId="0" applyNumberFormat="1" applyFont="1" applyFill="1" applyAlignment="1">
      <alignment horizontal="right" vertical="top" wrapText="1"/>
    </xf>
    <xf numFmtId="4" fontId="15" fillId="2" borderId="0" xfId="0" applyNumberFormat="1" applyFont="1" applyFill="1" applyAlignment="1">
      <alignment horizontal="center" vertical="top"/>
    </xf>
    <xf numFmtId="4" fontId="17" fillId="2" borderId="0" xfId="0" applyNumberFormat="1" applyFont="1" applyFill="1" applyAlignment="1">
      <alignment horizontal="right" vertical="top" wrapText="1"/>
    </xf>
    <xf numFmtId="4" fontId="16" fillId="2" borderId="0" xfId="0" applyNumberFormat="1" applyFont="1" applyFill="1" applyAlignment="1">
      <alignment horizontal="right" vertical="top" wrapText="1"/>
    </xf>
    <xf numFmtId="0" fontId="8" fillId="2" borderId="0" xfId="0" applyFont="1" applyFill="1" applyAlignment="1">
      <alignment horizontal="right" vertical="top" wrapText="1"/>
    </xf>
    <xf numFmtId="0" fontId="17" fillId="2" borderId="0" xfId="0" applyFont="1" applyFill="1" applyAlignment="1">
      <alignment horizontal="right" vertical="top" wrapText="1"/>
    </xf>
    <xf numFmtId="4" fontId="18" fillId="2" borderId="0" xfId="0" applyNumberFormat="1" applyFont="1" applyFill="1" applyAlignment="1">
      <alignment horizontal="right" vertical="top" wrapText="1"/>
    </xf>
    <xf numFmtId="0" fontId="15" fillId="2" borderId="0" xfId="0" applyFont="1" applyFill="1" applyAlignment="1">
      <alignment horizontal="left" vertical="top"/>
    </xf>
    <xf numFmtId="4" fontId="15" fillId="2" borderId="0" xfId="0" applyNumberFormat="1" applyFont="1" applyFill="1" applyAlignment="1">
      <alignment horizontal="left" vertical="top" wrapText="1"/>
    </xf>
    <xf numFmtId="4" fontId="15" fillId="2" borderId="0" xfId="0" applyNumberFormat="1" applyFont="1" applyFill="1" applyAlignment="1">
      <alignment horizontal="left" vertical="top"/>
    </xf>
    <xf numFmtId="4" fontId="16" fillId="2" borderId="0" xfId="0" applyNumberFormat="1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14" applyNumberFormat="1" applyFont="1" applyFill="1" applyAlignment="1">
      <alignment horizontal="left" vertical="top"/>
    </xf>
    <xf numFmtId="0" fontId="15" fillId="2" borderId="0" xfId="10" applyFont="1" applyFill="1" applyAlignment="1">
      <alignment horizontal="left" vertical="top" wrapText="1"/>
    </xf>
    <xf numFmtId="4" fontId="15" fillId="2" borderId="0" xfId="10" applyNumberFormat="1" applyFont="1" applyFill="1" applyAlignment="1">
      <alignment horizontal="left" vertical="top" wrapText="1"/>
    </xf>
    <xf numFmtId="171" fontId="15" fillId="2" borderId="0" xfId="11" applyFont="1" applyFill="1" applyBorder="1" applyAlignment="1">
      <alignment horizontal="left" vertical="top" wrapText="1"/>
    </xf>
    <xf numFmtId="0" fontId="18" fillId="2" borderId="0" xfId="0" applyFont="1" applyFill="1" applyAlignment="1">
      <alignment vertical="top"/>
    </xf>
    <xf numFmtId="170" fontId="2" fillId="2" borderId="4" xfId="2" applyNumberFormat="1" applyFill="1" applyBorder="1" applyAlignment="1">
      <alignment horizontal="right" vertical="top" wrapText="1"/>
    </xf>
    <xf numFmtId="169" fontId="2" fillId="2" borderId="4" xfId="2" applyNumberFormat="1" applyFill="1" applyBorder="1" applyAlignment="1">
      <alignment horizontal="right" vertical="top" wrapText="1"/>
    </xf>
    <xf numFmtId="1" fontId="3" fillId="2" borderId="4" xfId="2" applyNumberFormat="1" applyFont="1" applyFill="1" applyBorder="1" applyAlignment="1">
      <alignment horizontal="right" vertical="top"/>
    </xf>
    <xf numFmtId="49" fontId="3" fillId="2" borderId="4" xfId="0" applyNumberFormat="1" applyFont="1" applyFill="1" applyBorder="1" applyAlignment="1">
      <alignment horizontal="right" vertical="top" wrapText="1"/>
    </xf>
    <xf numFmtId="0" fontId="3" fillId="2" borderId="0" xfId="2" applyFont="1" applyFill="1" applyAlignment="1">
      <alignment horizontal="center" vertical="center"/>
    </xf>
    <xf numFmtId="0" fontId="8" fillId="2" borderId="0" xfId="0" applyFont="1" applyFill="1" applyAlignment="1">
      <alignment horizontal="left" vertical="top"/>
    </xf>
    <xf numFmtId="0" fontId="18" fillId="2" borderId="0" xfId="0" applyFont="1" applyFill="1" applyAlignment="1">
      <alignment horizontal="left" vertical="top"/>
    </xf>
    <xf numFmtId="0" fontId="8" fillId="2" borderId="0" xfId="10" applyFont="1" applyFill="1" applyAlignment="1">
      <alignment horizontal="left" vertical="top" wrapText="1"/>
    </xf>
    <xf numFmtId="0" fontId="8" fillId="2" borderId="0" xfId="10" applyFont="1" applyFill="1" applyAlignment="1">
      <alignment horizontal="left" vertical="top"/>
    </xf>
    <xf numFmtId="169" fontId="2" fillId="2" borderId="6" xfId="2" applyNumberFormat="1" applyFill="1" applyBorder="1" applyAlignment="1">
      <alignment horizontal="right" vertical="center" wrapText="1"/>
    </xf>
    <xf numFmtId="0" fontId="8" fillId="2" borderId="6" xfId="2" applyFont="1" applyFill="1" applyBorder="1" applyAlignment="1">
      <alignment horizontal="left" vertical="center" wrapText="1"/>
    </xf>
    <xf numFmtId="167" fontId="2" fillId="2" borderId="6" xfId="2" applyNumberFormat="1" applyFill="1" applyBorder="1" applyAlignment="1">
      <alignment vertical="center"/>
    </xf>
    <xf numFmtId="167" fontId="2" fillId="2" borderId="6" xfId="2" applyNumberFormat="1" applyFill="1" applyBorder="1" applyAlignment="1">
      <alignment horizontal="center" vertical="center"/>
    </xf>
    <xf numFmtId="167" fontId="2" fillId="2" borderId="7" xfId="13" applyNumberFormat="1" applyFont="1" applyFill="1" applyBorder="1" applyAlignment="1">
      <alignment vertical="center"/>
    </xf>
    <xf numFmtId="169" fontId="2" fillId="2" borderId="6" xfId="2" applyNumberFormat="1" applyFill="1" applyBorder="1" applyAlignment="1">
      <alignment horizontal="right" vertical="top" wrapText="1"/>
    </xf>
    <xf numFmtId="0" fontId="8" fillId="2" borderId="6" xfId="2" applyFont="1" applyFill="1" applyBorder="1" applyAlignment="1">
      <alignment horizontal="justify" vertical="center" wrapText="1"/>
    </xf>
    <xf numFmtId="1" fontId="3" fillId="2" borderId="6" xfId="2" applyNumberFormat="1" applyFont="1" applyFill="1" applyBorder="1" applyAlignment="1">
      <alignment horizontal="right" vertical="center"/>
    </xf>
    <xf numFmtId="0" fontId="3" fillId="2" borderId="6" xfId="2" applyFont="1" applyFill="1" applyBorder="1" applyAlignment="1">
      <alignment horizontal="left" vertical="center"/>
    </xf>
    <xf numFmtId="167" fontId="2" fillId="2" borderId="6" xfId="2" applyNumberFormat="1" applyFill="1" applyBorder="1" applyAlignment="1">
      <alignment horizontal="right" vertical="center"/>
    </xf>
    <xf numFmtId="165" fontId="2" fillId="2" borderId="6" xfId="2" applyNumberFormat="1" applyFill="1" applyBorder="1" applyAlignment="1">
      <alignment horizontal="right" vertical="center"/>
    </xf>
    <xf numFmtId="167" fontId="2" fillId="2" borderId="6" xfId="2" applyNumberFormat="1" applyFill="1" applyBorder="1" applyAlignment="1">
      <alignment vertical="top"/>
    </xf>
    <xf numFmtId="167" fontId="2" fillId="2" borderId="6" xfId="5" applyNumberFormat="1" applyFill="1" applyBorder="1" applyAlignment="1">
      <alignment horizontal="center" vertical="center"/>
    </xf>
    <xf numFmtId="2" fontId="2" fillId="2" borderId="6" xfId="2" applyNumberFormat="1" applyFill="1" applyBorder="1" applyAlignment="1">
      <alignment horizontal="right" vertical="center"/>
    </xf>
    <xf numFmtId="164" fontId="2" fillId="2" borderId="6" xfId="3" applyFont="1" applyFill="1" applyBorder="1" applyAlignment="1">
      <alignment vertical="center"/>
    </xf>
    <xf numFmtId="167" fontId="2" fillId="0" borderId="6" xfId="2" applyNumberFormat="1" applyBorder="1" applyAlignment="1">
      <alignment vertical="center"/>
    </xf>
    <xf numFmtId="2" fontId="2" fillId="0" borderId="6" xfId="2" applyNumberFormat="1" applyBorder="1" applyAlignment="1">
      <alignment horizontal="right" vertical="center"/>
    </xf>
    <xf numFmtId="0" fontId="3" fillId="0" borderId="6" xfId="2" applyFont="1" applyBorder="1" applyAlignment="1">
      <alignment horizontal="center" vertical="center" wrapText="1"/>
    </xf>
    <xf numFmtId="164" fontId="3" fillId="0" borderId="6" xfId="3" applyFont="1" applyFill="1" applyBorder="1" applyAlignment="1">
      <alignment horizontal="right" vertical="center" wrapText="1"/>
    </xf>
    <xf numFmtId="0" fontId="2" fillId="0" borderId="6" xfId="2" applyBorder="1" applyAlignment="1">
      <alignment horizontal="center" vertical="center"/>
    </xf>
    <xf numFmtId="4" fontId="3" fillId="0" borderId="6" xfId="2" applyNumberFormat="1" applyFont="1" applyBorder="1" applyAlignment="1">
      <alignment vertical="center" wrapText="1"/>
    </xf>
    <xf numFmtId="0" fontId="18" fillId="2" borderId="0" xfId="0" applyFont="1" applyFill="1" applyAlignment="1">
      <alignment horizontal="left" vertical="top"/>
    </xf>
    <xf numFmtId="0" fontId="2" fillId="0" borderId="0" xfId="10" applyAlignment="1">
      <alignment horizontal="left" vertical="top" wrapText="1"/>
    </xf>
    <xf numFmtId="0" fontId="18" fillId="2" borderId="0" xfId="0" quotePrefix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0" xfId="0" quotePrefix="1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0" xfId="0" quotePrefix="1" applyFont="1" applyFill="1" applyAlignment="1">
      <alignment horizontal="left" vertical="top"/>
    </xf>
    <xf numFmtId="0" fontId="2" fillId="2" borderId="0" xfId="10" applyFill="1" applyAlignment="1">
      <alignment horizontal="left" vertical="top" wrapText="1"/>
    </xf>
    <xf numFmtId="0" fontId="3" fillId="2" borderId="0" xfId="10" applyFont="1" applyFill="1" applyAlignment="1">
      <alignment horizontal="left" vertical="top"/>
    </xf>
    <xf numFmtId="0" fontId="2" fillId="2" borderId="0" xfId="10" applyFill="1" applyAlignment="1">
      <alignment horizontal="left" vertical="top"/>
    </xf>
    <xf numFmtId="0" fontId="8" fillId="2" borderId="0" xfId="0" applyFont="1" applyFill="1" applyAlignment="1">
      <alignment horizontal="center" vertical="top"/>
    </xf>
    <xf numFmtId="0" fontId="8" fillId="2" borderId="0" xfId="10" applyFont="1" applyFill="1" applyAlignment="1">
      <alignment horizontal="left" vertical="top" wrapText="1"/>
    </xf>
    <xf numFmtId="0" fontId="18" fillId="2" borderId="0" xfId="10" applyFont="1" applyFill="1" applyAlignment="1">
      <alignment horizontal="left" vertical="top"/>
    </xf>
    <xf numFmtId="0" fontId="8" fillId="2" borderId="0" xfId="10" applyFont="1" applyFill="1" applyAlignment="1">
      <alignment horizontal="left" vertical="top"/>
    </xf>
    <xf numFmtId="0" fontId="3" fillId="2" borderId="0" xfId="2" applyFont="1" applyFill="1" applyAlignment="1">
      <alignment horizontal="center" vertical="top"/>
    </xf>
    <xf numFmtId="0" fontId="8" fillId="2" borderId="0" xfId="0" applyFont="1" applyFill="1" applyAlignment="1">
      <alignment horizontal="left" vertical="top"/>
    </xf>
  </cellXfs>
  <cellStyles count="15">
    <cellStyle name="Millares" xfId="1" builtinId="3"/>
    <cellStyle name="Millares 10 2 2" xfId="3"/>
    <cellStyle name="Millares 11" xfId="6"/>
    <cellStyle name="Millares 12 3" xfId="11"/>
    <cellStyle name="Millares 2 2" xfId="4"/>
    <cellStyle name="Millares_NUEVO FORMATO DE PRESUPUESTOS" xfId="9"/>
    <cellStyle name="Normal" xfId="0" builtinId="0"/>
    <cellStyle name="Normal 10 2 2" xfId="13"/>
    <cellStyle name="Normal 18" xfId="12"/>
    <cellStyle name="Normal 18 2 3" xfId="14"/>
    <cellStyle name="Normal 2 2 2 2" xfId="10"/>
    <cellStyle name="Normal 2 3 2" xfId="5"/>
    <cellStyle name="Normal 2 3 2 2" xfId="8"/>
    <cellStyle name="Normal 4" xfId="2"/>
    <cellStyle name="Porcentaje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" name="Text Box 15">
          <a:extLst>
            <a:ext uri="{FF2B5EF4-FFF2-40B4-BE49-F238E27FC236}">
              <a16:creationId xmlns:a16="http://schemas.microsoft.com/office/drawing/2014/main" id="{0B60F514-70B5-41A9-B5EA-CED91D7FACA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DF54A7B1-B6EF-4C0F-B210-F07A5AE8B8A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20B80594-8802-44FA-8BFE-96EC827A129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" name="Text Box 15">
          <a:extLst>
            <a:ext uri="{FF2B5EF4-FFF2-40B4-BE49-F238E27FC236}">
              <a16:creationId xmlns:a16="http://schemas.microsoft.com/office/drawing/2014/main" id="{25B8A1DF-7C73-4EA9-AD3C-D260D6A2482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C3CBD62B-91CE-4AC6-9E69-9DFF62C35D5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4B72E034-1370-4BDA-B715-8FFB8110E28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00B90B0D-26B8-4699-BDA4-BFE8D018F83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CBB5980E-09F2-4F6D-85BA-8E093DAD80F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3628841D-128C-4490-8B02-430B3FF7E6B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6EC9C6A5-EDDF-4EE8-ADFE-D3B98AC505D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AB202198-AC2E-4B36-971D-3A0D0845219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D81F61E8-7757-477A-8C57-E16D4B4288B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47FD51A5-8EB8-43EE-A0CE-3A12F0C5965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6DC344B8-7713-488D-B397-F1AAB407EE5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D820108F-1686-45C5-8987-84855248DA7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5D4D9082-3C78-4885-BE3D-6E48D15DF29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6C793288-4501-44F1-B424-23B4854BFD3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E8DD7F7F-E0B4-4C37-A80A-6E92333E0DF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6E7853A8-6FFE-477D-B694-EC33CE57894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A43A2020-356B-49F1-A75D-4667968DE32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530FAF32-8008-4330-8FA4-9BED9DABAE5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4C8E07FE-1D69-4455-984D-5E716C3F2C4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99B4C2F7-2AA6-40EE-B6F1-AC88FAAFF16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C36DE93B-7FB4-46BB-8CC6-3DCDEE74A7A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D4BAE9EF-AE5E-4A61-8F64-305368ECEF5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A6D9782E-C73F-4F49-ABDC-FEE0524B762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D17C848D-DA93-4D84-8511-3369E1E7CDA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3E207DC7-1D48-4029-AE1A-6B4324B5561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333957B7-6FEC-45CF-BC35-639FC34227F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1CD597CD-3462-4278-A42C-2C7D6040861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5E64705B-D70B-4785-8F12-393D92C28C7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21B5C3FE-B7CD-4ED8-BC51-116EF987AA1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AECEF79F-3C9C-4D76-85EE-C8B112FCCFC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0A575C36-A254-4E41-8C9F-F1E850162AB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6759E204-2C47-489A-B2DC-D5643FBFDC0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0F761144-AF9F-446F-84EC-87C4C315CCA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47205287-F88E-485A-B62F-70553E1C491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6BBFDF54-0EC7-42DF-A1A9-BE1C573C4ED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04D4A8CE-C15D-4CB1-9D50-4DA21BB2548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AADB4A7F-BAEF-438C-91E3-A9778AE16C6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D982278E-0B54-4F5A-851B-889B94D39BC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A5E18748-C2BC-466E-AFFD-AFDEC0494F2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839933DE-0543-48D9-AB83-F7D693C032B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FA713DD2-B17A-4B76-A848-4228B773FF8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66326C16-1C4B-4A01-A37F-D98BD88556D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15BEE5CF-2609-49EB-879D-11F25B3B3AD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EEFF51C5-4A2B-4F40-AE77-4E77C178861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2DA0362C-E643-4E23-B775-D317C340A71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1D8774EF-1F42-41E7-9420-AA3528BF4C2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18F91D62-77E9-4E3A-92FA-846095EDB95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DAB3EC0F-180F-4777-95D6-4787776D03E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1D6B2EF4-F3ED-4AA5-8AF5-CBE48B15EEC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id="{EBBCF233-15F4-4201-8A98-801F8C23F02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1F5309DA-0405-455B-89B4-4B35F17A2C4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46B32DD2-F917-480D-A0F7-A9D26B24E12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16FA2EB3-3A1D-4E1C-9D3F-78896D1E468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B7010E63-5ACE-464B-B377-9F1E516AC19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FFB8AD15-2631-4591-9CAD-1F426B3ED7E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17DF4ED9-7555-4FCD-BD14-F8DF91CEADF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id="{B6F9790A-681C-4D3A-8CDC-20C5B504B62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E5038354-2600-4F5A-ADC3-8D7A894A302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55ACE0D8-0043-442F-99D6-62924295307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DB538C27-E9B6-4EA2-8700-F3799EA31C7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11FEF8E8-4E1E-403F-B2CF-441B5554AC7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id="{69F18A66-5811-4A20-A894-59C5067EB14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92FD9D40-88B0-47AF-9187-D391C14F2E3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66567291-2AF0-494B-9942-CF5F40F809D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C9CB8EE6-193E-4744-B410-241AD532B81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5A4983A2-CAE5-4987-9067-EAAEDC8DB26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1C42C0E7-1215-4DFE-B39D-588AED26BFF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8B95493A-2C6B-424A-8E76-56D3250EA3B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E43D0A7F-4568-4B4E-8F6A-8CC540DF9A3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353D36A3-2512-45FA-9693-F0F5C6EEEEE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B894FD17-0C84-475E-9097-AEAF545710A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EF8BC38A-00E8-4C16-BFE2-B2FD8B74FA0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9EF5D50F-C5BA-42A6-A9C6-CBB0AC98A13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7EE48FB7-42E1-4E56-A9D8-19DA2F27177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10A68E6F-4588-49C1-B79E-2C6C1543A35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23737E12-AE07-4A52-B7BB-A14D58670E4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F233D0B3-6C52-4A05-B5AE-A6BB5201386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B7E5FF46-B8EF-4847-B918-109292074D7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70B66A70-0212-4BCC-B5FA-EB9AD3BBEDA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3E2CA4CA-DE44-4885-9CD2-D0698F21C0A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26F7E877-59C9-4BED-923B-F232B92C78D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AEE4B21E-8C7F-4785-8C83-16AED552134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D180BB55-7473-4101-A80C-2A556A8C1E7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B072D49D-43DD-4107-9060-FAE3BB2E6B1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9B797A19-E57E-4839-8ED8-33D3BA9E87A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DEF24530-4321-414E-A1EE-870161F88F3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3DB70F64-E428-4D9B-9866-47A95E5066D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84400192-4FD0-4241-A987-09B10808405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9E92C221-3CA5-4B4A-984E-C1D337EA4A0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48FC2BAF-0701-445E-95F2-1A8EA2C30F6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919D27E2-D4CA-4E85-A4FD-51DFEFB0DCF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69FAB5A9-5503-4709-8982-558801C47F0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841F0819-3450-4107-90B2-0638418785C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DF6C9EE0-7592-4116-91EF-BCFC85733FF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06233BD3-5240-46F2-9C09-46F7815DF94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8A26E6B6-7022-46C8-AA89-7247481A10F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2F8B8F4D-1002-470F-A797-883E5A3F2CA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92E5E56A-05DE-4D63-9AD8-66A54F6B935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4D1D89E4-DC42-4D3D-A651-ED23D8C9952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A1028FB0-63BD-48B3-A966-58299D8F567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C6F1CE07-AA76-4B4C-8D57-31A85957C95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AC28EB0E-6400-4405-B5F0-CF38B941A85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BB5B565C-DA1C-4A60-9F1E-034A1EC753A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DA6459E0-6058-4080-8F7E-F65B3707E54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2F04C125-45A6-4851-85D8-05DB0523141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C55FDA2A-6B2A-43CB-B1E4-0EA0D74FC7E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1BEB8114-0540-48BD-81F8-FF9A80BC6AD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A2751487-13C6-4908-956F-5B237CB5E18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C8A856A2-B9C1-4CB4-9FB0-2625EFC8A91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7228C3B4-B05C-492F-B09E-BE3BA2B7F67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BDFB6176-36CA-4BD2-AD52-79F5FDB34F6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32289375-C8F4-4EBC-BBAD-72B38296F7B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CDB49D9F-3D66-42ED-9172-F267CC60629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1FDDC69E-3FE4-4544-A8BC-E58D03D93E9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E29592E8-DC40-45AF-8344-58A0BB5CD42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D292C5E9-B15B-4238-A7F9-C1A191077BF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69BFEBC4-6A53-4431-9730-DAAD019D598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D2906DD3-2753-467E-8709-D1723742C2E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92830E1C-EF33-4805-B8E9-F8822F7E908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83AB1B72-7AB2-439B-8A73-BB25BF3547A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DCEA22D4-24FF-4C47-AF1C-BBD7F3049FB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3F7D7C7F-C485-4CF3-9F94-5B3B9AD63CC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D0235C51-2327-4C88-898C-F0F3D1518FF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E3A7C79F-F671-41C2-9284-0547C21FA11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2331BFE8-F4E3-4DE8-9F9E-7FB639F7E9C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B4646E59-F982-4089-9D8F-E25E72BCFD4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4E622CAB-65A0-4285-BC5D-152FBE5F6AE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C4402F1F-FF34-4B39-9EE3-B0BF817D7F6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1A4D7BA1-AFA8-42F8-9502-0B1ACCCE08E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670133F8-3B42-44F4-9396-4E1BB432144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374C6327-6997-4540-BA09-B1077F50681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4BE89646-8EF6-4B53-A8FD-4F51D33D947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87B22B70-E357-44B5-9C9C-1F0E6461E47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83254E5F-C52D-4FE1-B268-20CE7E9FE5E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7B32115E-B2B5-4F74-9A78-AE8884E0BE8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F2D5F9FE-9946-42C8-B49B-22E177C303A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BC30D352-8721-4841-BD13-F230D1FC31C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76C300DF-991F-43E8-A6D0-BAB256F239E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2C30CCC7-E38E-4616-B867-63E21540A5F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CACCEA90-5D07-413E-AACD-CF9E0C73512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C39CBC2A-DEC7-46A8-8D6C-00E75C6FCB4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DB20475F-47B0-4767-BB3E-94FB5C83D27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35D0BB9E-D9DC-4174-9040-4695091C734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299195B4-7087-4679-AC45-92C620BCAF8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91CFD68E-3FF4-4B1E-8B29-EF4D1B60301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552A18A5-9942-499D-A663-E3B6BCE13D0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D8887ED0-9756-436D-B935-6DEE057C10E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EBC99D25-F0AB-4FEB-A9A9-78CE58552CE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6428C064-7FAE-4371-A792-C1F49D9A589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9F74EDAD-28EC-41E2-BBB0-A2A7E2FA971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D8169EC4-DC69-4E95-A2F1-4D8CEAECD80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FC8B655D-D41B-433E-9E31-CC274920049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DF4B8CA5-3403-4DBA-A773-53ADAE114EA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BE79322B-444A-40FA-9442-84648302E1A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7CB3B703-E4D4-49EF-B1FB-5BA68DE8714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F39ADC05-0D3B-4383-B0F2-BBF6001FA80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CCFDE634-CEC8-4A21-A26D-FADE205420C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AEEB9D1B-ACFF-4D4D-8673-7B47C7CBE5D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E389AA84-8C01-41C7-8260-0FFED9F84D7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0EC24868-47D8-4378-92AD-634EBA32BE6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0995FF22-6BDB-43C2-8822-2475F9CDB1E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7B842164-096C-4C12-91B8-84147610338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E04C12D1-CC7D-495F-81D5-4FD02853079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E1FA4A45-91FB-4C4F-96EF-61ACDD07C00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C4A981E5-F02F-474E-88C1-67154666CAB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00E7E384-3C04-43EA-BC3C-B4E3B993DF4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6F2BED05-CDDB-481B-92AE-DDFD3E7316C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357A8ADF-2F11-4242-946E-8E8702D2AC6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4E165C3A-B3EE-4FC2-8E39-6F0A1066997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543CC3F6-A460-46BD-B89F-D2496CEA3C7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1BC3EAEA-E9CC-46A1-A532-10A51C269E0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99E4A422-D513-4951-8F9F-C044CFCEE66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4F9C7D65-0E2A-46FB-BA16-D03A3CE93B6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3C8C52C2-4E7A-4B56-8F37-26A2A12C7CA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C9781309-886F-40E8-8129-3B58E0F565F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BDD62398-ECD0-4031-AD49-E176E798401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DC59373A-CC25-4AEB-B0A0-1B6E82BDB31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1D1DB33B-B322-4EE8-A3D4-1FFC3433543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C7EB6D6F-51F0-4D5B-B69E-3B0BFAF356A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E15AACFF-597D-43F8-9E8B-E9AB3261593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0462BDB3-4716-4E1A-9B90-DAF872EC964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EE2E5462-2B26-4C82-8590-C6485FB314C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76ABF436-B19C-42F6-9E36-AF5D0085B2B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C55A92E7-5A7E-4659-8937-BA08D05D906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3DB5657C-AF3B-4ABB-B198-E0711B30D99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137AFAE3-D064-4D30-8503-9BA95161A2F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249C6C31-049B-42CB-ADA7-73A6D473A38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384B9157-FB5C-4735-917A-B73FCE930CC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DBD05BDE-CC32-4CBE-9C63-FB7DBA8AB52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FC4E5799-B2E9-4A78-BADD-3575F6AB85B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DAA08D59-6D77-46AB-A7CA-52EBEE2EFB4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CC11B78B-B468-4EF8-9928-4310DD4411F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99E7EA85-00F2-49EE-9D09-3EFD4535955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8DD1456C-CA12-4833-9DF3-161E050947D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21860DE2-240D-4504-B273-AE3183069C6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FD361381-85B0-4B77-BD6E-CC0C9EF7E81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80F7009A-7FB4-4B72-8756-59EC8A0348B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A8BA1F64-27C4-4BB4-8EA8-9675E21F0F2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37436BFB-9B8E-4FA9-B064-9581D67C60D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4120FE27-7D86-4CE6-981B-490CB95B3BE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872F4A23-946A-430E-892E-42F6CBB257C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D64A657E-6490-4E6C-A602-8194DA2D59C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E463B73B-A848-422D-AFAE-0F8785B2FC3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2AAA285A-84EC-4C7A-8DC4-B782DA59D52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4CF15EC9-1277-4814-A3BF-EB0F0CBF2BE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418B0AFD-8A8A-46E9-ACC7-764ECC8261E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7A657E86-4DA7-46F4-A406-8FAF17DEC31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FD49F80E-F8AE-4315-AF84-F13A36E3E62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1EEB0229-3273-472D-AFC2-1ED0492BF2B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0735E006-557D-49BD-95A5-6823FC04A42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219DCD3C-82F9-4F78-A45B-32AE0056A5D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6C93E731-4C13-4C10-9A8B-AA63141C38C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01C1410D-A9E1-4890-ABDD-07CA11CFC87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DDF4341E-6788-4AEF-A9CE-4DAD7C1F613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C7D16637-5212-4DFD-A440-137323F9B04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EAE6D8DD-6997-4B3A-8E66-46B3BB8D7AA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37B93C00-3021-4BF1-A99E-C2D956F0163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1B3F3D32-BF2C-4429-987B-79096965D69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85D3AF5F-39A2-4DE0-8499-8AD793246E1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54024DEA-9958-4D8D-84F5-DF7587C251B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57E9D013-EDC2-47D0-A68A-FEFF38CB76C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333E9821-0A60-454A-9617-AF90FBC82EC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5D0F1E3B-000B-4525-A7E8-756595E91BF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FFA035A1-D91B-48B1-8E7E-3AED7EA2191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94176B63-E9A3-4726-8B78-65290C1D49A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E4CBD55B-DDFE-4583-97A2-780B727AA96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9B2F2397-482B-4FC7-9066-C6F2DC28043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51C18E23-FC22-437F-9E08-0E803DC4465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A6594B0C-81E1-4940-844C-9BEF042D422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44919DEF-4B85-4CF8-90D8-D84CAC6604A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D1C1301A-5878-4CC6-A81D-6B392C4D790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8BA0FB90-6A3F-4E13-9347-DD54B11168A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CEA8191C-C4AF-4038-BDEA-63DDF0E1291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71B03480-4098-4B53-9883-FC91D0B7C32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43D4C2EC-456D-4A59-A6FF-E222763D4CE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56D666C1-A33E-49F9-8E73-32810A63EC7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97A18C6D-8F89-4BE0-8D36-F01D9652A13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7FAC368A-3015-4542-B857-D36C4D26233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7B14CF1E-669D-4B41-B9DC-B0B8A9CEF55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375DF727-4EFC-4D43-8A5E-0F86D9D26E7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4FD0F606-A346-42A7-B78B-465821CF4F1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A1DA51AE-D9E3-47E6-B0BB-6C83BF85162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D1F53CAD-510B-4D1A-9BC1-1C6654E5B3D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68D56CF0-5961-4A4A-8944-7DB7B0FA59C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62EACA9B-332D-4CEB-B0D5-B6F56A5C56F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948A07FB-E790-4C7E-8EF4-A657A81F8A5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8C095A99-95F3-4967-ADBB-9C257A30D49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2D7FA31D-771C-40B5-ADC0-84621067EDA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6A1E3560-6F39-45BE-9EE9-80B9E13DBF0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221C887D-F2AD-433C-8B9D-A46B9ADC386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CE0C6BCA-D327-44C7-BEA1-A35C19E95AF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06CEC1B7-296C-4907-A021-83631BC40B5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245CF72F-E5DD-4E0F-A19B-2D463008957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318CEF2D-7878-430D-82B0-1ED93F1DFE6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8C78F8DE-3B1E-42FA-8464-BD633CCF15C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1250D4AA-31A3-40AB-B600-05FCBB8AF93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8BCD6435-CF12-4F2A-9886-2E413669A98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D6D64B04-11A5-4762-AA25-86E4D54E0D1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032BDAC0-87A6-4076-B898-CFA073A148D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BE800721-D287-4728-BD06-0626982D0D3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0F27A32B-499C-45A4-90F2-C34C8AC1857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4584D5AE-60F4-4AB8-AB32-B2BF280CB98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8681709C-374D-4E6C-B789-54FB64BCEDA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39DEDC77-C408-454B-89F4-2800072BFD4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4448586B-F3F7-4E62-861B-4CA2361C007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F881004C-3872-42FC-B58B-0E458656C4D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87B8ED52-F6AE-4201-BAE3-2953190AE1B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BE6B7292-265A-4270-A578-B511EFFAC2D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86B3EED2-D69C-4671-A3AD-AF32574C91D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70C574AB-D3D0-4DF4-ADBC-E9AB58F3041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1328D83D-43F6-428D-B28A-E9E812CD12F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B9405B61-4E82-4D6B-889B-32989B116F6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BFE9F659-431F-4C12-B6F1-1AC75BB26B3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AA56CBF9-3310-4887-A730-A16686DD30D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187305CA-9813-4EBE-A330-ADEF74A6F9D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5B9CECCB-4677-4902-850E-EFE068A5803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id="{1BE93768-BADC-43DB-99CF-007FEC42722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27BE482C-CA75-4361-8437-8F0123C0BED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A6068F70-AFC4-443C-9E88-DFF740A0034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6D347081-D63B-45E3-850E-EBB8AB4E6D3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D95EE9BA-DCFF-400D-B55C-3004C26D6ED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D104C57B-700D-4C90-83CB-A0A43F2CADF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D6EA92FD-DF01-4F85-B922-22996253410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B2217512-EAE2-4CE4-A179-C072B4DB56F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BBB188BB-D250-4D74-A8FB-A2CE0225620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86489237-7731-4A3B-BDE2-01C44438644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BE1EFDA4-DAD6-4046-8087-E6755609C8A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CB8ED879-482B-469F-98E6-40AA79DAA3D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E1553F8E-2F35-4676-B7D3-E3EDAAB1F34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4A063D79-158F-4849-9549-C340E0447B3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27384A40-8723-4887-9EFC-134D0456F92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7BA5DCC7-71BC-4A62-BF75-5BB50389A1F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B73B6F30-B463-46A5-9140-246909789E4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E3FFD43A-EC13-47AC-A628-57412CC7454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76B86419-DA68-478A-BEBF-45A959DE7C7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D261D2C7-5485-41A7-94E6-0EAAF034C29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7413B234-718C-4ED0-B7F8-05BB6FB6312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BE343A95-EA80-4712-BCDA-7649F5DFC4E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44DC2F06-7821-4991-BE6B-E37C752752C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D3CAD6C9-7E9D-4D7B-8251-7EE3BD7336B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55C6159C-8ECF-4C92-851F-2EA13450AB5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09EA334C-CBD2-40EE-A413-DC270EB55E7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73A19D1E-6574-4894-AB45-EA03A089B13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1BF042CA-D4D3-488D-A118-4C2F2285249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B37BE193-E873-48AC-8C61-88DA08BDF93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D0A13E88-6964-4721-A4EC-E3590CDFA98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E9A35638-5A64-4313-9E1F-AECABE697C1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7D900BAD-7C42-4FF9-880B-DDEDEF309DF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63F5FDA5-318D-4256-9913-ED7B1E2D3AE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F55B5E5C-EEC2-42B1-A27E-AF915A9F3E0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FC0849B5-2409-4A2F-8092-E235B355530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12F052ED-1476-4B18-9E63-F2566C317CE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7AD7BF5A-EAF5-475F-83BC-A140FDA97EF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F5359DC4-7141-4622-BFF4-5063D1ADFE0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1E1BA0DD-F34A-4E70-90C7-B35E338AF98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181C969F-E9EF-4466-BADC-68F01EBFA81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845F9506-D204-41AC-831C-7FE439085A2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78B120D2-FACD-49D6-B1A1-DB6A5A870B8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6E9AFF2D-0F51-4AA2-9721-8CAAF5C393D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EF5BCEEE-889E-4267-B214-166B79FA72A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D1E9F83C-F997-429A-8A86-720A3A46E0E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7ADAF231-8018-44BF-9375-EB83BFA1E84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FE54767D-A2F9-4673-B8C7-73BD17E722D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9A874BD4-935C-4A62-8012-BE0E6FBCB60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BC35E6F1-92BF-477A-8336-8AAEA0ACDFB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5F53196A-9674-4EC8-B82D-2260E28A784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E9EDEEF9-D451-4C9C-97AD-0E29D48F2F4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FFB69FD4-C7CA-48B4-BB5C-6AAA230AA4E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C432DF68-1787-468A-A542-788AE1AE69E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ADB80B7F-9F09-42A8-874F-AE699C842D3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AC18DAFE-C59C-4690-9B80-970F5246BCB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51972E30-846B-4C9F-9791-7A1A10EC899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51D7A5EB-B59E-4B9C-B158-37CD56F8489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2A56878E-DA0B-430C-8024-9956B8AD5C2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D2221362-529B-4803-8EAF-4CB9A5FAF72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F6D1378C-F9A2-41FA-BA09-43E04C6B8E6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3161B51C-1D58-4976-A393-AAD6C8A4BC5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B71531D4-0EB3-4CE6-BC72-AC445D4145A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44F873FD-F3A6-4542-AACF-D0CE89B8AF7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3E7A70BB-B605-4C79-821E-24EA466220E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C0DF1FED-CF0E-4102-9F7E-6BF567490D7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6825DB1B-5C2F-4FFB-BF99-76961E979BB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394A7A68-5B3E-47BD-87DC-D1832C1F9DF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45975987-1F2A-4277-AD67-D82F7B0FE23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4F41D103-55EA-4E76-8453-254C47B3805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1A644DAF-4C48-463F-8F04-93D5D7958CA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C1D2EE62-DA4C-49FE-AABB-32C79BF16D9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FEA77BD6-E85A-4324-800B-EBB183C04FA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62D5F4F8-4353-4A27-9280-ACA8B4C1B80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B183C18B-1609-4BC8-9593-417AB532C0B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693614E3-428E-4F0C-AEA2-0B7B7FA1AAD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FD511A2E-6CBB-45DC-99DC-22A21769C69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1C1C99B0-A487-4397-A780-684E36C9E27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CB2308AC-BF41-43EE-AE44-5E74AD68E1C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43D9651B-F317-405C-AF32-0686565B267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30E698B4-BEF6-409D-A5E5-C78CF0ED484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331453E6-0064-43AC-8C5B-ECBC28F542B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5141CF80-6CAC-41AA-A9E8-A694E5E8B39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29EB9039-9B4D-4AC4-8E9E-05A2A1C553A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C4B9B14D-AABE-4058-8EF9-EF6A2A54D1E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73C65B43-287F-4B33-BA00-CF3ACE3F8D8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E5DFB2A6-7997-4E5A-93A2-219FD60881A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0AA60F0E-7FD0-40AD-AC86-5787F3F1B4D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3BC6480F-D28D-40CE-B21E-6E35A1CCBAE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043A2437-950C-403F-B114-3406CB9048F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6F7B48C6-36BA-42B8-9856-8463F42080D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B079E705-188F-43BF-B4FF-83733608304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48AE1C7F-7E48-46B9-B053-ED778C9F4EF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6A42C492-456A-4FCB-B397-EF8E7D54E01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3FFE28B1-2AAD-4E8A-88DD-F67EF04905E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AA0B23AB-3065-4EF6-8B7D-87E8AC849BF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EF8A5228-B606-4B6B-803C-6302AF09A31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B7CD0B6F-D44E-4E13-8590-1BF16B6E383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7F0AD387-435D-4826-ADF7-A567D99931D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D1E1341C-1A6B-460A-BD46-E62F8772BAE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2E265688-ACFE-4E47-BDD4-B7C059700AC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906C4B13-18E2-47F3-AC41-CBF97103C28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7A64CBE6-C5F3-4023-960B-123C6199E91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1A2D6A8D-2FF4-40E1-AF63-A0EB376E59B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6182CEA9-4E17-4B8B-8B53-E18B142C4C7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02C77C70-B359-4000-AAA2-D16E18DF885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5929E2ED-AB12-4E18-9613-3C7CBABB112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6C77E4F4-025C-4922-8926-FD962CB8CD5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7921BA0F-5D8D-435F-8B5C-97F95384EC8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A5619DD9-4B66-468B-AA82-0B699F80BA9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BD75405E-01B2-4710-A97E-EAC9F712895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62FACCBC-D19A-4366-8BAB-238E90DAEE5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1934CCFA-F5A2-4514-9EFD-C4A624BFEB1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5A069DB3-0697-4678-A7C4-CE5EEDC5493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3DFD0ACA-1D64-4FB5-B2CC-CB440294702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057B0F45-B971-4C1B-8773-6DFB84BF9AD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8476873E-4495-43EF-9D9B-94209F9BAF8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AAA0D26D-AED2-4A93-9E23-43428CFD431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59182D4E-91EB-4726-BF4B-EB003BBB771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31AEADBA-8D33-46B9-8A02-75192EEE197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17F5DFAE-B280-48F7-ACF0-F66D053A5EB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DA5B42CD-7FFD-4FD4-9B5C-ABDA77EBFA3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D5643C24-5CDE-493C-A6D1-65DD8E742B8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C6C7B28F-F883-49F3-950C-95754A5A471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4A5E0100-4D52-4DC3-80C4-E39C9271D2B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04E67911-0BC9-4085-836F-21DF4FE4B24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D11B2A05-7E86-4F68-9411-0EEC98D464B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6FC1F64D-FCCF-4609-8A3C-9BAADDA4FFA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FB140A70-A9D2-4E30-8075-F9AB5AA114F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77C64544-5343-4F2A-8D32-E878EAAA8F6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E32C6283-5DF4-4F1B-B143-F5118FA0523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5AEA4F18-A4DB-44F6-B24F-BB73CAAADF3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832CE0C3-4FE4-4E1A-8D5C-487A61F33A5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B798F642-C9C7-4C4D-B9F3-CD820705F01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4A36AC1E-FEB9-4542-8298-33ED853996F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35B2BA5C-5F4E-4D3C-A7D4-F28DBDF525A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CFAE8688-FD16-41C0-B919-9A485FE9412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5CA73C49-8116-472D-A8DF-FE5B47316D4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DD5D6625-5173-4058-8F2D-5553973F610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3D5A5312-5035-482D-8ED2-3B57670F299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4353F1E9-5FC9-4FFD-88B5-F3C3D1A4E69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902F85E4-F8E6-4B3F-9829-D29C787C16A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B0A91749-8F8F-4A18-A0DE-A31C616777E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B2F43E6C-609E-4732-AB48-967B1298480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F6194700-974F-4288-A3F7-0CE24EFE552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F6B1274A-16D0-43A8-8E8D-69DF9039207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679E7C70-CDDA-4087-AD8F-2759C6685C5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4CAA971F-02A7-4817-98CB-A5357135A39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C46F536B-DD94-4C7F-B83D-CB195383568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BFDF9249-E9F0-4169-B13C-C6AE21E0C8A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9E040C56-4AA4-45CE-B4A9-142A02B7895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F5F1BA14-E83F-49D3-90D8-B4AAEB45D27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A17044AB-4C6E-49D5-A250-A5EE76825C9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27395FB9-B6F4-43A6-9256-7A6CCB50706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321FA4EA-87D8-4246-80DE-62FBB472C97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68617C8D-D642-4EBF-8443-1A5B79F89E6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111ECCE8-4352-4FC2-B84F-97FFC071F87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1E5AFFC9-DF01-4099-A572-6E3A06A9588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6F108431-4964-4A46-A4D5-4DD35C5DF5B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0CD78E9F-8646-4BF2-8F65-CCAA27E5B43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0284397D-4846-49FC-873B-F4EE5AF572E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ADC433DB-C447-444B-BAD4-8F6FA6F4A4D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0CEFF8B4-9F5D-40BB-BEED-8F7B83CF31D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A707B20C-F4B4-4736-B909-EC26DF3EF88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DA2CB78F-C475-4B19-AF58-018BBDEE42A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0C3A0FD9-6DB3-44B9-89A9-A104D281D6F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07672D72-C858-4D9A-8669-033169F1128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A603EA55-5822-4C41-9E91-CA345C55D9C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D6723A24-0A80-462A-9724-41EED361ED7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7609DCA6-5ACC-4616-87E9-89E9A785C0E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B36EA2A2-C43F-437A-A9DD-70A963EB3F3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782F1A66-9D89-4F0C-B357-5A4451BB20E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61876B19-252D-48D5-93D4-58ABCCB9335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552B3CE4-B34B-4090-BB61-0386D26B829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598D9210-EC4F-42CA-8E3C-43AF51E10C6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B9DDB82E-52B8-440E-8760-332130F7BA3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E4782C0C-9C40-41C2-9099-46868F43BD1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7B382174-96AF-4BEF-8147-E50F5F03560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9F99D458-5891-4760-A24F-0A66023CFAB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FF546EF4-C02F-49AB-A115-F36C3B88867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F716D83E-28C9-4968-BF60-DAF4F8C2AFE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3CDAA70A-D1DD-432A-BAC4-C4F968EAB8A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94D2F6EB-D536-4C94-AEAE-04A59A2D3FB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123825</xdr:rowOff>
    </xdr:to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AEE06D9F-0845-44C0-883F-7A32F5F0E09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CD4302CF-2ECA-418D-AF9B-BF450CBAC5F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761BDC18-2CD4-4517-9E22-8281B79E8F4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7B074E1C-26EB-42F0-9E37-9F58A8B4999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5D9E146D-D989-43C5-A3AF-EB5CBD982EA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D6A2FE50-B7EE-4F73-B74A-2218E5E58A3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CBE3C85C-BC8C-4539-9099-09DDA32E767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60C6681E-0AAF-4F75-9341-A1C07B4DF20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08854D5A-21D1-4A67-929B-3A91EE28B3C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BD50337E-2E9D-4260-93BC-A422BCEE9B1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114300</xdr:rowOff>
    </xdr:to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5D5605D6-2CA2-4616-A9D6-3D444DDC346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07703F6F-BF24-4EB0-8F7A-A1D9F01DFB4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354F2DD0-0EE9-4470-8C8E-DAC8556E1BD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30FC8566-ADEC-4EDA-A1C6-09D7C19B274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63619B20-5C23-4FF5-8EC4-E81F14498DC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199D1214-18AB-4C54-A9DA-FAA87855A5F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0645F76A-6102-4EFB-9800-3D269276AE2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02E81DDD-F760-4173-8270-A00AACEF493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B9D996A5-C11A-4AAF-B012-4410ACC5360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4C245120-9A28-42C8-A8C3-3F7B0371A96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6A2D4D46-DE6B-4C47-8902-4C5D3245DBF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36ECE3A4-48D4-44AA-BCBE-CA7D9DA03C3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12B1341C-325C-428D-A660-A93EBD6B6A1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FCE37D24-2640-4A3E-8894-279C5E2B826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BAF7B130-E5CF-46E2-B65B-F8FECD6C58E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21D0F8FB-BF53-4823-900F-5166D536EC6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2272462F-7376-480A-A8D8-5345A49B95F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979EC209-EBB3-483C-AE55-A93353AFD83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74CDAC8A-F10D-4E7A-B8DA-6A84A8EF505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4A00D546-4E48-4C91-BA35-DBD91D02FA2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FB9DF363-6265-4292-88E3-C489F343087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29048EEF-3EC6-4C30-998B-9BE6AF9DADD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E57F11C2-6BA0-457C-B382-D25C97885B6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587987F9-425F-49DE-B6E7-20639A5F261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67BD7A9D-83A7-438E-9998-FC4BB03BC10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E06091F5-B0F3-4C3B-B87B-13675C2A162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9792AF32-39AB-4D10-B469-AA88BDADA0D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24315D2C-2CE6-42F4-AE03-3CC008393A7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B407C05D-5C2F-4E62-94CF-38160DD99FC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89538428-2CA6-4B13-8974-7B4ABD3F5A7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8FEBE844-B49C-4516-9B6F-64347E51190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FFFB3FEB-0C0F-43E0-9224-DDB5C46CD06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B2919518-5C55-49DF-B062-081A7F2EEDB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3B9CB406-BFCA-421C-BF61-57495951B92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FAEE7C94-A8FD-4D42-95C5-612333C1824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AE67101C-D0DA-4845-87D0-890E1A74865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160262AD-F751-4041-BDBB-066CE0D209F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6D76D16B-421A-4C6A-9DC4-00EFB4D0938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C5BB8B6B-2F10-46AD-A9D9-1359EFB2FAB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F7C9E6F5-0DCC-4326-8529-A49FE5B247B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AEE302E5-11F5-4851-B0C0-BCCD09DCD96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BF213EC1-2CAB-479C-AEE6-EBD1004FBE8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25676BF2-C1AF-4895-8616-60B4CAB99BA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839DF9DD-1E07-403B-A8C4-BE16E272045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6E9B612D-8668-4F63-92A1-588B2359D44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3C600BCF-1943-4C56-8C69-4CE4E0D9C94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B1848C5F-1823-44F6-A24A-71953D5D403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4B464142-FCFD-43EC-B4BE-A79A26EF378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5E36C8CA-CB8A-40B0-BED3-C74B2AE6D3A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86717415-67AF-441E-8C7C-562DC8C79F8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59FC737F-C9F4-4BA2-9CDE-C9E0A843C47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30397DE7-03FE-4C68-9A57-757060C048C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AE822664-09CE-4048-94E2-C576058019A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BC4B5851-B495-4AF6-B2C5-D259FF88672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2301B0CC-C375-469A-996D-7D92754A6DC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E1900738-05C2-4DE6-8B05-68CB3663B59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57B6E9C0-3300-40E9-BE50-18ACA9F95B7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3924421D-5B94-4FDC-9175-8843BD5C6C0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66C13970-5F5C-454E-BBE8-4C3E99731E0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0BD9085B-259E-4608-844A-E10948776A9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8438B44B-C31E-49DA-8DF5-2336DE16F62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4E54435A-B7FA-43E2-8AD3-163CCECB9DC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6C23B151-EED3-4006-B6C7-0133BC40FF1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D468CE9A-2188-4048-AD94-0CBD1C86153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33B54AB8-1104-472B-B9AE-13880311EF0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B9B92B68-0A29-4DAC-9D40-CF78C616EAA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9A9F7766-834E-45AF-B0FD-2E99F20EA83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3D50720D-073D-4400-83D4-700CFAE52BC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C30C25C7-AF12-450E-819E-A070F9CD16B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EF21CA86-D976-41DE-BC0B-458B0988DCA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E11FA547-64BF-470B-B306-BD079786453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F05A4315-CC43-4BEC-81FF-3716F09B638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46" name="Text Box 15">
          <a:extLst>
            <a:ext uri="{FF2B5EF4-FFF2-40B4-BE49-F238E27FC236}">
              <a16:creationId xmlns:a16="http://schemas.microsoft.com/office/drawing/2014/main" id="{18D53AB1-7D5B-4EA8-B805-B77DB6DD059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47" name="Text Box 15">
          <a:extLst>
            <a:ext uri="{FF2B5EF4-FFF2-40B4-BE49-F238E27FC236}">
              <a16:creationId xmlns:a16="http://schemas.microsoft.com/office/drawing/2014/main" id="{42C02A6D-6684-4E9E-97C4-99FF9AC4DE2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7347B12B-0619-43A0-BD4D-863E9E4E42E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E13826EB-D9A3-4AEE-A065-5703B7A15DF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50" name="Text Box 15">
          <a:extLst>
            <a:ext uri="{FF2B5EF4-FFF2-40B4-BE49-F238E27FC236}">
              <a16:creationId xmlns:a16="http://schemas.microsoft.com/office/drawing/2014/main" id="{9DAB8A7F-530D-4792-AC21-9AB9862E2A8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AFFBDCDF-0F5A-4DB3-8257-7D2EBB4838C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5C42E4C9-5A6C-409B-B74C-0A7AF1645F3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id="{7038FF08-0A49-4789-BC21-659BDDC8358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2158DABA-5E3F-4C7A-A647-6DD401EF05B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C6B889F9-A43A-4029-AA60-73BF8BD8CD5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id="{111D6797-6062-4B6D-A3E2-7016ABFBD42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2D6E9F56-2B7F-478A-8B82-D8CF9A34BC5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362211FE-9CD3-4C1B-A8A3-1BCE8C23D48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CA327AE9-A04B-434B-AD21-A8B9789B6E0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41903DBB-988C-4768-8260-0B6F054B1E6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92C77F8C-B533-4155-8660-613684067DE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id="{F8B95331-07A4-465C-8C22-CA98DED86AE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EC72955B-681E-4C25-BEBF-3F3BC48E47E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2B4A45BC-D9F1-4317-8FC0-AB34F740CB1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id="{DFD39713-4C59-49F4-B8ED-8B191A74FE5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2E9F7E28-4794-40F8-A61F-6EAB94932BC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7CFE0D03-6E76-4F81-BB9F-CFC2D8DAB7E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id="{D064B963-7681-443C-8D48-E34C935DA77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58A7E295-A306-4C5D-8F20-8674CE354B3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393BE306-98FA-43DC-BC8D-E234B580B7C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id="{56E07EFD-8DE0-4EE5-BBDA-58A7039746E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98E43695-618D-4C6A-9DF8-8671D4DE15F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9D536C6F-E219-4078-9FCE-54DE6ADD003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3E219264-3ED1-4844-AE9D-6681B8F641D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EB011C71-ED3D-4AD1-AE4D-164E0A335D0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437BE7A2-B163-4F2A-A1C8-7C9517BF80A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E9B21F32-78D5-4153-AA35-4D2FB2F07E9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019CB096-3628-4761-AE97-7D4CDB2864E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B2B80447-2759-4BA9-B6B9-03EF8E4AC59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8753D684-75DA-479C-9968-1BD5631510C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C6905FF5-D3D1-4725-A0CC-4BCB859E703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id="{4B1B46C7-38EA-4CAA-A8FB-F08298892C9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03AE9B1D-A385-4ECF-9EFB-CD6BAD1A450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5F6C8F7B-005C-4F91-9C9D-043E79FDC93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id="{3BB1622D-16D8-49F1-B7A5-CB323CFE260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64881F55-9AF9-4B3D-BCD9-5C05928FC1B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6578A669-C4A5-451A-99EC-97179F46650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id="{183B8A5D-D9C2-45FA-95F9-BB6C2A1078B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55926B25-370A-4B4F-894D-47EE718F018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9FA7F720-7388-4392-85A5-DEC55CC5F6A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E8365E85-F0D5-494F-A465-7B1E6643E3D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70B2F8A0-A13D-4D36-A3B3-99950850EC1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2D06EB04-87F9-432D-918E-B9C179688A5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id="{8E5251A8-D9BD-4B32-B4B7-DFD672D4BEA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id="{50AA3927-80F8-44EF-943C-A5578F8ADE5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41C83CE0-1E2F-41D8-95E7-CE0DB7F4332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4F6FBEC6-A70A-4E9D-9E11-70D5372E749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8AEE6028-4519-4CCB-A7D9-26A6BC7F186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F89C2625-78A2-4696-9B47-F0F4F518477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id="{786AD555-3A6A-47AB-BEC6-F34E831F690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3F1EEB27-A524-4C9E-AE76-41E7B3F3D27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34837CAF-2A18-4E06-ABC0-A52F5F31508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CE757E61-2A5D-4BC4-82B0-1C583D715D0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F17DE5AE-D462-4AF4-B8B2-3FC331EE20F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D39F8977-74AA-4BD5-AAA9-0E74FDBF4A3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id="{56E7C074-12B6-4A62-8459-BFF020F0E71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07" name="Text Box 15">
          <a:extLst>
            <a:ext uri="{FF2B5EF4-FFF2-40B4-BE49-F238E27FC236}">
              <a16:creationId xmlns:a16="http://schemas.microsoft.com/office/drawing/2014/main" id="{979C3BCB-EEEF-4B34-889F-0E16C571177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7848E50B-F632-415B-94CF-B01D8645AA6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id="{CE9946F3-243A-48C9-A323-CE16F8D3CCF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id="{934384B9-78FD-4F97-8327-9D7646562E4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E9C29BE5-2AE7-4D6A-983F-CC934535696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12" name="Text Box 15">
          <a:extLst>
            <a:ext uri="{FF2B5EF4-FFF2-40B4-BE49-F238E27FC236}">
              <a16:creationId xmlns:a16="http://schemas.microsoft.com/office/drawing/2014/main" id="{178D099F-EE50-4CA6-A348-9E33DA449BA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id="{23539EE6-905B-4E0B-93B5-842DF51D430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EBE74335-D58A-4BBA-A6FD-96D8C7AEB7A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BC8B8F2C-D96C-4181-8DB4-B71FC2242F2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858A87D3-A524-4C0A-9C91-F817E6D9F7E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357C20EF-9F33-43DE-A263-11521AE3637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1C0BDD71-644E-4EEE-B451-4AA23F85BDD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3BFECE42-7E50-4D4B-BC4D-2D928901E6E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C8505249-E42F-4FDA-8330-C6B1285554E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3FEC935E-2780-4BDE-83F0-74EA9681AAE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F77F1A57-DD38-46DC-951A-B16C5F5A445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9DA349D2-DCC0-440D-88D0-8CE1899243A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43D00E0C-06C9-4770-8026-D0E055240AC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7E231515-2167-4257-B3DA-5AD9D63C0CB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049FBEFB-ADEC-430B-81EC-9B9E2CF54A2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257A94FF-7F17-4CC0-A4F6-8FDED5B15BA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28" name="Text Box 15">
          <a:extLst>
            <a:ext uri="{FF2B5EF4-FFF2-40B4-BE49-F238E27FC236}">
              <a16:creationId xmlns:a16="http://schemas.microsoft.com/office/drawing/2014/main" id="{F9CF4638-478D-4A37-8597-BA051CDC770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29" name="Text Box 15">
          <a:extLst>
            <a:ext uri="{FF2B5EF4-FFF2-40B4-BE49-F238E27FC236}">
              <a16:creationId xmlns:a16="http://schemas.microsoft.com/office/drawing/2014/main" id="{B9494D0D-2FAD-4F53-AC82-7C6CBC5727D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id="{803B649F-F172-4882-91CB-2FF311F3BC5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id="{355CE092-4B3B-4644-A378-6F2D8E71B37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32" name="Text Box 15">
          <a:extLst>
            <a:ext uri="{FF2B5EF4-FFF2-40B4-BE49-F238E27FC236}">
              <a16:creationId xmlns:a16="http://schemas.microsoft.com/office/drawing/2014/main" id="{75ADC69E-2B52-4296-A986-A4C5F77D287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4724A8F7-680B-4541-90A5-B8C8600ECF0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DB18223B-348A-46F4-AB03-9BDF3A657E5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F64BA0B4-B894-4949-9EC9-E1FCE31DBD5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540AC731-E544-47C6-A3BF-2E314C10DD0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54FAF1F3-3DB5-4E7E-B51C-6871EAE6F30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7EB48690-7AFF-4F39-A96F-1620401CF65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5E69A6FA-1A29-4098-94FA-0335E31C091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F8E36BB2-155B-44F8-B8BB-0C04C549DBF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2C314328-3EDC-4090-B3BB-9843C6C73D6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A81FF3AB-042E-46C2-A489-2FE82723B8F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26EB08DF-290A-410A-B5E3-D0D4DC42844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553DB171-30D0-4C7B-AD93-7B116447171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4B1B7479-7FCB-4D0D-A0D2-228FE9CB8C8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75C09E2E-8A45-452F-8913-74B1086FB18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FF5CD2D3-6A5E-46F9-AC87-F8304573823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501049D3-1421-4D80-B574-685FD338147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</xdr:row>
      <xdr:rowOff>0</xdr:rowOff>
    </xdr:from>
    <xdr:to>
      <xdr:col>1</xdr:col>
      <xdr:colOff>1381125</xdr:colOff>
      <xdr:row>6</xdr:row>
      <xdr:rowOff>133350</xdr:rowOff>
    </xdr:to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B30C0760-E74A-4559-928D-CEE872AA48A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B3F282F2-3FE4-40A3-BE0B-11554809202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D77DC2F2-1BA7-486A-9C08-860A8B0F300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D18D2604-F038-440C-939A-40811A5657C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C517B48C-980A-4FD1-8ADD-4EE4F8B4740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636A6F6F-B9F5-46A1-BA47-C294DF144FD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A5C78981-6DE7-4E9B-94FF-04321586360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A234D347-B6C0-4216-B2AE-AF2C5AE1068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48BB4920-6281-422C-A585-0527C6E6532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F21C43C6-92E1-449B-9F67-72354197E0D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D0601010-CDEA-4062-9A67-83AF2599290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D8B88106-69D0-4DBC-BDCA-1C6AE1A9982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9D7377A1-0E0B-46A7-B189-AD3A8D47375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62314659-3E8D-4CC8-9909-7BA782543DD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50D8537B-EA3C-4E54-9253-1870CF031E3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73F0DAE3-58E0-40F0-83A8-E1B2EFBB7CF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0DCF337C-C55A-4746-938D-4E72BA1D5AD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8CA98878-26F3-4FDA-A9A9-3B834200284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C748F6CB-B0FD-4F74-9366-55E6146034A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4B0233DE-EF33-4F8D-9A84-B5B8600A66C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310FBD78-CE79-4FD3-B027-819F380EA94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35012927-0BCE-4CDB-92C2-B65A079C95C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815FC2F2-4331-4CDD-9B77-6A6E42F3308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1EBF48E6-7987-4DEB-B61B-48A4D98F7A9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DC04A245-3714-4404-B4C2-A917DA6B98F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6343BC26-C30E-4906-9158-BAE635D91F8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BF9A52B9-9700-4ABC-9E57-CB9D7036811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E42BAF2F-79A8-481F-8CCC-1C100698318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73C1AFB5-D3AB-4DA6-BAE7-CE8A0A4ACC1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293AF2E8-F823-47D4-B75F-D09C77FB411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81E981C4-7428-4934-8A9C-91DBFD508D5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5626E8E8-D515-42FA-AFCD-3AB7E89ECBE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4ACAC026-D192-4BA8-8382-A7090AF46B7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C2F9A6FD-9D98-4538-B090-4A51D0F040F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53AF9B87-550C-4134-9EEF-184A9372F7A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DA2765CA-4BF0-4DF4-8921-0436872A1FE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968B70BB-E35C-4A87-80BD-512C99685E3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EABAEDB3-4BBF-4EA1-A22A-CC8F4DCAA79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B7205091-825F-487E-925B-D96D46A521C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E85C5083-5789-4C8D-A150-47F0E07F471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945F11B0-39E5-4A58-AD24-9D0E7D8F865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4EF8C200-87C4-4B1B-90C1-A43B200C7B6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4D9EE3EB-3EE9-4412-B970-89AE20281F3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9C171A2F-AC97-4EDE-AC32-22FD6F30F8E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1596F72C-B407-4A90-832A-937B60364C9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1D51ADCC-DBB8-4453-92D9-BDAB2649C80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C94D4CB8-CED0-4D0B-8F3F-B6361403D4C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18420450-FBB0-4733-A915-B2426E27E2F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A22AD061-4198-436A-8A89-82D092E6758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64840DFD-A9E4-4F23-865A-03FF62FE917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ABE2277C-48F4-414B-93CB-07E9E4AC9C7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D8F2143E-87F1-40A3-AF78-4FCF076F069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E6A33119-B4B3-43D1-813A-FBDD6B72266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14496959-E8E4-4299-A6A0-9E6FB8E506F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8D6C509C-4F32-493A-B6FE-D6624F48BD1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D17EF6E1-D981-4AEB-A22A-6A966D44765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6F6C03A7-5DA6-4F51-BED3-14CEBBBBD98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E25FD030-C566-4BF7-AF13-42C5B0FA80E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1F74A8D2-AF2B-4B55-9379-707FDD18EA5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005C7A6F-6E64-4196-ACD9-D1D782FA1F6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32697BF0-6187-4902-9A6F-0B9E42A401E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901C9FF1-A1A3-4DAF-B309-4F3584FE1D1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D8C8937C-EECD-459C-A060-AD41257A4EC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E458FF88-B89E-4E45-A29B-47BFF4112F1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B9C54A37-3B86-4D5F-910A-738B501B66B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404A9B3D-95AE-493B-8D6E-9DFEC973582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60B7A796-DE66-4BB1-8550-D779036F59D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A47F2A07-9F1F-482F-AD7D-A9684A705F1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B6839376-795A-44F6-B1D7-5CB8504C1C4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A80AA8DC-1938-4E08-88D7-0A98EB7C210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25A5DC4B-918B-4F6D-98C6-BA530BE004E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D6389976-56C7-4273-864D-8A75DEE7B83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F027A508-0EDB-4B3D-84F3-B9F95DF82C3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326A0618-50FF-4163-8DD5-2D18FD83099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576EAC1A-107E-4231-863C-C9AA41CEB72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0EB7DF7E-DF7C-4CB4-8620-8C1DA9777E1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766B61B5-A4B6-4CFB-BCFF-D1821234495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81C19D1D-7E9F-462A-966F-A1DCADAA469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34FA528E-2D12-461C-BAB8-2716C6CDA22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A10AC7C6-8B0E-4998-9D2B-A92ABB2E466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752B19B7-0FBC-4C6D-B948-0DB98983CD8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A09117DE-0EEB-4300-A4EE-168125C11F0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FCAB2E59-9D75-481E-931A-FC00EF361F2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79EB9297-7E24-4537-BD86-6B36A484CC6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203D5942-68E6-436A-9DFA-9C9D1BB8D2D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11BC4828-97CA-419B-87E4-01281B0F389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F5BB829C-CDDF-4D08-803B-6310FDB7351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41E40D4D-878D-47C8-B7CF-CDA278EBDFF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AD861076-7E1C-4764-9709-17EAA9D8B2F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4274D7D7-6CAB-472D-8BFC-155FCFDB71D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6E84EDD1-66E5-465B-8265-1D6793B852D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FB099B1E-C9DD-4C5C-8061-6C3CF5520E7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C4ED6A39-8CC9-4CBC-A96E-ED1B8070DA7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0076F0AD-BF37-42CA-8DB9-1F95D2D7A04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9CE2F41B-055C-4054-BB23-AA2F48790B8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FC12E586-1E1C-4703-A039-93952BA6578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50D3D4E1-D59B-4BE7-B8EA-66677327203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4B95BCE3-D365-4DC2-BCCC-FE9941BC2DE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BD8F7BB8-1F5C-4106-9E8F-82F628B8813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F1B31BEB-DE0B-4267-ABF4-4013FCA09DE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83C5D6A7-ED9B-428C-B8A1-019852AD6E6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7DE0DC9C-381C-49E3-B04C-FA2841DFB09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68191920-6908-45DC-BB99-7AE03A2DE40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40AFDC5D-8C7B-45FA-9131-3E3032C6B87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EFDCBAB9-74BE-44C0-9297-53ADA3B537B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33FC6E75-E81C-4157-B5F3-1DE200F9D3B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71D7AB24-A093-48FC-8E3F-6FF55F6B608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C9A6E157-6F13-45C4-B1AF-2D5FD02C7EF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4B4C5021-D3AC-4A63-BACA-D2C991FCBEF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8E27B7FB-49CF-4101-93E6-5C42C828C1C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2770913D-769B-488C-B781-6A848A4415A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C888DAEC-F2A5-48C7-B376-FE603C561AA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1D09864E-7D3D-4533-9673-897D5D175CC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2A9D9CAF-C51E-4F99-9DBF-14116DAAEEE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4F0AC614-2B32-44CB-A24D-4FE58C9973C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04198D5C-879B-4777-A6FD-42599F28EF5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C029F9A0-3FF5-4551-8312-35F01D81216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4A2D1121-BA48-4B53-AA96-411F481E9E0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FD708C6B-2763-4643-AB54-876C68A4F51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B0EE784E-2B65-4939-ABC2-09998D453B2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0D1045E4-DB67-4051-BD9A-09A75F6AD5A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5275B25B-0221-4196-B3E5-D6887D2F6D8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A7F8AB20-9462-4FD7-A1EF-594D2364C9E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2C475B72-27B9-4D6A-907C-C957AD871F7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87069C7A-A8C0-40B3-8236-7BE01456D28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B9484993-DCE1-4C21-BCBB-190E55D5155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B363E921-9D29-442D-A0F6-746247E6D45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3EF16180-066C-406B-A504-0E4DB357B01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B416DE68-9498-4279-B3FB-BF45E750436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D80359C2-92C2-4B7C-A706-68004B86402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DE1B90B9-24FB-4C2D-A70F-0CA01C308C2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8C23381F-3AAC-4459-A311-0C18D3F277C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50E4FDDA-45D5-47D6-839C-1A14902CC13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BC86AA46-EF00-4BD7-A683-273A733F471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C10A8EBA-96A8-46DA-8EFE-B9EE3EBD1AD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E3B0625E-194B-446B-ADBB-3EFAC8DC1A5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4002D326-A37E-4833-918D-A750EB6E7F4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D76E48EA-26BC-49F1-B38B-322A26FD51B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5091275D-7016-4DCD-B44C-A742EF88E0E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AEEEA30E-F5B4-4538-A406-88A4E24BC5A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EA1B175F-9E3E-45AB-9D15-442DE58E8C9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3C648CD9-AD60-429E-AD12-9C8BD9A8F1A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607E437E-C054-47B0-AF4C-1487CE633DA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0AEBD696-3D26-4B83-87BD-58C3D2DCC81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26FA3C06-0189-4EBC-AC99-849D14E3FB4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CCAE863F-B9C2-4993-A7DA-68E8491B0FB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83AF01DE-2A2A-4DA3-9B9E-170AA520BDA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C6A07124-B4D9-4627-8164-3A09980F157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51263057-2E00-4AF8-A5E1-AD8A4524AFA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23C11DE8-3CDC-4183-963B-E23F74FC77D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066DDF9A-3050-4BCE-BCDC-50AD91F14F2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5B1D3D8A-F654-449B-AAAE-6FB0841B370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E2716EA1-EA89-4600-869C-1D00DFF160A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81FDB34F-AEBC-433D-8DB2-ED2953DA8BF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2943056B-3161-4278-826E-BC0DB2D1838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0CC84A2D-70A8-495C-B281-9702395B457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9E5C951E-7F4D-4FF2-88E0-2791895245C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1E8F1DF0-EEFF-42BC-B676-DEA8DBA111A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66FBB38B-5076-4533-9D83-4C74FF9C69F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8679C091-B4A1-48DA-8EF7-36F1CFEF7A2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78B7EE76-14B7-4B76-BCE3-FA324DCD22D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FFB3E154-3C08-47DD-A19E-6B307363B05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777488ED-03F9-428A-95D1-FE73B27AA22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4964BE0C-C641-4489-839A-88C7258171A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8B72CC36-4CD6-4573-BC5C-4C6B8A519DF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96983C2F-B55E-4482-B4FA-07432B2F585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10F9C567-3F13-4676-8ACC-9F6A740ECC7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2B6127DB-5CE5-4227-BEE7-A9BDC7B3B99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6DA7E9C5-8FD7-42D0-A6E0-A8AC71106A9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0EA150C2-14E0-4E06-AAB1-ACE37717DD9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B539176E-A63F-4093-B636-A0AEB3A2BCB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49FAF1F8-19F0-4D42-988A-40ABF07E36D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C3287BD0-6E3B-4E0E-A0E5-12BCF433926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EB285477-3CC3-4B97-A207-9C517EC83C2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F62DD820-4A67-49FE-B939-CD984E844AF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DEEBFB6D-9EB1-4AB1-B948-981419D0ECA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3C18475F-BB83-44D3-B223-5C2EB50DC45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D7DDCA02-60F2-4D90-BF76-BE985C88868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4ADD5061-0B28-44CB-BD27-F99CA2E3A5E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CAF58054-1249-4AA0-AC8A-CDE03B8A871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9D133A0F-3C7E-4332-9577-636AC08AD5D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5723CB30-CBB8-4A3A-83E1-C96FD40FBDA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F297F8F8-F640-4DD9-92B7-C01381132EC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C2E9F615-805A-42CF-8F49-21E0E175EE9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AD86B978-C04E-4021-B288-F6B7FAABE72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208D49E6-105B-4712-9722-826A5FDE94B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F4D4E79E-6811-40E4-BE9F-D734FF6E9AF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AA997EBE-26F9-4394-A03A-49345344690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6718C604-25E7-4835-9745-2EF757C9FF8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CBF672DA-A436-48B7-A8C4-1CCD8E37A76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0DB0F26C-8F99-4BE5-8E6C-95E277421F0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5F24DD4F-DC1B-46C5-B489-12BB31DB0F6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D1702A64-9296-4045-977E-A6321C59609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E8B71BC4-71A5-41B7-900D-DDD1EE3D267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3127E474-E6F9-4D05-A6CD-418CFCC3A93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39E1AD48-E130-493E-8E23-4DC68EA33BB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931DC37E-471A-4934-BC3F-77C557E991E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7AF9B1EA-10AE-4F06-81CF-462752F56D2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E0A7D4FC-4615-4FF2-BD7D-F062ED6AC97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CEDDE082-96A2-4328-89AB-374464E4774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FBCE6A77-CF26-4184-9A07-8B80CC2C119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0A71B377-89B7-408B-94BF-B81F0F32D31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87282E07-3104-4F92-BB3E-6913466610D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05D995C7-66A4-4CE9-BE36-EB750746149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1E02D27F-0127-4701-A288-CEC10A2A906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C4AC8315-623B-4E52-9FC2-D8429C603B3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CBA0071F-30D6-47F6-B00A-5D896F815AA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4F000C69-FECD-4CFE-ABFE-532F6109A59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2F96CB30-7BB1-4921-ABBE-312374E1744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47ED321C-F5B6-4CAF-9538-E07F4DA4CBB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183B3B72-8C3E-45B3-B7D0-9C2FD79D959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7034A503-3C63-4E14-BA06-43AD2885202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B62E4814-45D7-4DC2-A281-593227EE9EC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AAEF8445-5A38-4B51-9D93-7165A454244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9F6D7670-19F2-47EB-976E-198EE54314B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DC0A854F-3748-4148-A0E8-7C1D7D37A8E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632283F3-BB9B-4998-89BD-CA6E57FF1AA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7F676444-8F87-4905-AA60-D5CCD1CEBD8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531909A2-A0C4-4ABE-966B-F1BD9E914D9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23B3A5AE-8104-42E3-B68C-19B2FFE5DB9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C3A050C6-C21E-4D9C-8483-8371E089EBF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21FF65B3-83E0-4E71-9C20-9DE820F5D2E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EC5996A0-21DD-4EA0-B931-B55E4BCCF3F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21164F7D-8CF7-4F9B-A96E-E3724B59FC5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2790AF75-F2BA-4B45-BBC4-5A5E6CB34AB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FE94B1C5-F8A6-4A04-86F8-1E582CB3624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1FA8486E-F0C9-4A73-A377-5278198282B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B84F650F-7FDB-4DB4-B4BF-0CF62A8D10B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59FD6CCD-9216-4B5F-BF4C-25D528A4144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2131871C-9632-422D-9D6A-4FC5E367390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51DB0079-68CD-42BB-B6DF-11F37948319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D96BC788-9CE8-4B71-AFBB-3BE7BA1EB1F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15E712A9-0681-4B0C-AD1F-1C8E5C74B8A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4DD2E784-E43F-4500-B546-9C2262E0B43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7F5C1042-C6E8-434A-BB2B-7E28341152D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72291BB1-A754-45E4-ABC4-5E637970F7F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D9E5059D-1545-4649-B814-1DC5765CB8B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61D18229-1F1E-4F9C-B61B-788DE888C86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00E25B3B-E030-422E-BA7E-16949093339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8319EFDE-6B29-44B1-86BF-576FA9ED708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20B7DACD-86A4-4AEA-89A4-974B182F77C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4E497D4A-5D7F-44F3-88B1-E01EB32E026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13E276C7-396B-48D1-A66B-4D498352F2F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567E747F-A7C8-4F87-8E26-F1E3BB7A439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B5412245-3D10-4D76-97F7-F4A3B47E9C5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26E33EBD-42E8-4CB1-AE41-A37EC7DE9E4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FDA80A97-D9F3-411F-8A93-7275BCE86E1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01690025-E238-419F-A688-8EE12069F1B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E9806F78-1820-494C-9E8B-42C23AAC8DF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35566C2D-36A4-4C00-9D22-152021A5279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DE43F7D5-B47E-464A-AB4F-7D832808409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A4718359-E5A7-4A21-8888-2700C228968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474B28EA-C76C-4D57-8746-6EFF8476A52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AFF8E68A-2F65-4B68-AB29-73C44539E83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937A415F-E897-470D-866F-A4C9CF8DB00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5ED26BEF-1EFC-4F5E-857E-8E6133780FA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031B886C-8FF1-442A-B593-CA610293DF7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5FA69CA4-27E0-4B96-AFC6-06BDE274F98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2F3EA3CD-6553-45D2-A9B8-380EF4F0B49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A318139D-E261-4A01-A1A2-9C283FB9E1E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8BC6E751-4BE0-4271-B972-ED54A45AC8B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624531E3-7EDF-47F2-91E4-5E7A73CE78F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5575A6E9-C822-4330-893F-55BC79390C2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4AB7C593-A210-42FA-8296-E8A84C41F62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07C84DF8-8B4B-4787-A986-F6A82881D74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158F5765-4DDA-4173-83A6-84CEBF5ACCE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542781CF-15DF-492C-B9C1-1369A4FC131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5B763203-D6BC-4087-829A-D76EC60349E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CE33CAF1-4B2D-47EB-9440-2AAF4AE2E78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DDAF79F8-1552-49D5-A7A2-FAB8E8F5C8F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EBBAA571-5BD6-4DDE-98F9-54B11AB4210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0DAABFE0-74D4-46A7-AC80-C093351F2A5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EC1295ED-2CE7-4CA6-90AA-277315DE386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696AF28F-CE5A-4A5F-961C-36AB7BCA7FD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6CA15092-5698-40A7-9CC5-6F5D155F399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5BD1B0F1-66F4-4CDF-B146-2DFEE459B11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2DF13637-C651-4D34-8D15-A31D407E638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8620CB03-30F4-4A57-B3EE-D91D653D68E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5BEBFFD1-ABEA-4BF0-B898-6223DA66905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1798A3E4-A508-4314-8E33-91C0F76EC0F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26B4B0CA-0291-4F91-AF8D-491C76F1FA8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DB4E8661-782A-4500-B0F5-5147F1725D0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E3D25B21-A3DB-4DCA-90EA-1FFDF788A7F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94EC408A-FD27-4EB7-85CF-2C7E7D46B5B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6ECF5A07-9BD2-43E6-8B39-DDF3D3AAB8F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D37CB0F3-95D4-4512-A1C4-6A07DA2A360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03165A14-A40A-47F1-9D7F-6E0F4029D40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B62E816E-22F4-4AA6-B2BB-4C954CF2AF7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768884B6-A2CA-40F7-9BCA-E6A9F2D034F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DF6325CE-098F-4F60-B21C-52C075F343D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08D8628F-3C14-47CE-BFB4-D83F97F9616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9237DF18-148D-4535-B126-A1D73E2EFD6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58AF17F6-C43A-4EF9-8BD4-FCEE00AE99E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0A8B05D4-13E1-4A86-99B7-F1DCA1E165A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8BA5A9A6-8EF6-404B-9A1C-84CF234E30A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DA60580D-3FEA-4059-A12D-0F4E3EB1077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27603BE6-8788-4AE8-8278-1C5B8569CB1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77B72AB2-32A6-4046-8081-C801E36B2C4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08EAE039-7A75-49AF-A341-CAB3280BD02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BAC2315A-BA9F-406B-919F-C4B955A9899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B6EDD8EA-02C0-4CB1-9A45-A169B56847B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7DE518BC-6167-49CD-BF71-387F6953106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9565B069-3137-4AC6-86EE-723631D6B2D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4DCAFE53-B448-4BE1-9A3D-508384A5EDF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B83024AE-B920-4107-8021-230951889BC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D751AB50-0C4D-40F1-9386-1A4D4628CCB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30465035-A3DB-4003-8689-420786CEF93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346712F2-2503-4EE6-9215-8F99980B806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4C36515A-7870-4FC6-AE41-AA123ABED2A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BD3FD115-9C46-4520-B1F5-E2DCAC57EF0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8FB3FB2A-2698-461D-B499-4589C12B2E9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8E08C2B8-351C-45E4-BD2D-315F4B1BE22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74207A74-8A76-4A4B-9325-005F0255844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3A900B2B-C390-4390-AA09-5C917E01D6B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610E6527-9A10-47E1-AD8B-F12CEC234A2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9DE16A9C-CAD7-46C9-87EB-0EEEC5D464A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0DA4A8C2-6451-42E0-A2A6-A896F685F64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CE6451B1-0C5D-43CA-9840-3512424E9B3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97918311-0A5D-42D0-8225-991392D9C3C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63A970CB-9D39-4AE6-832F-B1BEA5F4F15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8966B88F-1AF6-47E7-B078-52D5AAE1425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CB231360-2D5D-4006-AFAC-FA93EF9B38F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E5C62896-8782-4ED2-B62D-E8CAA400496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9FD7FFF4-F789-4E7C-88D5-2A9843615AC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DCFAA787-2F6F-4921-8433-60AC3AFF6E4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5F19B7FD-90E8-40B3-B90D-99C8A22EB0B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C5E6C794-D3A4-4C41-8AAA-F15D15EF903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D895C6B0-0895-4A87-879E-B491D90A742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9FD31EE8-1234-44E7-9CE2-DC067183D28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7169DE6C-5891-47B6-8306-79F4B2F9439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9892C058-E23F-4FF6-942D-40179B3AC75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722E59E0-8D8F-4823-AC2E-9BEBCEBC492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2CD2E4BA-27E9-4683-AB89-5E3C6D1BF96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4BEA153F-E966-40C2-891C-00B2547FDE4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31444929-E466-4321-915B-A128384884B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2D7E2B30-A729-4FFB-B65A-E01469CC7F6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630D4E13-3B35-4C71-9F36-9E71EC3AE3F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3F950C11-AC41-4B59-8F50-BF6A2AEFD2A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E5173213-49C4-452A-AAE5-C82C963D82C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6898F203-726E-456D-994C-62169A43570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FC5A3B64-0DB9-477C-8D64-6793AA14280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DEA4245E-DDF6-49BE-9E0B-D4C7AFDA72B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F10CCE7E-35B7-46C0-92FD-9E6E8CD223F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49AE1830-3F9F-470E-8295-E85B6EF5AA4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6B31945C-E67E-4A12-A7CF-1A02F079261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BFB6A17E-95C8-4B6A-A6C0-72B2DAED37D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B6B1050C-E10C-4BD0-812A-4FD37905F44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3F2040A1-29E8-42F5-B3A2-ED026C7BE02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2B016A4F-0C7A-4EB3-8104-3E77F146607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E6F58217-C5A7-4148-A648-13CEE98E475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2F02157B-95CC-4B02-985E-64C16FF56A7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4B4ABF11-BCA7-4C33-968F-42B81E4A40B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6796182B-3880-4CEF-B1A7-5F4EE6FB1BA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A2F1D5EE-ACB8-4E73-A7CB-B12507F85CF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0FAA0AC7-3204-4BCC-B0A6-589E4441DC9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49DB94D6-D5FD-4B72-B77B-5C63514C574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28106F8F-4284-4D17-B221-07FD3D0EF8F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77FE700B-7FFE-4DB0-8A6C-FBA82B5A872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4C3B1034-69D3-41F4-839A-A6716D18F7E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B072008E-691A-4055-B5EB-74B208793EC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8FCC8D16-E6A7-4040-85E4-359D481F663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9A43C9DD-1569-4C91-814A-E0FB3CAEF53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ECDD74BB-CD3F-4AFA-B5B6-96EAFE6DBD4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B0856398-7485-47AA-9A6A-9B02D150E53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9E1E5CA4-1C45-4AAA-8F5D-A013BDED7D6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0CE3CFCE-29C4-43E5-A39A-905887CC59D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BC806D32-8C51-4883-BD43-DAA46251C61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741A3245-AD68-4E7D-BFF1-A44EB7EF5E2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89ECDD43-A7F7-415E-AFD2-B61D4BD167D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635E3D1B-D7DF-4B3C-B496-CA5A20CB276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27CFEA01-66CE-4E2D-B6F9-9088E43A969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CB754D86-A1B2-4FEA-94D9-89754871E8D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AD4A5BA1-CDB6-4B55-BFE6-4A2E47B8CF9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2927FC7D-18D3-4B8F-A77D-01821572C5A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A92941C5-0079-48E6-9987-382E56299EC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3910DFEA-4FA3-4E3B-A19B-1387A659F28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E5E5423D-6AE7-4480-855D-CB2EADB87EC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4BB9E04B-78C3-41D5-9CFA-5EE0C340375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56DC2FDF-7D55-4757-B9E3-AB57C1AEF5B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E6BD8EB4-EAA9-44AF-B7DB-DA9BD41E712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6CB4474D-9DC8-4BB9-A3C7-5EE1F345BF4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A955A387-0362-46D7-863F-8375D611B6F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30269B36-C6DB-4791-B4ED-2AC8DA292BB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F3288277-F158-4A79-80E7-3590E9D4E9E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BB2A4385-81B5-4C21-822D-D024A257504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2938EFF9-A92C-445D-A410-B38709028A6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B61F9D30-4163-4703-BCD8-C6EA892AFA1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4EAE4636-D376-4590-BDF9-4208EAE70B9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B21048EA-A106-4110-9CA7-7C3DE97544A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CC2B69B6-85B9-4AEE-BAB3-F3C5884FDA6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BC93ADA2-0A93-4BBD-B545-DE28A026BBA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CF553E9B-FE97-4E5E-A12A-1B643D5EFB5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A568A50F-ABC3-47C3-9177-430839A3235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48156D22-39AE-4BB6-A7B3-4A52E6FE339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64DFF45D-13E2-410A-9AF5-A427C05A45B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C3BB4BC2-4640-4A90-A947-74C5629BCFB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C43ADBBE-0421-4354-87F3-EE15A3D7B1A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8A3B3AF6-B127-415E-9CB3-72C8AEB68D4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FD60B4C8-2489-45E3-9697-019443B330A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71DF10B4-C563-4E67-A3D4-800BCAB2FD5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8411BA36-5B9D-4C72-8435-8EF1B557A25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B84EE142-00F3-4EF4-8BA3-E166775EB4B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70358B3F-206C-4A2D-B136-71DECE7C504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1B0B9F62-9232-4C9E-A754-1EFDB33CD66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6CB248F9-A3D0-4213-B383-CB3467F8F15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247A855A-2E9F-4521-9878-A1DA959CF56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204F40E5-F69F-4FE6-9933-98B075455EF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19896C03-E067-49FD-BDB2-CA798B1137B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F0DE3A91-0223-47E9-8057-1ABA4095B30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B3399885-B3AA-4C25-8B40-FE86A1F3F05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4EF131AD-10BD-4B1B-9614-00D14D73858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7D1E4964-C563-43FB-BA24-D44EE643C5F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3C7CFF23-E6A0-475D-A9DC-05F8C3ECAFF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7298C671-519A-4F83-80A4-D2D501DA488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5DF89FDC-6F33-4902-BCDE-278FACC10BF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4074576A-9C62-4C22-BF33-270245DA589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3BB2318D-D048-4AC1-999C-E2C94EE4590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1066" name="Text Box 15">
          <a:extLst>
            <a:ext uri="{FF2B5EF4-FFF2-40B4-BE49-F238E27FC236}">
              <a16:creationId xmlns:a16="http://schemas.microsoft.com/office/drawing/2014/main" id="{D04DB990-2FCE-4875-BEB9-EF920B8A247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id="{7A064B4C-FA74-489D-8E11-2B0CAF11F30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13784EEB-1263-47F3-B7A1-5D3F69D0E9D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id="{A2319AEB-79AB-453B-B17D-3CE3C6651F0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14C606E3-BFD5-41EC-80E1-D91AF25C4DC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71" name="Text Box 15">
          <a:extLst>
            <a:ext uri="{FF2B5EF4-FFF2-40B4-BE49-F238E27FC236}">
              <a16:creationId xmlns:a16="http://schemas.microsoft.com/office/drawing/2014/main" id="{B908FAE1-5187-46E8-BC27-FA61652A395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id="{F2292AD0-4F0A-4F9A-B694-8673E875067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F06A993D-CBD5-4348-80C0-C6B402823EE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74" name="Text Box 15">
          <a:extLst>
            <a:ext uri="{FF2B5EF4-FFF2-40B4-BE49-F238E27FC236}">
              <a16:creationId xmlns:a16="http://schemas.microsoft.com/office/drawing/2014/main" id="{7EF293D4-7FBF-4E2A-8486-DA793E7914D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id="{25C7E110-1533-487D-89F7-0B4CFA2AC52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id="{0BCF9D27-55B8-4087-92E5-A4C4F88A9EA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1077" name="Text Box 15">
          <a:extLst>
            <a:ext uri="{FF2B5EF4-FFF2-40B4-BE49-F238E27FC236}">
              <a16:creationId xmlns:a16="http://schemas.microsoft.com/office/drawing/2014/main" id="{69ACB384-10E2-45D5-B9C3-60E8BBC2A46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1078" name="Text Box 15">
          <a:extLst>
            <a:ext uri="{FF2B5EF4-FFF2-40B4-BE49-F238E27FC236}">
              <a16:creationId xmlns:a16="http://schemas.microsoft.com/office/drawing/2014/main" id="{362A5893-6EB1-46C9-993B-16B225555EA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id="{8C02EE6B-0A8D-4376-AF3F-FCAACDB7979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id="{A2CD9FAD-A335-49AB-B6FA-07B901E2998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1081" name="Text Box 15">
          <a:extLst>
            <a:ext uri="{FF2B5EF4-FFF2-40B4-BE49-F238E27FC236}">
              <a16:creationId xmlns:a16="http://schemas.microsoft.com/office/drawing/2014/main" id="{EA3F2922-6981-4BF1-86B6-04FFF64A03E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id="{51883CF1-56DD-4F6F-A793-CC00C49B784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id="{F937704D-7215-49D7-8D36-269C8D75E63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8C77A9C8-0E6D-4AD5-8BF6-05CBB30058C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DBA6F5B6-0EF2-4792-B814-20A9D23CF71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728B8525-3D14-496D-8AE5-97F617593EE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16DA08EA-5EDD-4235-9B5E-A08AF2BA054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FE6B0EDB-9901-48A4-B7F7-C4C3EBC027C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ACE99258-B407-49B7-8A14-F9BAC8C5130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id="{E89089BC-20DE-42F9-8431-77B23635B88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473746AC-822E-4179-AEBA-CDAFAD207CA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158D0F39-A028-411C-A728-F4FDFA20117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id="{3476F949-08EE-477F-A3E1-C94B36CC778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2F05509F-306B-4662-8C21-864998FFFEA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id="{6D9C1C0D-B46C-4573-BB51-481D0EC9F4C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id="{20333922-DF8C-4CD9-AE0C-DC1296E9248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EA0F5586-245A-45F9-93BE-79C76FBF507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id="{7E955D58-665B-4AA4-81FD-9FF61A4D426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id="{D1132744-6B21-4CC3-857C-8CC91D8CF4E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3381463D-187E-40A3-96DA-9688AFCE2EC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5E4FFD31-608F-4E13-8DC7-C2EE139E17B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id="{738FC860-54A8-400C-A57C-3F2A677B3F6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BC627D27-E78C-4EB4-A3A1-0FD442454CE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6541ECA4-2528-4620-B48E-895A755DAC0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4EDC15D0-C9A7-4471-A556-86753B9039D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832D0B27-E605-4B8F-85F7-8BC4A95D777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C6004C04-8307-44F4-A722-4DAEC00C347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8B91D3F4-061C-4428-ACA0-6B042FDDEB4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2A4884C1-3839-454E-B7AD-6A0EB9F0581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C3A1FB5A-C1BB-4C01-B975-473D189665F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85750"/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4AF3F1E2-28F4-45CD-BC01-1E9B7FA0A21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A427062D-6108-44FE-A773-4E0DB73CAC3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E8C273BA-2F0B-4164-94E0-63136537B7B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260830FD-0574-441B-AB3C-00584FBA7B2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6AF06C1D-215C-4EBC-9B6F-9371588C8F6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DFE84829-237E-49BE-9CC5-77F5219F6F0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56083B65-F168-47FE-90FF-38A09C1C23A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EE4C30D9-6AA7-4651-BA9D-41FF5673106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014ADAB3-F315-4277-A11E-92BC4762A6C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5AA2774C-714C-4EC8-AC87-15432D9A771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76225"/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143E40CD-80D1-46A3-8AD3-61345E98AD9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010E96C2-8825-4E00-A41A-D09F4242C38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0AE2891C-9077-4EE3-B074-9CCAF473DC8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9A323255-EBDE-4879-8DA1-A255DB6BD10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77F9B3D5-C84E-4F50-A5DE-386C9203F29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B62D5C2B-5D55-45E5-A9A7-23C16819414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BE0281C1-E8CF-47B9-AA6D-2C7F33F8C4B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id="{3807E8E2-60A1-4F60-988C-EB4134AC808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id="{3AA2826E-89E4-4426-80C0-935B899D257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E8F94068-4446-48A2-8923-7D96594E8ED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44ADD5D6-A203-444B-B0E3-D6249D4BE8A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AE8E3230-1BA3-43CE-8375-CA6FB2701C6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id="{9E2D1621-12A2-4E39-BE35-4001097E0B8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34" name="Text Box 15">
          <a:extLst>
            <a:ext uri="{FF2B5EF4-FFF2-40B4-BE49-F238E27FC236}">
              <a16:creationId xmlns:a16="http://schemas.microsoft.com/office/drawing/2014/main" id="{A1A67497-EDD6-4119-AD12-B146BF20E78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35" name="Text Box 15">
          <a:extLst>
            <a:ext uri="{FF2B5EF4-FFF2-40B4-BE49-F238E27FC236}">
              <a16:creationId xmlns:a16="http://schemas.microsoft.com/office/drawing/2014/main" id="{F9A1E251-7EA4-4EEF-904B-50A301AB0D5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B6E1883B-3319-44ED-BF9D-54B89EDAB45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id="{D05C582A-F39C-469F-9443-D814255D919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38" name="Text Box 15">
          <a:extLst>
            <a:ext uri="{FF2B5EF4-FFF2-40B4-BE49-F238E27FC236}">
              <a16:creationId xmlns:a16="http://schemas.microsoft.com/office/drawing/2014/main" id="{923B6CF5-F483-4D73-82FF-D5B371A3711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48DE245A-70A5-4018-97C2-D7FE0DB4246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684B4DB8-A438-4CF6-9444-03C97E9B1F3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41" name="Text Box 15">
          <a:extLst>
            <a:ext uri="{FF2B5EF4-FFF2-40B4-BE49-F238E27FC236}">
              <a16:creationId xmlns:a16="http://schemas.microsoft.com/office/drawing/2014/main" id="{7B65EDF0-E527-4CA9-B804-BA418279F31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id="{08E39913-FC2A-4CB6-9FC0-E9CD035075C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43" name="Text Box 15">
          <a:extLst>
            <a:ext uri="{FF2B5EF4-FFF2-40B4-BE49-F238E27FC236}">
              <a16:creationId xmlns:a16="http://schemas.microsoft.com/office/drawing/2014/main" id="{D3369B07-B389-4CB3-BBEB-DD452C04C17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6B4F65C3-7DA7-424B-BE6F-F7300BF3E14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FDDDDF82-DD0D-47EB-838D-9661754372E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46" name="Text Box 15">
          <a:extLst>
            <a:ext uri="{FF2B5EF4-FFF2-40B4-BE49-F238E27FC236}">
              <a16:creationId xmlns:a16="http://schemas.microsoft.com/office/drawing/2014/main" id="{BE88A07E-0B97-4F16-9ACE-04A039E045B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47" name="Text Box 15">
          <a:extLst>
            <a:ext uri="{FF2B5EF4-FFF2-40B4-BE49-F238E27FC236}">
              <a16:creationId xmlns:a16="http://schemas.microsoft.com/office/drawing/2014/main" id="{2EDD1D9E-4108-4ED0-ADDC-87A3EEF0F25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BB17869C-ABDA-4AC5-BD35-0DC47141FD9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49" name="Text Box 15">
          <a:extLst>
            <a:ext uri="{FF2B5EF4-FFF2-40B4-BE49-F238E27FC236}">
              <a16:creationId xmlns:a16="http://schemas.microsoft.com/office/drawing/2014/main" id="{69908778-6CED-42E9-A6C0-9F48FD0B8DA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4B6BCD31-6156-4CC9-9B03-2D11BB39048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6BD19CF1-7804-4156-B562-E44C68C78E6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id="{AB17D867-E273-4C0D-A1EB-CB766E678F0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F172744F-A96C-4BFC-8497-9086A7DCC6C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id="{49DAEBFB-A88A-4338-82A8-5818CAF7F72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55" name="Text Box 15">
          <a:extLst>
            <a:ext uri="{FF2B5EF4-FFF2-40B4-BE49-F238E27FC236}">
              <a16:creationId xmlns:a16="http://schemas.microsoft.com/office/drawing/2014/main" id="{CFA16B47-693C-45D7-91CD-8F54582C42D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4295FAC7-D8F0-47C3-91EA-CBFB862B010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id="{9B88A63B-ED57-4893-80BB-F3D75489C5A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58" name="Text Box 15">
          <a:extLst>
            <a:ext uri="{FF2B5EF4-FFF2-40B4-BE49-F238E27FC236}">
              <a16:creationId xmlns:a16="http://schemas.microsoft.com/office/drawing/2014/main" id="{56DF0A98-F96B-4CCF-A433-E00546A3ACF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59" name="Text Box 15">
          <a:extLst>
            <a:ext uri="{FF2B5EF4-FFF2-40B4-BE49-F238E27FC236}">
              <a16:creationId xmlns:a16="http://schemas.microsoft.com/office/drawing/2014/main" id="{C9B7329D-D2B2-431F-83F5-778070C1DD2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60" name="Text Box 15">
          <a:extLst>
            <a:ext uri="{FF2B5EF4-FFF2-40B4-BE49-F238E27FC236}">
              <a16:creationId xmlns:a16="http://schemas.microsoft.com/office/drawing/2014/main" id="{5C01E42C-B2A4-4EBF-AE49-7A12D7633F6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61" name="Text Box 15">
          <a:extLst>
            <a:ext uri="{FF2B5EF4-FFF2-40B4-BE49-F238E27FC236}">
              <a16:creationId xmlns:a16="http://schemas.microsoft.com/office/drawing/2014/main" id="{7D9330D1-1257-4F5F-BECF-DCEB63746E4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62" name="Text Box 15">
          <a:extLst>
            <a:ext uri="{FF2B5EF4-FFF2-40B4-BE49-F238E27FC236}">
              <a16:creationId xmlns:a16="http://schemas.microsoft.com/office/drawing/2014/main" id="{C8B1C52D-68CD-4257-A24E-BDE6F691C7B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63" name="Text Box 15">
          <a:extLst>
            <a:ext uri="{FF2B5EF4-FFF2-40B4-BE49-F238E27FC236}">
              <a16:creationId xmlns:a16="http://schemas.microsoft.com/office/drawing/2014/main" id="{A6F01019-DAC1-4966-9B27-7857CFD6CCE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64" name="Text Box 15">
          <a:extLst>
            <a:ext uri="{FF2B5EF4-FFF2-40B4-BE49-F238E27FC236}">
              <a16:creationId xmlns:a16="http://schemas.microsoft.com/office/drawing/2014/main" id="{C75E9A93-F096-4D39-BECA-395CF28BD95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65" name="Text Box 15">
          <a:extLst>
            <a:ext uri="{FF2B5EF4-FFF2-40B4-BE49-F238E27FC236}">
              <a16:creationId xmlns:a16="http://schemas.microsoft.com/office/drawing/2014/main" id="{539DE2D6-0A85-4962-BAE2-FB11371B02D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66" name="Text Box 15">
          <a:extLst>
            <a:ext uri="{FF2B5EF4-FFF2-40B4-BE49-F238E27FC236}">
              <a16:creationId xmlns:a16="http://schemas.microsoft.com/office/drawing/2014/main" id="{2555A2EC-4170-478C-8624-FA32A06EB79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67" name="Text Box 15">
          <a:extLst>
            <a:ext uri="{FF2B5EF4-FFF2-40B4-BE49-F238E27FC236}">
              <a16:creationId xmlns:a16="http://schemas.microsoft.com/office/drawing/2014/main" id="{05E382AC-04E8-43E9-8BA8-B6198037FC7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68" name="Text Box 15">
          <a:extLst>
            <a:ext uri="{FF2B5EF4-FFF2-40B4-BE49-F238E27FC236}">
              <a16:creationId xmlns:a16="http://schemas.microsoft.com/office/drawing/2014/main" id="{3991F7D5-F620-4F9F-862F-1902DCED992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69" name="Text Box 15">
          <a:extLst>
            <a:ext uri="{FF2B5EF4-FFF2-40B4-BE49-F238E27FC236}">
              <a16:creationId xmlns:a16="http://schemas.microsoft.com/office/drawing/2014/main" id="{A28AD6C0-DDEB-41A7-86D9-1D00B0D0538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70" name="Text Box 15">
          <a:extLst>
            <a:ext uri="{FF2B5EF4-FFF2-40B4-BE49-F238E27FC236}">
              <a16:creationId xmlns:a16="http://schemas.microsoft.com/office/drawing/2014/main" id="{6A6C9349-9155-4560-96B0-F26335D262D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71" name="Text Box 15">
          <a:extLst>
            <a:ext uri="{FF2B5EF4-FFF2-40B4-BE49-F238E27FC236}">
              <a16:creationId xmlns:a16="http://schemas.microsoft.com/office/drawing/2014/main" id="{BA8F7C0A-C7DE-4779-B868-07CB73FECA7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72" name="Text Box 15">
          <a:extLst>
            <a:ext uri="{FF2B5EF4-FFF2-40B4-BE49-F238E27FC236}">
              <a16:creationId xmlns:a16="http://schemas.microsoft.com/office/drawing/2014/main" id="{05CCDF34-EF62-4FEB-ADF2-8F23BF88DA8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73" name="Text Box 15">
          <a:extLst>
            <a:ext uri="{FF2B5EF4-FFF2-40B4-BE49-F238E27FC236}">
              <a16:creationId xmlns:a16="http://schemas.microsoft.com/office/drawing/2014/main" id="{C17E333A-7A1D-4EFD-BF4C-96D4EA90F50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74" name="Text Box 15">
          <a:extLst>
            <a:ext uri="{FF2B5EF4-FFF2-40B4-BE49-F238E27FC236}">
              <a16:creationId xmlns:a16="http://schemas.microsoft.com/office/drawing/2014/main" id="{AECEEF8F-5860-4F2B-8902-C50BEC3F56D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75" name="Text Box 15">
          <a:extLst>
            <a:ext uri="{FF2B5EF4-FFF2-40B4-BE49-F238E27FC236}">
              <a16:creationId xmlns:a16="http://schemas.microsoft.com/office/drawing/2014/main" id="{69170AD5-D572-4B87-8F43-8B78FECCB66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76" name="Text Box 15">
          <a:extLst>
            <a:ext uri="{FF2B5EF4-FFF2-40B4-BE49-F238E27FC236}">
              <a16:creationId xmlns:a16="http://schemas.microsoft.com/office/drawing/2014/main" id="{FA25467E-A52E-4527-8362-9A212CA370C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77" name="Text Box 15">
          <a:extLst>
            <a:ext uri="{FF2B5EF4-FFF2-40B4-BE49-F238E27FC236}">
              <a16:creationId xmlns:a16="http://schemas.microsoft.com/office/drawing/2014/main" id="{BDBEE328-2D5C-48D5-B8D0-9B3D0CC88FF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78" name="Text Box 15">
          <a:extLst>
            <a:ext uri="{FF2B5EF4-FFF2-40B4-BE49-F238E27FC236}">
              <a16:creationId xmlns:a16="http://schemas.microsoft.com/office/drawing/2014/main" id="{F2C1ECD8-324C-4C11-BA7C-1B4448F64CB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79" name="Text Box 15">
          <a:extLst>
            <a:ext uri="{FF2B5EF4-FFF2-40B4-BE49-F238E27FC236}">
              <a16:creationId xmlns:a16="http://schemas.microsoft.com/office/drawing/2014/main" id="{25F33261-7352-4976-8C91-F35B71CF5B5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80" name="Text Box 15">
          <a:extLst>
            <a:ext uri="{FF2B5EF4-FFF2-40B4-BE49-F238E27FC236}">
              <a16:creationId xmlns:a16="http://schemas.microsoft.com/office/drawing/2014/main" id="{249D226A-0BBF-4D54-BF75-A918498B3DD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81" name="Text Box 15">
          <a:extLst>
            <a:ext uri="{FF2B5EF4-FFF2-40B4-BE49-F238E27FC236}">
              <a16:creationId xmlns:a16="http://schemas.microsoft.com/office/drawing/2014/main" id="{DF92EB15-7528-4CFE-80D8-66082937AA1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82" name="Text Box 15">
          <a:extLst>
            <a:ext uri="{FF2B5EF4-FFF2-40B4-BE49-F238E27FC236}">
              <a16:creationId xmlns:a16="http://schemas.microsoft.com/office/drawing/2014/main" id="{D8533AC1-FC01-4B2F-9C30-EA3A450BC51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83" name="Text Box 15">
          <a:extLst>
            <a:ext uri="{FF2B5EF4-FFF2-40B4-BE49-F238E27FC236}">
              <a16:creationId xmlns:a16="http://schemas.microsoft.com/office/drawing/2014/main" id="{DD1F5160-4F04-4FB5-82F9-179CF4843C6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84" name="Text Box 15">
          <a:extLst>
            <a:ext uri="{FF2B5EF4-FFF2-40B4-BE49-F238E27FC236}">
              <a16:creationId xmlns:a16="http://schemas.microsoft.com/office/drawing/2014/main" id="{BBC031E3-F945-4592-8B3E-D99B13BEFF0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85" name="Text Box 15">
          <a:extLst>
            <a:ext uri="{FF2B5EF4-FFF2-40B4-BE49-F238E27FC236}">
              <a16:creationId xmlns:a16="http://schemas.microsoft.com/office/drawing/2014/main" id="{DA36FC92-63BC-42DD-AE2F-041F127BF8F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86" name="Text Box 15">
          <a:extLst>
            <a:ext uri="{FF2B5EF4-FFF2-40B4-BE49-F238E27FC236}">
              <a16:creationId xmlns:a16="http://schemas.microsoft.com/office/drawing/2014/main" id="{B09A2956-2FD4-449C-B790-B4701567582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87" name="Text Box 15">
          <a:extLst>
            <a:ext uri="{FF2B5EF4-FFF2-40B4-BE49-F238E27FC236}">
              <a16:creationId xmlns:a16="http://schemas.microsoft.com/office/drawing/2014/main" id="{3BDAEE00-31E5-4E61-AEDB-AAE383A6E6E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88" name="Text Box 15">
          <a:extLst>
            <a:ext uri="{FF2B5EF4-FFF2-40B4-BE49-F238E27FC236}">
              <a16:creationId xmlns:a16="http://schemas.microsoft.com/office/drawing/2014/main" id="{854630A7-3952-4047-9E88-1699D267B09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89" name="Text Box 15">
          <a:extLst>
            <a:ext uri="{FF2B5EF4-FFF2-40B4-BE49-F238E27FC236}">
              <a16:creationId xmlns:a16="http://schemas.microsoft.com/office/drawing/2014/main" id="{79E2CB82-F14A-4B80-87BE-E6D17ED1249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90" name="Text Box 15">
          <a:extLst>
            <a:ext uri="{FF2B5EF4-FFF2-40B4-BE49-F238E27FC236}">
              <a16:creationId xmlns:a16="http://schemas.microsoft.com/office/drawing/2014/main" id="{1EF4F89D-DF6C-41D5-A392-A36E8C723E9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91" name="Text Box 15">
          <a:extLst>
            <a:ext uri="{FF2B5EF4-FFF2-40B4-BE49-F238E27FC236}">
              <a16:creationId xmlns:a16="http://schemas.microsoft.com/office/drawing/2014/main" id="{FFE32D74-40A7-4311-B853-56CBB458B8C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92" name="Text Box 15">
          <a:extLst>
            <a:ext uri="{FF2B5EF4-FFF2-40B4-BE49-F238E27FC236}">
              <a16:creationId xmlns:a16="http://schemas.microsoft.com/office/drawing/2014/main" id="{75EB8DEF-F66D-40CC-985C-EA2E108E7E7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93" name="Text Box 15">
          <a:extLst>
            <a:ext uri="{FF2B5EF4-FFF2-40B4-BE49-F238E27FC236}">
              <a16:creationId xmlns:a16="http://schemas.microsoft.com/office/drawing/2014/main" id="{E47904C3-509C-4125-BB73-D5D54E191D2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94" name="Text Box 15">
          <a:extLst>
            <a:ext uri="{FF2B5EF4-FFF2-40B4-BE49-F238E27FC236}">
              <a16:creationId xmlns:a16="http://schemas.microsoft.com/office/drawing/2014/main" id="{A9D5AD98-7321-4A50-986C-8113C3AE7EB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95" name="Text Box 15">
          <a:extLst>
            <a:ext uri="{FF2B5EF4-FFF2-40B4-BE49-F238E27FC236}">
              <a16:creationId xmlns:a16="http://schemas.microsoft.com/office/drawing/2014/main" id="{8EF6C93C-EF85-4491-BA74-88BEE7541B9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96" name="Text Box 15">
          <a:extLst>
            <a:ext uri="{FF2B5EF4-FFF2-40B4-BE49-F238E27FC236}">
              <a16:creationId xmlns:a16="http://schemas.microsoft.com/office/drawing/2014/main" id="{F4EA77CA-6902-4E01-8C37-C1AD12E38FA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97" name="Text Box 15">
          <a:extLst>
            <a:ext uri="{FF2B5EF4-FFF2-40B4-BE49-F238E27FC236}">
              <a16:creationId xmlns:a16="http://schemas.microsoft.com/office/drawing/2014/main" id="{C99980C7-4FE5-4319-BEEE-AA597B7F8CB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98" name="Text Box 15">
          <a:extLst>
            <a:ext uri="{FF2B5EF4-FFF2-40B4-BE49-F238E27FC236}">
              <a16:creationId xmlns:a16="http://schemas.microsoft.com/office/drawing/2014/main" id="{BFA4D0CB-0349-4E1D-9EEE-712DD230DDA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199" name="Text Box 15">
          <a:extLst>
            <a:ext uri="{FF2B5EF4-FFF2-40B4-BE49-F238E27FC236}">
              <a16:creationId xmlns:a16="http://schemas.microsoft.com/office/drawing/2014/main" id="{9BB04C97-1561-4654-A337-FFCDAA17BD1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00" name="Text Box 15">
          <a:extLst>
            <a:ext uri="{FF2B5EF4-FFF2-40B4-BE49-F238E27FC236}">
              <a16:creationId xmlns:a16="http://schemas.microsoft.com/office/drawing/2014/main" id="{E2804FB5-D0C1-4DA9-B700-A105A3E8529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01" name="Text Box 15">
          <a:extLst>
            <a:ext uri="{FF2B5EF4-FFF2-40B4-BE49-F238E27FC236}">
              <a16:creationId xmlns:a16="http://schemas.microsoft.com/office/drawing/2014/main" id="{0ED0956A-1487-4783-B8D3-F738999FF65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02" name="Text Box 15">
          <a:extLst>
            <a:ext uri="{FF2B5EF4-FFF2-40B4-BE49-F238E27FC236}">
              <a16:creationId xmlns:a16="http://schemas.microsoft.com/office/drawing/2014/main" id="{DFCB9EB6-1644-43FC-BA4A-1E083A31F12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03" name="Text Box 15">
          <a:extLst>
            <a:ext uri="{FF2B5EF4-FFF2-40B4-BE49-F238E27FC236}">
              <a16:creationId xmlns:a16="http://schemas.microsoft.com/office/drawing/2014/main" id="{2171CED6-E595-4451-A448-A1404CE8F4A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04" name="Text Box 15">
          <a:extLst>
            <a:ext uri="{FF2B5EF4-FFF2-40B4-BE49-F238E27FC236}">
              <a16:creationId xmlns:a16="http://schemas.microsoft.com/office/drawing/2014/main" id="{74DBC826-DB51-4BFE-B66C-BCE31CC04E9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05" name="Text Box 15">
          <a:extLst>
            <a:ext uri="{FF2B5EF4-FFF2-40B4-BE49-F238E27FC236}">
              <a16:creationId xmlns:a16="http://schemas.microsoft.com/office/drawing/2014/main" id="{9097B1D2-941F-4ED0-9650-8105CA545B0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06" name="Text Box 15">
          <a:extLst>
            <a:ext uri="{FF2B5EF4-FFF2-40B4-BE49-F238E27FC236}">
              <a16:creationId xmlns:a16="http://schemas.microsoft.com/office/drawing/2014/main" id="{B4825B6B-10BB-4A50-8F58-A8770D0C9A0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07" name="Text Box 15">
          <a:extLst>
            <a:ext uri="{FF2B5EF4-FFF2-40B4-BE49-F238E27FC236}">
              <a16:creationId xmlns:a16="http://schemas.microsoft.com/office/drawing/2014/main" id="{02F50477-B5A1-4778-B8DC-F419FD90969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08" name="Text Box 15">
          <a:extLst>
            <a:ext uri="{FF2B5EF4-FFF2-40B4-BE49-F238E27FC236}">
              <a16:creationId xmlns:a16="http://schemas.microsoft.com/office/drawing/2014/main" id="{AA103600-B011-4ECF-9694-5D1201B943A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09" name="Text Box 15">
          <a:extLst>
            <a:ext uri="{FF2B5EF4-FFF2-40B4-BE49-F238E27FC236}">
              <a16:creationId xmlns:a16="http://schemas.microsoft.com/office/drawing/2014/main" id="{A33F356E-164A-404B-A802-75B5593CDE1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10" name="Text Box 15">
          <a:extLst>
            <a:ext uri="{FF2B5EF4-FFF2-40B4-BE49-F238E27FC236}">
              <a16:creationId xmlns:a16="http://schemas.microsoft.com/office/drawing/2014/main" id="{52733031-B866-433C-8E4E-1C841BD6874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11" name="Text Box 15">
          <a:extLst>
            <a:ext uri="{FF2B5EF4-FFF2-40B4-BE49-F238E27FC236}">
              <a16:creationId xmlns:a16="http://schemas.microsoft.com/office/drawing/2014/main" id="{83740406-3F7B-42B5-A5CA-AFB3AC3A8F1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12" name="Text Box 15">
          <a:extLst>
            <a:ext uri="{FF2B5EF4-FFF2-40B4-BE49-F238E27FC236}">
              <a16:creationId xmlns:a16="http://schemas.microsoft.com/office/drawing/2014/main" id="{E6AAFBE1-5F9E-4B26-96FB-EA249BA31CE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13" name="Text Box 15">
          <a:extLst>
            <a:ext uri="{FF2B5EF4-FFF2-40B4-BE49-F238E27FC236}">
              <a16:creationId xmlns:a16="http://schemas.microsoft.com/office/drawing/2014/main" id="{7EAE9823-8FBB-420E-BE22-A8A4B22B7B3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14" name="Text Box 15">
          <a:extLst>
            <a:ext uri="{FF2B5EF4-FFF2-40B4-BE49-F238E27FC236}">
              <a16:creationId xmlns:a16="http://schemas.microsoft.com/office/drawing/2014/main" id="{6C12E201-BE1F-47D5-AF12-310FACE1FEE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15" name="Text Box 15">
          <a:extLst>
            <a:ext uri="{FF2B5EF4-FFF2-40B4-BE49-F238E27FC236}">
              <a16:creationId xmlns:a16="http://schemas.microsoft.com/office/drawing/2014/main" id="{83764548-42E7-40DD-90E3-5B4548C601E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16" name="Text Box 15">
          <a:extLst>
            <a:ext uri="{FF2B5EF4-FFF2-40B4-BE49-F238E27FC236}">
              <a16:creationId xmlns:a16="http://schemas.microsoft.com/office/drawing/2014/main" id="{B6D4AD5B-8C1A-4751-9BEA-6F31E688AA8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17" name="Text Box 15">
          <a:extLst>
            <a:ext uri="{FF2B5EF4-FFF2-40B4-BE49-F238E27FC236}">
              <a16:creationId xmlns:a16="http://schemas.microsoft.com/office/drawing/2014/main" id="{E3F426B5-1096-4293-B7EC-2A1FA9FD4DA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18" name="Text Box 15">
          <a:extLst>
            <a:ext uri="{FF2B5EF4-FFF2-40B4-BE49-F238E27FC236}">
              <a16:creationId xmlns:a16="http://schemas.microsoft.com/office/drawing/2014/main" id="{84D3ABFF-E453-43D8-86C2-FD50029562C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19" name="Text Box 15">
          <a:extLst>
            <a:ext uri="{FF2B5EF4-FFF2-40B4-BE49-F238E27FC236}">
              <a16:creationId xmlns:a16="http://schemas.microsoft.com/office/drawing/2014/main" id="{A1FBDDE4-9289-4CF3-B59D-59F9967ACDD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20" name="Text Box 15">
          <a:extLst>
            <a:ext uri="{FF2B5EF4-FFF2-40B4-BE49-F238E27FC236}">
              <a16:creationId xmlns:a16="http://schemas.microsoft.com/office/drawing/2014/main" id="{2A5C1B62-EF71-48BE-8DD2-E47C4FF3AD5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21" name="Text Box 15">
          <a:extLst>
            <a:ext uri="{FF2B5EF4-FFF2-40B4-BE49-F238E27FC236}">
              <a16:creationId xmlns:a16="http://schemas.microsoft.com/office/drawing/2014/main" id="{EFFB3458-57C8-4BD4-83AA-82E655E17D9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22" name="Text Box 15">
          <a:extLst>
            <a:ext uri="{FF2B5EF4-FFF2-40B4-BE49-F238E27FC236}">
              <a16:creationId xmlns:a16="http://schemas.microsoft.com/office/drawing/2014/main" id="{6DFCB0F9-FCF1-4D83-BDF6-38EF665CA4F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23" name="Text Box 15">
          <a:extLst>
            <a:ext uri="{FF2B5EF4-FFF2-40B4-BE49-F238E27FC236}">
              <a16:creationId xmlns:a16="http://schemas.microsoft.com/office/drawing/2014/main" id="{663946C8-EB75-47CE-932D-06F885A7E4D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24" name="Text Box 15">
          <a:extLst>
            <a:ext uri="{FF2B5EF4-FFF2-40B4-BE49-F238E27FC236}">
              <a16:creationId xmlns:a16="http://schemas.microsoft.com/office/drawing/2014/main" id="{B7E448A8-83A0-4998-B1B7-6530CCBEA6F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25" name="Text Box 15">
          <a:extLst>
            <a:ext uri="{FF2B5EF4-FFF2-40B4-BE49-F238E27FC236}">
              <a16:creationId xmlns:a16="http://schemas.microsoft.com/office/drawing/2014/main" id="{A3AEBBF9-48D0-4852-9B28-A169A996E71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26" name="Text Box 15">
          <a:extLst>
            <a:ext uri="{FF2B5EF4-FFF2-40B4-BE49-F238E27FC236}">
              <a16:creationId xmlns:a16="http://schemas.microsoft.com/office/drawing/2014/main" id="{18C861B9-70C3-4422-A837-E7224029E12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27" name="Text Box 15">
          <a:extLst>
            <a:ext uri="{FF2B5EF4-FFF2-40B4-BE49-F238E27FC236}">
              <a16:creationId xmlns:a16="http://schemas.microsoft.com/office/drawing/2014/main" id="{2F2C8EDD-6AF9-47F3-8572-2D1E2316FFB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28" name="Text Box 15">
          <a:extLst>
            <a:ext uri="{FF2B5EF4-FFF2-40B4-BE49-F238E27FC236}">
              <a16:creationId xmlns:a16="http://schemas.microsoft.com/office/drawing/2014/main" id="{A4E58174-C5F7-4F6D-8E4E-AA6153E8833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29" name="Text Box 15">
          <a:extLst>
            <a:ext uri="{FF2B5EF4-FFF2-40B4-BE49-F238E27FC236}">
              <a16:creationId xmlns:a16="http://schemas.microsoft.com/office/drawing/2014/main" id="{9BE09F10-6ABA-45E9-9761-18B1AEBC27A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30" name="Text Box 15">
          <a:extLst>
            <a:ext uri="{FF2B5EF4-FFF2-40B4-BE49-F238E27FC236}">
              <a16:creationId xmlns:a16="http://schemas.microsoft.com/office/drawing/2014/main" id="{CD18888F-F1DC-4C3D-89FC-AC6AEDBDAD7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31" name="Text Box 15">
          <a:extLst>
            <a:ext uri="{FF2B5EF4-FFF2-40B4-BE49-F238E27FC236}">
              <a16:creationId xmlns:a16="http://schemas.microsoft.com/office/drawing/2014/main" id="{544FEEE4-C91A-4E33-9413-64228E3B0D9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32" name="Text Box 15">
          <a:extLst>
            <a:ext uri="{FF2B5EF4-FFF2-40B4-BE49-F238E27FC236}">
              <a16:creationId xmlns:a16="http://schemas.microsoft.com/office/drawing/2014/main" id="{EA1E1DA8-F033-451F-971E-5448BEABFFA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33" name="Text Box 15">
          <a:extLst>
            <a:ext uri="{FF2B5EF4-FFF2-40B4-BE49-F238E27FC236}">
              <a16:creationId xmlns:a16="http://schemas.microsoft.com/office/drawing/2014/main" id="{B8AF81FF-7FDE-4FCA-B3B3-D8A5456FD38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34" name="Text Box 15">
          <a:extLst>
            <a:ext uri="{FF2B5EF4-FFF2-40B4-BE49-F238E27FC236}">
              <a16:creationId xmlns:a16="http://schemas.microsoft.com/office/drawing/2014/main" id="{89B58049-DAB0-47E5-9018-E66B8BA1759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35" name="Text Box 15">
          <a:extLst>
            <a:ext uri="{FF2B5EF4-FFF2-40B4-BE49-F238E27FC236}">
              <a16:creationId xmlns:a16="http://schemas.microsoft.com/office/drawing/2014/main" id="{3FC39756-3C6E-4804-8A25-B8350DA6AA0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36" name="Text Box 15">
          <a:extLst>
            <a:ext uri="{FF2B5EF4-FFF2-40B4-BE49-F238E27FC236}">
              <a16:creationId xmlns:a16="http://schemas.microsoft.com/office/drawing/2014/main" id="{C8958836-30AA-48FD-84C5-A82D83480E6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37" name="Text Box 15">
          <a:extLst>
            <a:ext uri="{FF2B5EF4-FFF2-40B4-BE49-F238E27FC236}">
              <a16:creationId xmlns:a16="http://schemas.microsoft.com/office/drawing/2014/main" id="{4B485F20-7A70-487D-83CE-C566D59F3AF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38" name="Text Box 15">
          <a:extLst>
            <a:ext uri="{FF2B5EF4-FFF2-40B4-BE49-F238E27FC236}">
              <a16:creationId xmlns:a16="http://schemas.microsoft.com/office/drawing/2014/main" id="{C5859EFB-0177-4488-9264-A0CA4190DE5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39" name="Text Box 15">
          <a:extLst>
            <a:ext uri="{FF2B5EF4-FFF2-40B4-BE49-F238E27FC236}">
              <a16:creationId xmlns:a16="http://schemas.microsoft.com/office/drawing/2014/main" id="{09B8DA19-8968-4F10-9719-49DEF8A4450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40" name="Text Box 15">
          <a:extLst>
            <a:ext uri="{FF2B5EF4-FFF2-40B4-BE49-F238E27FC236}">
              <a16:creationId xmlns:a16="http://schemas.microsoft.com/office/drawing/2014/main" id="{D6392E9F-35C9-4227-9149-A530045E0C2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8821904C-22D0-46FF-80E8-89FBEA25260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42" name="Text Box 15">
          <a:extLst>
            <a:ext uri="{FF2B5EF4-FFF2-40B4-BE49-F238E27FC236}">
              <a16:creationId xmlns:a16="http://schemas.microsoft.com/office/drawing/2014/main" id="{5752600E-9F28-4E32-A831-A88E45D4CBC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43" name="Text Box 15">
          <a:extLst>
            <a:ext uri="{FF2B5EF4-FFF2-40B4-BE49-F238E27FC236}">
              <a16:creationId xmlns:a16="http://schemas.microsoft.com/office/drawing/2014/main" id="{CADEB59A-68CF-4ABC-BB3E-F59D391BBC6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44" name="Text Box 15">
          <a:extLst>
            <a:ext uri="{FF2B5EF4-FFF2-40B4-BE49-F238E27FC236}">
              <a16:creationId xmlns:a16="http://schemas.microsoft.com/office/drawing/2014/main" id="{38C90D7C-0DE8-422D-97B9-784959302AE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45" name="Text Box 15">
          <a:extLst>
            <a:ext uri="{FF2B5EF4-FFF2-40B4-BE49-F238E27FC236}">
              <a16:creationId xmlns:a16="http://schemas.microsoft.com/office/drawing/2014/main" id="{FF3BD997-16BF-4C41-9CBA-BB946CE8341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46" name="Text Box 15">
          <a:extLst>
            <a:ext uri="{FF2B5EF4-FFF2-40B4-BE49-F238E27FC236}">
              <a16:creationId xmlns:a16="http://schemas.microsoft.com/office/drawing/2014/main" id="{908BAA7E-0B05-4319-BC61-EDD29941828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47" name="Text Box 15">
          <a:extLst>
            <a:ext uri="{FF2B5EF4-FFF2-40B4-BE49-F238E27FC236}">
              <a16:creationId xmlns:a16="http://schemas.microsoft.com/office/drawing/2014/main" id="{A9D2DA3A-7BA4-468A-B957-3512F2DC86A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48" name="Text Box 15">
          <a:extLst>
            <a:ext uri="{FF2B5EF4-FFF2-40B4-BE49-F238E27FC236}">
              <a16:creationId xmlns:a16="http://schemas.microsoft.com/office/drawing/2014/main" id="{7AD51044-9E34-4480-8E84-4CB5125E154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49" name="Text Box 15">
          <a:extLst>
            <a:ext uri="{FF2B5EF4-FFF2-40B4-BE49-F238E27FC236}">
              <a16:creationId xmlns:a16="http://schemas.microsoft.com/office/drawing/2014/main" id="{1C08E71E-DC9B-401E-ADB9-8636E6DBC27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50" name="Text Box 15">
          <a:extLst>
            <a:ext uri="{FF2B5EF4-FFF2-40B4-BE49-F238E27FC236}">
              <a16:creationId xmlns:a16="http://schemas.microsoft.com/office/drawing/2014/main" id="{97DF4757-9F5C-4082-8CB6-44F99C6D553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51" name="Text Box 15">
          <a:extLst>
            <a:ext uri="{FF2B5EF4-FFF2-40B4-BE49-F238E27FC236}">
              <a16:creationId xmlns:a16="http://schemas.microsoft.com/office/drawing/2014/main" id="{16A45018-DD1B-4934-8ED0-B0CA7BFA0C4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52" name="Text Box 15">
          <a:extLst>
            <a:ext uri="{FF2B5EF4-FFF2-40B4-BE49-F238E27FC236}">
              <a16:creationId xmlns:a16="http://schemas.microsoft.com/office/drawing/2014/main" id="{9E1D72BD-F65D-490F-BF12-7604188E6FB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53" name="Text Box 15">
          <a:extLst>
            <a:ext uri="{FF2B5EF4-FFF2-40B4-BE49-F238E27FC236}">
              <a16:creationId xmlns:a16="http://schemas.microsoft.com/office/drawing/2014/main" id="{23C4AECE-658E-46E6-99A6-89980F22854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54" name="Text Box 15">
          <a:extLst>
            <a:ext uri="{FF2B5EF4-FFF2-40B4-BE49-F238E27FC236}">
              <a16:creationId xmlns:a16="http://schemas.microsoft.com/office/drawing/2014/main" id="{818C6C16-D1B3-4894-959C-246E7BB3677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55" name="Text Box 15">
          <a:extLst>
            <a:ext uri="{FF2B5EF4-FFF2-40B4-BE49-F238E27FC236}">
              <a16:creationId xmlns:a16="http://schemas.microsoft.com/office/drawing/2014/main" id="{55A15224-D4F7-4B2E-BFE9-E46FCE605E1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56" name="Text Box 15">
          <a:extLst>
            <a:ext uri="{FF2B5EF4-FFF2-40B4-BE49-F238E27FC236}">
              <a16:creationId xmlns:a16="http://schemas.microsoft.com/office/drawing/2014/main" id="{BA555F06-7664-457A-9EF4-CF96342FA17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57" name="Text Box 15">
          <a:extLst>
            <a:ext uri="{FF2B5EF4-FFF2-40B4-BE49-F238E27FC236}">
              <a16:creationId xmlns:a16="http://schemas.microsoft.com/office/drawing/2014/main" id="{B4A77324-21BF-40F1-A058-3AF3F4BAA92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58" name="Text Box 15">
          <a:extLst>
            <a:ext uri="{FF2B5EF4-FFF2-40B4-BE49-F238E27FC236}">
              <a16:creationId xmlns:a16="http://schemas.microsoft.com/office/drawing/2014/main" id="{6B947A3E-A3F9-4FD0-8F9D-1DAE4435A23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59" name="Text Box 15">
          <a:extLst>
            <a:ext uri="{FF2B5EF4-FFF2-40B4-BE49-F238E27FC236}">
              <a16:creationId xmlns:a16="http://schemas.microsoft.com/office/drawing/2014/main" id="{75CF5D3B-FB15-4EE6-A002-C4B6B2CD0F5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60" name="Text Box 15">
          <a:extLst>
            <a:ext uri="{FF2B5EF4-FFF2-40B4-BE49-F238E27FC236}">
              <a16:creationId xmlns:a16="http://schemas.microsoft.com/office/drawing/2014/main" id="{E8DC0A3C-E660-4BDF-994E-64AF0FBFF68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61" name="Text Box 15">
          <a:extLst>
            <a:ext uri="{FF2B5EF4-FFF2-40B4-BE49-F238E27FC236}">
              <a16:creationId xmlns:a16="http://schemas.microsoft.com/office/drawing/2014/main" id="{47CCEC0D-2A1B-495F-9744-5A2ABE251C4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62" name="Text Box 15">
          <a:extLst>
            <a:ext uri="{FF2B5EF4-FFF2-40B4-BE49-F238E27FC236}">
              <a16:creationId xmlns:a16="http://schemas.microsoft.com/office/drawing/2014/main" id="{A6E77735-AD66-445A-B1A1-43F96CB9953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63" name="Text Box 15">
          <a:extLst>
            <a:ext uri="{FF2B5EF4-FFF2-40B4-BE49-F238E27FC236}">
              <a16:creationId xmlns:a16="http://schemas.microsoft.com/office/drawing/2014/main" id="{589C7DBC-3FF4-46B6-9200-7AA6E8FA670A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64" name="Text Box 15">
          <a:extLst>
            <a:ext uri="{FF2B5EF4-FFF2-40B4-BE49-F238E27FC236}">
              <a16:creationId xmlns:a16="http://schemas.microsoft.com/office/drawing/2014/main" id="{2556688D-FDF9-4985-AF79-64B02FDB074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65" name="Text Box 15">
          <a:extLst>
            <a:ext uri="{FF2B5EF4-FFF2-40B4-BE49-F238E27FC236}">
              <a16:creationId xmlns:a16="http://schemas.microsoft.com/office/drawing/2014/main" id="{7D5297ED-AEE7-44FF-9CFB-511447CC97E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66" name="Text Box 15">
          <a:extLst>
            <a:ext uri="{FF2B5EF4-FFF2-40B4-BE49-F238E27FC236}">
              <a16:creationId xmlns:a16="http://schemas.microsoft.com/office/drawing/2014/main" id="{F9DE2E8B-B7EC-4BAB-AD60-0C8A52C250C9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67" name="Text Box 15">
          <a:extLst>
            <a:ext uri="{FF2B5EF4-FFF2-40B4-BE49-F238E27FC236}">
              <a16:creationId xmlns:a16="http://schemas.microsoft.com/office/drawing/2014/main" id="{629F2F48-39B3-4123-B93A-0E14BBFB65E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68" name="Text Box 15">
          <a:extLst>
            <a:ext uri="{FF2B5EF4-FFF2-40B4-BE49-F238E27FC236}">
              <a16:creationId xmlns:a16="http://schemas.microsoft.com/office/drawing/2014/main" id="{766FFA44-3BCE-41ED-AEFD-1F3BD460E8C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69" name="Text Box 15">
          <a:extLst>
            <a:ext uri="{FF2B5EF4-FFF2-40B4-BE49-F238E27FC236}">
              <a16:creationId xmlns:a16="http://schemas.microsoft.com/office/drawing/2014/main" id="{DB389FF8-AD26-4AAA-BA3C-BBEBFF5D166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70" name="Text Box 15">
          <a:extLst>
            <a:ext uri="{FF2B5EF4-FFF2-40B4-BE49-F238E27FC236}">
              <a16:creationId xmlns:a16="http://schemas.microsoft.com/office/drawing/2014/main" id="{6724F949-A811-4D9A-99D6-1CFC5CD2CE0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71" name="Text Box 15">
          <a:extLst>
            <a:ext uri="{FF2B5EF4-FFF2-40B4-BE49-F238E27FC236}">
              <a16:creationId xmlns:a16="http://schemas.microsoft.com/office/drawing/2014/main" id="{182DB168-A8A5-48C5-BAD6-3F843157101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72" name="Text Box 15">
          <a:extLst>
            <a:ext uri="{FF2B5EF4-FFF2-40B4-BE49-F238E27FC236}">
              <a16:creationId xmlns:a16="http://schemas.microsoft.com/office/drawing/2014/main" id="{C2CA4847-0A93-41F0-94FF-D54774041CC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73" name="Text Box 15">
          <a:extLst>
            <a:ext uri="{FF2B5EF4-FFF2-40B4-BE49-F238E27FC236}">
              <a16:creationId xmlns:a16="http://schemas.microsoft.com/office/drawing/2014/main" id="{6264710A-AB48-4BCA-8F4A-BB1E5DC6E061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74" name="Text Box 15">
          <a:extLst>
            <a:ext uri="{FF2B5EF4-FFF2-40B4-BE49-F238E27FC236}">
              <a16:creationId xmlns:a16="http://schemas.microsoft.com/office/drawing/2014/main" id="{94D60A3F-C42D-4B89-AD3E-DF2DFEFAA81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75" name="Text Box 15">
          <a:extLst>
            <a:ext uri="{FF2B5EF4-FFF2-40B4-BE49-F238E27FC236}">
              <a16:creationId xmlns:a16="http://schemas.microsoft.com/office/drawing/2014/main" id="{8408B740-7A11-4B01-90FA-0610511B895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76" name="Text Box 15">
          <a:extLst>
            <a:ext uri="{FF2B5EF4-FFF2-40B4-BE49-F238E27FC236}">
              <a16:creationId xmlns:a16="http://schemas.microsoft.com/office/drawing/2014/main" id="{8A06B217-77A0-4606-B00C-5FB3433944EF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77" name="Text Box 15">
          <a:extLst>
            <a:ext uri="{FF2B5EF4-FFF2-40B4-BE49-F238E27FC236}">
              <a16:creationId xmlns:a16="http://schemas.microsoft.com/office/drawing/2014/main" id="{08402743-4CBF-4B68-93FE-786AF41D6428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78" name="Text Box 15">
          <a:extLst>
            <a:ext uri="{FF2B5EF4-FFF2-40B4-BE49-F238E27FC236}">
              <a16:creationId xmlns:a16="http://schemas.microsoft.com/office/drawing/2014/main" id="{41250C65-5CCA-402E-BA23-F2343B418EC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79" name="Text Box 15">
          <a:extLst>
            <a:ext uri="{FF2B5EF4-FFF2-40B4-BE49-F238E27FC236}">
              <a16:creationId xmlns:a16="http://schemas.microsoft.com/office/drawing/2014/main" id="{C4D89B15-6E03-4F5E-B2AC-D15A4733636C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80" name="Text Box 15">
          <a:extLst>
            <a:ext uri="{FF2B5EF4-FFF2-40B4-BE49-F238E27FC236}">
              <a16:creationId xmlns:a16="http://schemas.microsoft.com/office/drawing/2014/main" id="{B5965A36-FC50-428D-977C-1DBFA7FBD26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81" name="Text Box 15">
          <a:extLst>
            <a:ext uri="{FF2B5EF4-FFF2-40B4-BE49-F238E27FC236}">
              <a16:creationId xmlns:a16="http://schemas.microsoft.com/office/drawing/2014/main" id="{293CA95C-BF35-40B7-B08B-6323178F1C6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82" name="Text Box 15">
          <a:extLst>
            <a:ext uri="{FF2B5EF4-FFF2-40B4-BE49-F238E27FC236}">
              <a16:creationId xmlns:a16="http://schemas.microsoft.com/office/drawing/2014/main" id="{A6B40321-D72E-45E1-AF22-BED714ADDAF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83" name="Text Box 15">
          <a:extLst>
            <a:ext uri="{FF2B5EF4-FFF2-40B4-BE49-F238E27FC236}">
              <a16:creationId xmlns:a16="http://schemas.microsoft.com/office/drawing/2014/main" id="{31ED6950-F3BC-4A9A-AD73-AECA5CC2CAB5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84" name="Text Box 15">
          <a:extLst>
            <a:ext uri="{FF2B5EF4-FFF2-40B4-BE49-F238E27FC236}">
              <a16:creationId xmlns:a16="http://schemas.microsoft.com/office/drawing/2014/main" id="{A6BF305E-C281-4E51-84C1-CE874FC4241E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85" name="Text Box 15">
          <a:extLst>
            <a:ext uri="{FF2B5EF4-FFF2-40B4-BE49-F238E27FC236}">
              <a16:creationId xmlns:a16="http://schemas.microsoft.com/office/drawing/2014/main" id="{E91F844C-C0AE-4A6A-AAA9-F067C6285153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86" name="Text Box 15">
          <a:extLst>
            <a:ext uri="{FF2B5EF4-FFF2-40B4-BE49-F238E27FC236}">
              <a16:creationId xmlns:a16="http://schemas.microsoft.com/office/drawing/2014/main" id="{CA57600A-49C8-4374-BCEB-017DA75F4BBD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87" name="Text Box 15">
          <a:extLst>
            <a:ext uri="{FF2B5EF4-FFF2-40B4-BE49-F238E27FC236}">
              <a16:creationId xmlns:a16="http://schemas.microsoft.com/office/drawing/2014/main" id="{FC35E6F9-2070-431D-A922-E2F2CAF3E9D4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88" name="Text Box 15">
          <a:extLst>
            <a:ext uri="{FF2B5EF4-FFF2-40B4-BE49-F238E27FC236}">
              <a16:creationId xmlns:a16="http://schemas.microsoft.com/office/drawing/2014/main" id="{4DDB9F64-327C-41D6-B777-079DD10BA902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89" name="Text Box 15">
          <a:extLst>
            <a:ext uri="{FF2B5EF4-FFF2-40B4-BE49-F238E27FC236}">
              <a16:creationId xmlns:a16="http://schemas.microsoft.com/office/drawing/2014/main" id="{85579B85-4A89-49FF-A579-E4E16DBC9D9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90" name="Text Box 15">
          <a:extLst>
            <a:ext uri="{FF2B5EF4-FFF2-40B4-BE49-F238E27FC236}">
              <a16:creationId xmlns:a16="http://schemas.microsoft.com/office/drawing/2014/main" id="{F76569FE-5358-4C29-A269-DC01E3712F2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91" name="Text Box 15">
          <a:extLst>
            <a:ext uri="{FF2B5EF4-FFF2-40B4-BE49-F238E27FC236}">
              <a16:creationId xmlns:a16="http://schemas.microsoft.com/office/drawing/2014/main" id="{77D6F6F6-6368-4738-813A-525917618BC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92" name="Text Box 15">
          <a:extLst>
            <a:ext uri="{FF2B5EF4-FFF2-40B4-BE49-F238E27FC236}">
              <a16:creationId xmlns:a16="http://schemas.microsoft.com/office/drawing/2014/main" id="{3FDB98C1-0DE8-426A-9338-8C3A68EA0C07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93" name="Text Box 15">
          <a:extLst>
            <a:ext uri="{FF2B5EF4-FFF2-40B4-BE49-F238E27FC236}">
              <a16:creationId xmlns:a16="http://schemas.microsoft.com/office/drawing/2014/main" id="{13FBFE28-A566-4B96-91B1-AA1339BDFE4B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94" name="Text Box 15">
          <a:extLst>
            <a:ext uri="{FF2B5EF4-FFF2-40B4-BE49-F238E27FC236}">
              <a16:creationId xmlns:a16="http://schemas.microsoft.com/office/drawing/2014/main" id="{A8E316E8-5C56-42D7-81A9-6288D67F2630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5</xdr:row>
      <xdr:rowOff>0</xdr:rowOff>
    </xdr:from>
    <xdr:ext cx="95250" cy="295275"/>
    <xdr:sp macro="" textlink="">
      <xdr:nvSpPr>
        <xdr:cNvPr id="1295" name="Text Box 15">
          <a:extLst>
            <a:ext uri="{FF2B5EF4-FFF2-40B4-BE49-F238E27FC236}">
              <a16:creationId xmlns:a16="http://schemas.microsoft.com/office/drawing/2014/main" id="{E38559AF-C86E-4633-B992-D630ADE55FB6}"/>
            </a:ext>
          </a:extLst>
        </xdr:cNvPr>
        <xdr:cNvSpPr txBox="1">
          <a:spLocks noChangeArrowheads="1"/>
        </xdr:cNvSpPr>
      </xdr:nvSpPr>
      <xdr:spPr bwMode="auto">
        <a:xfrm>
          <a:off x="1781175" y="1562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1304925</xdr:colOff>
      <xdr:row>327</xdr:row>
      <xdr:rowOff>0</xdr:rowOff>
    </xdr:from>
    <xdr:to>
      <xdr:col>1</xdr:col>
      <xdr:colOff>1409700</xdr:colOff>
      <xdr:row>328</xdr:row>
      <xdr:rowOff>114300</xdr:rowOff>
    </xdr:to>
    <xdr:sp macro="" textlink="">
      <xdr:nvSpPr>
        <xdr:cNvPr id="1296" name="Text Box 9">
          <a:extLst>
            <a:ext uri="{FF2B5EF4-FFF2-40B4-BE49-F238E27FC236}">
              <a16:creationId xmlns:a16="http://schemas.microsoft.com/office/drawing/2014/main" id="{312EEFA2-626E-47F9-A3A4-B380C956A2E8}"/>
            </a:ext>
          </a:extLst>
        </xdr:cNvPr>
        <xdr:cNvSpPr txBox="1">
          <a:spLocks noChangeArrowheads="1"/>
        </xdr:cNvSpPr>
      </xdr:nvSpPr>
      <xdr:spPr bwMode="auto">
        <a:xfrm>
          <a:off x="1800225" y="73228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327</xdr:row>
      <xdr:rowOff>0</xdr:rowOff>
    </xdr:from>
    <xdr:to>
      <xdr:col>1</xdr:col>
      <xdr:colOff>1409700</xdr:colOff>
      <xdr:row>328</xdr:row>
      <xdr:rowOff>104775</xdr:rowOff>
    </xdr:to>
    <xdr:sp macro="" textlink="">
      <xdr:nvSpPr>
        <xdr:cNvPr id="1297" name="Text Box 8">
          <a:extLst>
            <a:ext uri="{FF2B5EF4-FFF2-40B4-BE49-F238E27FC236}">
              <a16:creationId xmlns:a16="http://schemas.microsoft.com/office/drawing/2014/main" id="{770343A0-F57D-46C1-9A52-F2435A0926CE}"/>
            </a:ext>
          </a:extLst>
        </xdr:cNvPr>
        <xdr:cNvSpPr txBox="1">
          <a:spLocks noChangeArrowheads="1"/>
        </xdr:cNvSpPr>
      </xdr:nvSpPr>
      <xdr:spPr bwMode="auto">
        <a:xfrm>
          <a:off x="1800225" y="73228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327</xdr:row>
      <xdr:rowOff>0</xdr:rowOff>
    </xdr:from>
    <xdr:to>
      <xdr:col>1</xdr:col>
      <xdr:colOff>1409700</xdr:colOff>
      <xdr:row>328</xdr:row>
      <xdr:rowOff>104775</xdr:rowOff>
    </xdr:to>
    <xdr:sp macro="" textlink="">
      <xdr:nvSpPr>
        <xdr:cNvPr id="1298" name="Text Box 9">
          <a:extLst>
            <a:ext uri="{FF2B5EF4-FFF2-40B4-BE49-F238E27FC236}">
              <a16:creationId xmlns:a16="http://schemas.microsoft.com/office/drawing/2014/main" id="{599FF742-0CB1-4668-A466-24F7C33F85C7}"/>
            </a:ext>
          </a:extLst>
        </xdr:cNvPr>
        <xdr:cNvSpPr txBox="1">
          <a:spLocks noChangeArrowheads="1"/>
        </xdr:cNvSpPr>
      </xdr:nvSpPr>
      <xdr:spPr bwMode="auto">
        <a:xfrm>
          <a:off x="1800225" y="73228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327</xdr:row>
      <xdr:rowOff>0</xdr:rowOff>
    </xdr:from>
    <xdr:to>
      <xdr:col>1</xdr:col>
      <xdr:colOff>1409700</xdr:colOff>
      <xdr:row>328</xdr:row>
      <xdr:rowOff>114300</xdr:rowOff>
    </xdr:to>
    <xdr:sp macro="" textlink="">
      <xdr:nvSpPr>
        <xdr:cNvPr id="1299" name="Text Box 8">
          <a:extLst>
            <a:ext uri="{FF2B5EF4-FFF2-40B4-BE49-F238E27FC236}">
              <a16:creationId xmlns:a16="http://schemas.microsoft.com/office/drawing/2014/main" id="{E6FAB235-473C-4DB2-911B-7A17E51AAC67}"/>
            </a:ext>
          </a:extLst>
        </xdr:cNvPr>
        <xdr:cNvSpPr txBox="1">
          <a:spLocks noChangeArrowheads="1"/>
        </xdr:cNvSpPr>
      </xdr:nvSpPr>
      <xdr:spPr bwMode="auto">
        <a:xfrm>
          <a:off x="1800225" y="73228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327</xdr:row>
      <xdr:rowOff>0</xdr:rowOff>
    </xdr:from>
    <xdr:to>
      <xdr:col>1</xdr:col>
      <xdr:colOff>1409700</xdr:colOff>
      <xdr:row>328</xdr:row>
      <xdr:rowOff>114300</xdr:rowOff>
    </xdr:to>
    <xdr:sp macro="" textlink="">
      <xdr:nvSpPr>
        <xdr:cNvPr id="1300" name="Text Box 9">
          <a:extLst>
            <a:ext uri="{FF2B5EF4-FFF2-40B4-BE49-F238E27FC236}">
              <a16:creationId xmlns:a16="http://schemas.microsoft.com/office/drawing/2014/main" id="{D53D43AC-F82C-476E-9D65-7C8640D70ABA}"/>
            </a:ext>
          </a:extLst>
        </xdr:cNvPr>
        <xdr:cNvSpPr txBox="1">
          <a:spLocks noChangeArrowheads="1"/>
        </xdr:cNvSpPr>
      </xdr:nvSpPr>
      <xdr:spPr bwMode="auto">
        <a:xfrm>
          <a:off x="1800225" y="73228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327</xdr:row>
      <xdr:rowOff>0</xdr:rowOff>
    </xdr:from>
    <xdr:to>
      <xdr:col>1</xdr:col>
      <xdr:colOff>1409700</xdr:colOff>
      <xdr:row>328</xdr:row>
      <xdr:rowOff>104775</xdr:rowOff>
    </xdr:to>
    <xdr:sp macro="" textlink="">
      <xdr:nvSpPr>
        <xdr:cNvPr id="1301" name="Text Box 8">
          <a:extLst>
            <a:ext uri="{FF2B5EF4-FFF2-40B4-BE49-F238E27FC236}">
              <a16:creationId xmlns:a16="http://schemas.microsoft.com/office/drawing/2014/main" id="{143DDD87-A8F4-4ED2-8E17-469530A2535D}"/>
            </a:ext>
          </a:extLst>
        </xdr:cNvPr>
        <xdr:cNvSpPr txBox="1">
          <a:spLocks noChangeArrowheads="1"/>
        </xdr:cNvSpPr>
      </xdr:nvSpPr>
      <xdr:spPr bwMode="auto">
        <a:xfrm>
          <a:off x="1800225" y="73228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327</xdr:row>
      <xdr:rowOff>0</xdr:rowOff>
    </xdr:from>
    <xdr:to>
      <xdr:col>1</xdr:col>
      <xdr:colOff>1409700</xdr:colOff>
      <xdr:row>328</xdr:row>
      <xdr:rowOff>104775</xdr:rowOff>
    </xdr:to>
    <xdr:sp macro="" textlink="">
      <xdr:nvSpPr>
        <xdr:cNvPr id="1302" name="Text Box 9">
          <a:extLst>
            <a:ext uri="{FF2B5EF4-FFF2-40B4-BE49-F238E27FC236}">
              <a16:creationId xmlns:a16="http://schemas.microsoft.com/office/drawing/2014/main" id="{704773E0-6869-43B2-BD9E-EAE35C93E69D}"/>
            </a:ext>
          </a:extLst>
        </xdr:cNvPr>
        <xdr:cNvSpPr txBox="1">
          <a:spLocks noChangeArrowheads="1"/>
        </xdr:cNvSpPr>
      </xdr:nvSpPr>
      <xdr:spPr bwMode="auto">
        <a:xfrm>
          <a:off x="1800225" y="73228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3B5CACB4-1912-4F91-BD18-484A972110A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08" name="Text Box 15">
          <a:extLst>
            <a:ext uri="{FF2B5EF4-FFF2-40B4-BE49-F238E27FC236}">
              <a16:creationId xmlns:a16="http://schemas.microsoft.com/office/drawing/2014/main" id="{DA07D6DC-C447-474D-8F36-381FCAD0A12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09" name="Text Box 15">
          <a:extLst>
            <a:ext uri="{FF2B5EF4-FFF2-40B4-BE49-F238E27FC236}">
              <a16:creationId xmlns:a16="http://schemas.microsoft.com/office/drawing/2014/main" id="{B10B97E7-7990-49A6-BC81-D65AA053330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10" name="Text Box 15">
          <a:extLst>
            <a:ext uri="{FF2B5EF4-FFF2-40B4-BE49-F238E27FC236}">
              <a16:creationId xmlns:a16="http://schemas.microsoft.com/office/drawing/2014/main" id="{11FC58B6-AF9E-49AF-BD44-CB3B60E6B1D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11" name="Text Box 15">
          <a:extLst>
            <a:ext uri="{FF2B5EF4-FFF2-40B4-BE49-F238E27FC236}">
              <a16:creationId xmlns:a16="http://schemas.microsoft.com/office/drawing/2014/main" id="{750F9910-724F-4859-8D25-1288C8BB649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12" name="Text Box 15">
          <a:extLst>
            <a:ext uri="{FF2B5EF4-FFF2-40B4-BE49-F238E27FC236}">
              <a16:creationId xmlns:a16="http://schemas.microsoft.com/office/drawing/2014/main" id="{BA194F9E-BC60-4212-B28A-DAFB29AFED5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13" name="Text Box 15">
          <a:extLst>
            <a:ext uri="{FF2B5EF4-FFF2-40B4-BE49-F238E27FC236}">
              <a16:creationId xmlns:a16="http://schemas.microsoft.com/office/drawing/2014/main" id="{000E3751-8F04-4D51-B509-74A1DB332E3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14" name="Text Box 15">
          <a:extLst>
            <a:ext uri="{FF2B5EF4-FFF2-40B4-BE49-F238E27FC236}">
              <a16:creationId xmlns:a16="http://schemas.microsoft.com/office/drawing/2014/main" id="{DF29C0D4-65F9-4B34-91B9-0E25802F5F1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15" name="Text Box 15">
          <a:extLst>
            <a:ext uri="{FF2B5EF4-FFF2-40B4-BE49-F238E27FC236}">
              <a16:creationId xmlns:a16="http://schemas.microsoft.com/office/drawing/2014/main" id="{419A0858-FDD7-4C10-892D-1073813C2A9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16" name="Text Box 15">
          <a:extLst>
            <a:ext uri="{FF2B5EF4-FFF2-40B4-BE49-F238E27FC236}">
              <a16:creationId xmlns:a16="http://schemas.microsoft.com/office/drawing/2014/main" id="{2E842785-75E0-49A7-BA7C-0DE74B5C5BD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17" name="Text Box 15">
          <a:extLst>
            <a:ext uri="{FF2B5EF4-FFF2-40B4-BE49-F238E27FC236}">
              <a16:creationId xmlns:a16="http://schemas.microsoft.com/office/drawing/2014/main" id="{D784D8EA-40D2-449D-8B0F-7F2DC9E855B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18" name="Text Box 15">
          <a:extLst>
            <a:ext uri="{FF2B5EF4-FFF2-40B4-BE49-F238E27FC236}">
              <a16:creationId xmlns:a16="http://schemas.microsoft.com/office/drawing/2014/main" id="{5C3AC06B-3C8B-46E1-950E-8DB1098FEED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19" name="Text Box 15">
          <a:extLst>
            <a:ext uri="{FF2B5EF4-FFF2-40B4-BE49-F238E27FC236}">
              <a16:creationId xmlns:a16="http://schemas.microsoft.com/office/drawing/2014/main" id="{355B7946-8B3C-450A-89C7-92C21565EED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20" name="Text Box 15">
          <a:extLst>
            <a:ext uri="{FF2B5EF4-FFF2-40B4-BE49-F238E27FC236}">
              <a16:creationId xmlns:a16="http://schemas.microsoft.com/office/drawing/2014/main" id="{9B985A8F-4C01-4AF5-A88C-4ADC079C04A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21" name="Text Box 15">
          <a:extLst>
            <a:ext uri="{FF2B5EF4-FFF2-40B4-BE49-F238E27FC236}">
              <a16:creationId xmlns:a16="http://schemas.microsoft.com/office/drawing/2014/main" id="{0507AE11-1402-48E3-894F-8EF5DBBE09A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22" name="Text Box 15">
          <a:extLst>
            <a:ext uri="{FF2B5EF4-FFF2-40B4-BE49-F238E27FC236}">
              <a16:creationId xmlns:a16="http://schemas.microsoft.com/office/drawing/2014/main" id="{7385F0B0-236C-4E4A-8EE2-2A336785308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23" name="Text Box 15">
          <a:extLst>
            <a:ext uri="{FF2B5EF4-FFF2-40B4-BE49-F238E27FC236}">
              <a16:creationId xmlns:a16="http://schemas.microsoft.com/office/drawing/2014/main" id="{F8220113-078C-44E4-BCFB-A0A547F6A64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24" name="Text Box 15">
          <a:extLst>
            <a:ext uri="{FF2B5EF4-FFF2-40B4-BE49-F238E27FC236}">
              <a16:creationId xmlns:a16="http://schemas.microsoft.com/office/drawing/2014/main" id="{46BCD554-7924-4651-B873-329CE924166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25" name="Text Box 15">
          <a:extLst>
            <a:ext uri="{FF2B5EF4-FFF2-40B4-BE49-F238E27FC236}">
              <a16:creationId xmlns:a16="http://schemas.microsoft.com/office/drawing/2014/main" id="{AD529B85-FE07-4FC7-A4C3-F6A8EDFAA23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26" name="Text Box 15">
          <a:extLst>
            <a:ext uri="{FF2B5EF4-FFF2-40B4-BE49-F238E27FC236}">
              <a16:creationId xmlns:a16="http://schemas.microsoft.com/office/drawing/2014/main" id="{9AB22D91-4303-468F-B357-22E02F3447F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27" name="Text Box 15">
          <a:extLst>
            <a:ext uri="{FF2B5EF4-FFF2-40B4-BE49-F238E27FC236}">
              <a16:creationId xmlns:a16="http://schemas.microsoft.com/office/drawing/2014/main" id="{AB18FE25-CD14-4536-B0BC-F0363F968BF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28" name="Text Box 15">
          <a:extLst>
            <a:ext uri="{FF2B5EF4-FFF2-40B4-BE49-F238E27FC236}">
              <a16:creationId xmlns:a16="http://schemas.microsoft.com/office/drawing/2014/main" id="{18C69BE8-1304-4581-A24C-09FC73AD8DE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29" name="Text Box 15">
          <a:extLst>
            <a:ext uri="{FF2B5EF4-FFF2-40B4-BE49-F238E27FC236}">
              <a16:creationId xmlns:a16="http://schemas.microsoft.com/office/drawing/2014/main" id="{DDBCD882-29C8-4373-B45C-8460CFB55B9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30" name="Text Box 15">
          <a:extLst>
            <a:ext uri="{FF2B5EF4-FFF2-40B4-BE49-F238E27FC236}">
              <a16:creationId xmlns:a16="http://schemas.microsoft.com/office/drawing/2014/main" id="{E17AB0BD-7A72-4037-8610-D14F74D50D5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31" name="Text Box 15">
          <a:extLst>
            <a:ext uri="{FF2B5EF4-FFF2-40B4-BE49-F238E27FC236}">
              <a16:creationId xmlns:a16="http://schemas.microsoft.com/office/drawing/2014/main" id="{59A61176-169A-478D-A0BD-C52E4C46F11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32" name="Text Box 15">
          <a:extLst>
            <a:ext uri="{FF2B5EF4-FFF2-40B4-BE49-F238E27FC236}">
              <a16:creationId xmlns:a16="http://schemas.microsoft.com/office/drawing/2014/main" id="{8DEAA6FB-87FF-4323-9200-C35243FA47E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33" name="Text Box 15">
          <a:extLst>
            <a:ext uri="{FF2B5EF4-FFF2-40B4-BE49-F238E27FC236}">
              <a16:creationId xmlns:a16="http://schemas.microsoft.com/office/drawing/2014/main" id="{DCD1B35B-80DD-4AFA-85CB-A2FC815C03F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34" name="Text Box 15">
          <a:extLst>
            <a:ext uri="{FF2B5EF4-FFF2-40B4-BE49-F238E27FC236}">
              <a16:creationId xmlns:a16="http://schemas.microsoft.com/office/drawing/2014/main" id="{B05C9C30-A279-49DE-A17A-4406AC3DF19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35" name="Text Box 15">
          <a:extLst>
            <a:ext uri="{FF2B5EF4-FFF2-40B4-BE49-F238E27FC236}">
              <a16:creationId xmlns:a16="http://schemas.microsoft.com/office/drawing/2014/main" id="{7F2AE973-D0A0-4D32-9E42-7D6AC130FE7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36" name="Text Box 15">
          <a:extLst>
            <a:ext uri="{FF2B5EF4-FFF2-40B4-BE49-F238E27FC236}">
              <a16:creationId xmlns:a16="http://schemas.microsoft.com/office/drawing/2014/main" id="{B285BE9D-41D4-4FF7-8C05-50EBBC8B075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37" name="Text Box 15">
          <a:extLst>
            <a:ext uri="{FF2B5EF4-FFF2-40B4-BE49-F238E27FC236}">
              <a16:creationId xmlns:a16="http://schemas.microsoft.com/office/drawing/2014/main" id="{1B0AE2D7-9D3C-45E2-8801-97296189DDD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38" name="Text Box 15">
          <a:extLst>
            <a:ext uri="{FF2B5EF4-FFF2-40B4-BE49-F238E27FC236}">
              <a16:creationId xmlns:a16="http://schemas.microsoft.com/office/drawing/2014/main" id="{8DEAEEF3-0142-4810-80D2-66EC409A8F6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39" name="Text Box 15">
          <a:extLst>
            <a:ext uri="{FF2B5EF4-FFF2-40B4-BE49-F238E27FC236}">
              <a16:creationId xmlns:a16="http://schemas.microsoft.com/office/drawing/2014/main" id="{193B09D0-8BAD-4778-B9B2-2F4D7404FA2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40" name="Text Box 15">
          <a:extLst>
            <a:ext uri="{FF2B5EF4-FFF2-40B4-BE49-F238E27FC236}">
              <a16:creationId xmlns:a16="http://schemas.microsoft.com/office/drawing/2014/main" id="{26066019-318F-43C5-A4CD-9250F51AF0F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41" name="Text Box 15">
          <a:extLst>
            <a:ext uri="{FF2B5EF4-FFF2-40B4-BE49-F238E27FC236}">
              <a16:creationId xmlns:a16="http://schemas.microsoft.com/office/drawing/2014/main" id="{A0078250-9FD9-4CF3-BAE6-4ED62CD313F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42" name="Text Box 15">
          <a:extLst>
            <a:ext uri="{FF2B5EF4-FFF2-40B4-BE49-F238E27FC236}">
              <a16:creationId xmlns:a16="http://schemas.microsoft.com/office/drawing/2014/main" id="{A6797720-AC82-4AB7-9CE5-2B503FB07F8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43" name="Text Box 15">
          <a:extLst>
            <a:ext uri="{FF2B5EF4-FFF2-40B4-BE49-F238E27FC236}">
              <a16:creationId xmlns:a16="http://schemas.microsoft.com/office/drawing/2014/main" id="{B786470E-0EFC-490B-957A-1DEC0935D86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44" name="Text Box 15">
          <a:extLst>
            <a:ext uri="{FF2B5EF4-FFF2-40B4-BE49-F238E27FC236}">
              <a16:creationId xmlns:a16="http://schemas.microsoft.com/office/drawing/2014/main" id="{FAC34D70-FEEB-438D-B4F7-61F34D9F8C1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45" name="Text Box 15">
          <a:extLst>
            <a:ext uri="{FF2B5EF4-FFF2-40B4-BE49-F238E27FC236}">
              <a16:creationId xmlns:a16="http://schemas.microsoft.com/office/drawing/2014/main" id="{306852D7-A14F-40B2-BB6E-E32F0D6CEA2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46" name="Text Box 15">
          <a:extLst>
            <a:ext uri="{FF2B5EF4-FFF2-40B4-BE49-F238E27FC236}">
              <a16:creationId xmlns:a16="http://schemas.microsoft.com/office/drawing/2014/main" id="{619EDE0F-4CA4-4317-831F-6B874FACAD9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47" name="Text Box 15">
          <a:extLst>
            <a:ext uri="{FF2B5EF4-FFF2-40B4-BE49-F238E27FC236}">
              <a16:creationId xmlns:a16="http://schemas.microsoft.com/office/drawing/2014/main" id="{34D38616-AF11-448F-A2C6-71BCE905C15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48" name="Text Box 15">
          <a:extLst>
            <a:ext uri="{FF2B5EF4-FFF2-40B4-BE49-F238E27FC236}">
              <a16:creationId xmlns:a16="http://schemas.microsoft.com/office/drawing/2014/main" id="{3DC42BC8-ACC3-4FA0-A913-5295E8CBD5E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49" name="Text Box 15">
          <a:extLst>
            <a:ext uri="{FF2B5EF4-FFF2-40B4-BE49-F238E27FC236}">
              <a16:creationId xmlns:a16="http://schemas.microsoft.com/office/drawing/2014/main" id="{384A0A59-7DFF-4D3C-B8DB-BB4CAD1B15D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50" name="Text Box 15">
          <a:extLst>
            <a:ext uri="{FF2B5EF4-FFF2-40B4-BE49-F238E27FC236}">
              <a16:creationId xmlns:a16="http://schemas.microsoft.com/office/drawing/2014/main" id="{D5D8EE1D-798B-4048-9EAB-D3496FDEDA0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FC8E973D-31BF-4C38-B3CD-3C12E1A1BDC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52" name="Text Box 15">
          <a:extLst>
            <a:ext uri="{FF2B5EF4-FFF2-40B4-BE49-F238E27FC236}">
              <a16:creationId xmlns:a16="http://schemas.microsoft.com/office/drawing/2014/main" id="{B9B75F1A-3261-4177-A3F6-0E5C619E608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53" name="Text Box 15">
          <a:extLst>
            <a:ext uri="{FF2B5EF4-FFF2-40B4-BE49-F238E27FC236}">
              <a16:creationId xmlns:a16="http://schemas.microsoft.com/office/drawing/2014/main" id="{B22FE758-03B3-4997-83D9-5816E5FA7FC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54" name="Text Box 15">
          <a:extLst>
            <a:ext uri="{FF2B5EF4-FFF2-40B4-BE49-F238E27FC236}">
              <a16:creationId xmlns:a16="http://schemas.microsoft.com/office/drawing/2014/main" id="{EE79DB70-A34B-49FA-B36E-09A073E8E6C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55" name="Text Box 15">
          <a:extLst>
            <a:ext uri="{FF2B5EF4-FFF2-40B4-BE49-F238E27FC236}">
              <a16:creationId xmlns:a16="http://schemas.microsoft.com/office/drawing/2014/main" id="{4FDBDEC4-2C09-4C14-8691-717C8B7CC07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56" name="Text Box 15">
          <a:extLst>
            <a:ext uri="{FF2B5EF4-FFF2-40B4-BE49-F238E27FC236}">
              <a16:creationId xmlns:a16="http://schemas.microsoft.com/office/drawing/2014/main" id="{169574D7-27D5-47C7-9DD1-C8579E79778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57" name="Text Box 15">
          <a:extLst>
            <a:ext uri="{FF2B5EF4-FFF2-40B4-BE49-F238E27FC236}">
              <a16:creationId xmlns:a16="http://schemas.microsoft.com/office/drawing/2014/main" id="{7527F817-4782-44CA-9A52-7693E968B48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58" name="Text Box 15">
          <a:extLst>
            <a:ext uri="{FF2B5EF4-FFF2-40B4-BE49-F238E27FC236}">
              <a16:creationId xmlns:a16="http://schemas.microsoft.com/office/drawing/2014/main" id="{381B3001-B13C-44BC-8BE5-CC57AA9AC72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59" name="Text Box 15">
          <a:extLst>
            <a:ext uri="{FF2B5EF4-FFF2-40B4-BE49-F238E27FC236}">
              <a16:creationId xmlns:a16="http://schemas.microsoft.com/office/drawing/2014/main" id="{9372C501-E090-4BCB-B49E-AD81BCEA316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60" name="Text Box 15">
          <a:extLst>
            <a:ext uri="{FF2B5EF4-FFF2-40B4-BE49-F238E27FC236}">
              <a16:creationId xmlns:a16="http://schemas.microsoft.com/office/drawing/2014/main" id="{B29C873D-61D9-435E-AF8E-310F7C2E242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61" name="Text Box 15">
          <a:extLst>
            <a:ext uri="{FF2B5EF4-FFF2-40B4-BE49-F238E27FC236}">
              <a16:creationId xmlns:a16="http://schemas.microsoft.com/office/drawing/2014/main" id="{92E23BAD-2201-424D-B78E-3370894A4E3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62" name="Text Box 15">
          <a:extLst>
            <a:ext uri="{FF2B5EF4-FFF2-40B4-BE49-F238E27FC236}">
              <a16:creationId xmlns:a16="http://schemas.microsoft.com/office/drawing/2014/main" id="{D0487710-992D-40BB-AD1D-889511BBE49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63" name="Text Box 15">
          <a:extLst>
            <a:ext uri="{FF2B5EF4-FFF2-40B4-BE49-F238E27FC236}">
              <a16:creationId xmlns:a16="http://schemas.microsoft.com/office/drawing/2014/main" id="{370EE66D-712D-4B6F-930F-64715628AE0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64" name="Text Box 15">
          <a:extLst>
            <a:ext uri="{FF2B5EF4-FFF2-40B4-BE49-F238E27FC236}">
              <a16:creationId xmlns:a16="http://schemas.microsoft.com/office/drawing/2014/main" id="{A2711894-D6DF-47A1-8F11-80CA5F79232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65" name="Text Box 15">
          <a:extLst>
            <a:ext uri="{FF2B5EF4-FFF2-40B4-BE49-F238E27FC236}">
              <a16:creationId xmlns:a16="http://schemas.microsoft.com/office/drawing/2014/main" id="{B860F723-1F24-476C-ADC7-6C23D397376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366" name="Text Box 15">
          <a:extLst>
            <a:ext uri="{FF2B5EF4-FFF2-40B4-BE49-F238E27FC236}">
              <a16:creationId xmlns:a16="http://schemas.microsoft.com/office/drawing/2014/main" id="{4F4677EC-BE47-4DFF-9648-E78FC73F798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367" name="Text Box 15">
          <a:extLst>
            <a:ext uri="{FF2B5EF4-FFF2-40B4-BE49-F238E27FC236}">
              <a16:creationId xmlns:a16="http://schemas.microsoft.com/office/drawing/2014/main" id="{830EDEE2-D713-4363-9B3A-B5BB1C8DA7E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368" name="Text Box 15">
          <a:extLst>
            <a:ext uri="{FF2B5EF4-FFF2-40B4-BE49-F238E27FC236}">
              <a16:creationId xmlns:a16="http://schemas.microsoft.com/office/drawing/2014/main" id="{5141F0EE-3D38-4B85-A34F-20F33316427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369" name="Text Box 15">
          <a:extLst>
            <a:ext uri="{FF2B5EF4-FFF2-40B4-BE49-F238E27FC236}">
              <a16:creationId xmlns:a16="http://schemas.microsoft.com/office/drawing/2014/main" id="{1B8E5948-CD56-4B8D-BBC5-F1DDA21236E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370" name="Text Box 15">
          <a:extLst>
            <a:ext uri="{FF2B5EF4-FFF2-40B4-BE49-F238E27FC236}">
              <a16:creationId xmlns:a16="http://schemas.microsoft.com/office/drawing/2014/main" id="{C1D53C0A-0302-40A1-A457-FF2C36B5227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371" name="Text Box 15">
          <a:extLst>
            <a:ext uri="{FF2B5EF4-FFF2-40B4-BE49-F238E27FC236}">
              <a16:creationId xmlns:a16="http://schemas.microsoft.com/office/drawing/2014/main" id="{1C3C25E8-D037-4E0A-B510-6B92383C7CF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372" name="Text Box 15">
          <a:extLst>
            <a:ext uri="{FF2B5EF4-FFF2-40B4-BE49-F238E27FC236}">
              <a16:creationId xmlns:a16="http://schemas.microsoft.com/office/drawing/2014/main" id="{9136A1DC-CA4B-45B0-BE97-5B287E22BC0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373" name="Text Box 15">
          <a:extLst>
            <a:ext uri="{FF2B5EF4-FFF2-40B4-BE49-F238E27FC236}">
              <a16:creationId xmlns:a16="http://schemas.microsoft.com/office/drawing/2014/main" id="{E770DE4D-E232-45AE-8094-F51FA65D4D1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374" name="Text Box 15">
          <a:extLst>
            <a:ext uri="{FF2B5EF4-FFF2-40B4-BE49-F238E27FC236}">
              <a16:creationId xmlns:a16="http://schemas.microsoft.com/office/drawing/2014/main" id="{B45B2A4A-80B6-46E9-BE3C-65EB76D5D58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375" name="Text Box 15">
          <a:extLst>
            <a:ext uri="{FF2B5EF4-FFF2-40B4-BE49-F238E27FC236}">
              <a16:creationId xmlns:a16="http://schemas.microsoft.com/office/drawing/2014/main" id="{3AAA4547-78D2-40FD-BEAA-528F7DEFDCE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376" name="Text Box 15">
          <a:extLst>
            <a:ext uri="{FF2B5EF4-FFF2-40B4-BE49-F238E27FC236}">
              <a16:creationId xmlns:a16="http://schemas.microsoft.com/office/drawing/2014/main" id="{3C538233-89F5-400A-9397-26507C1573D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377" name="Text Box 15">
          <a:extLst>
            <a:ext uri="{FF2B5EF4-FFF2-40B4-BE49-F238E27FC236}">
              <a16:creationId xmlns:a16="http://schemas.microsoft.com/office/drawing/2014/main" id="{57ACA786-A5A8-4EC0-815D-7EB7F8B84F7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378" name="Text Box 15">
          <a:extLst>
            <a:ext uri="{FF2B5EF4-FFF2-40B4-BE49-F238E27FC236}">
              <a16:creationId xmlns:a16="http://schemas.microsoft.com/office/drawing/2014/main" id="{0B7A9F26-8927-496A-8C02-8A1051A4FA9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379" name="Text Box 15">
          <a:extLst>
            <a:ext uri="{FF2B5EF4-FFF2-40B4-BE49-F238E27FC236}">
              <a16:creationId xmlns:a16="http://schemas.microsoft.com/office/drawing/2014/main" id="{D186BB8F-CC8B-4B44-A2F7-A01C67BC9C8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380" name="Text Box 15">
          <a:extLst>
            <a:ext uri="{FF2B5EF4-FFF2-40B4-BE49-F238E27FC236}">
              <a16:creationId xmlns:a16="http://schemas.microsoft.com/office/drawing/2014/main" id="{8AEDF2CD-5312-4C78-8CF3-4BA4BC895EB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381" name="Text Box 15">
          <a:extLst>
            <a:ext uri="{FF2B5EF4-FFF2-40B4-BE49-F238E27FC236}">
              <a16:creationId xmlns:a16="http://schemas.microsoft.com/office/drawing/2014/main" id="{CF34053E-7FE2-4F0E-A7C7-2B9AB511915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382" name="Text Box 15">
          <a:extLst>
            <a:ext uri="{FF2B5EF4-FFF2-40B4-BE49-F238E27FC236}">
              <a16:creationId xmlns:a16="http://schemas.microsoft.com/office/drawing/2014/main" id="{A2FD2419-88D1-4C48-9A9A-BE3A688FEAE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383" name="Text Box 15">
          <a:extLst>
            <a:ext uri="{FF2B5EF4-FFF2-40B4-BE49-F238E27FC236}">
              <a16:creationId xmlns:a16="http://schemas.microsoft.com/office/drawing/2014/main" id="{775A7516-B284-4DC2-87EF-555FE009C8E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384" name="Text Box 15">
          <a:extLst>
            <a:ext uri="{FF2B5EF4-FFF2-40B4-BE49-F238E27FC236}">
              <a16:creationId xmlns:a16="http://schemas.microsoft.com/office/drawing/2014/main" id="{0E855672-B502-483A-9BD9-57674AFD98F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385" name="Text Box 15">
          <a:extLst>
            <a:ext uri="{FF2B5EF4-FFF2-40B4-BE49-F238E27FC236}">
              <a16:creationId xmlns:a16="http://schemas.microsoft.com/office/drawing/2014/main" id="{457841E0-FEAA-4996-AF00-C474D57F36B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386" name="Text Box 15">
          <a:extLst>
            <a:ext uri="{FF2B5EF4-FFF2-40B4-BE49-F238E27FC236}">
              <a16:creationId xmlns:a16="http://schemas.microsoft.com/office/drawing/2014/main" id="{16C8061F-2D15-440B-86DC-31BD389BDC5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387" name="Text Box 15">
          <a:extLst>
            <a:ext uri="{FF2B5EF4-FFF2-40B4-BE49-F238E27FC236}">
              <a16:creationId xmlns:a16="http://schemas.microsoft.com/office/drawing/2014/main" id="{770DC134-70F4-437D-B588-848A0D012BC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388" name="Text Box 15">
          <a:extLst>
            <a:ext uri="{FF2B5EF4-FFF2-40B4-BE49-F238E27FC236}">
              <a16:creationId xmlns:a16="http://schemas.microsoft.com/office/drawing/2014/main" id="{DCD6778C-48F9-4243-8C10-9FBC7C8FBB1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389" name="Text Box 15">
          <a:extLst>
            <a:ext uri="{FF2B5EF4-FFF2-40B4-BE49-F238E27FC236}">
              <a16:creationId xmlns:a16="http://schemas.microsoft.com/office/drawing/2014/main" id="{B74D77EB-A867-452E-9000-2AF9241C810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390" name="Text Box 15">
          <a:extLst>
            <a:ext uri="{FF2B5EF4-FFF2-40B4-BE49-F238E27FC236}">
              <a16:creationId xmlns:a16="http://schemas.microsoft.com/office/drawing/2014/main" id="{F054E9E2-A330-4E1E-8455-D9BEF61BF5C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391" name="Text Box 15">
          <a:extLst>
            <a:ext uri="{FF2B5EF4-FFF2-40B4-BE49-F238E27FC236}">
              <a16:creationId xmlns:a16="http://schemas.microsoft.com/office/drawing/2014/main" id="{3BC2C845-3C74-4DC0-9531-594E9188ACD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392" name="Text Box 15">
          <a:extLst>
            <a:ext uri="{FF2B5EF4-FFF2-40B4-BE49-F238E27FC236}">
              <a16:creationId xmlns:a16="http://schemas.microsoft.com/office/drawing/2014/main" id="{A662C8DD-E9C1-4817-8450-B6E09E09B54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393" name="Text Box 15">
          <a:extLst>
            <a:ext uri="{FF2B5EF4-FFF2-40B4-BE49-F238E27FC236}">
              <a16:creationId xmlns:a16="http://schemas.microsoft.com/office/drawing/2014/main" id="{0C75EEDE-A959-4626-8641-904416A5766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394" name="Text Box 15">
          <a:extLst>
            <a:ext uri="{FF2B5EF4-FFF2-40B4-BE49-F238E27FC236}">
              <a16:creationId xmlns:a16="http://schemas.microsoft.com/office/drawing/2014/main" id="{10C88DE4-6880-487C-8561-2F9E4A7500F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395" name="Text Box 15">
          <a:extLst>
            <a:ext uri="{FF2B5EF4-FFF2-40B4-BE49-F238E27FC236}">
              <a16:creationId xmlns:a16="http://schemas.microsoft.com/office/drawing/2014/main" id="{C83B2F11-EE36-402D-9BB5-DCD15D5953E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396" name="Text Box 15">
          <a:extLst>
            <a:ext uri="{FF2B5EF4-FFF2-40B4-BE49-F238E27FC236}">
              <a16:creationId xmlns:a16="http://schemas.microsoft.com/office/drawing/2014/main" id="{AA6BF7CA-3B22-4747-B80E-B774DE32EB2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397" name="Text Box 15">
          <a:extLst>
            <a:ext uri="{FF2B5EF4-FFF2-40B4-BE49-F238E27FC236}">
              <a16:creationId xmlns:a16="http://schemas.microsoft.com/office/drawing/2014/main" id="{1FFAAB69-228A-49A8-B6A5-6498A39BEC3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398" name="Text Box 15">
          <a:extLst>
            <a:ext uri="{FF2B5EF4-FFF2-40B4-BE49-F238E27FC236}">
              <a16:creationId xmlns:a16="http://schemas.microsoft.com/office/drawing/2014/main" id="{BC3F9047-AA2B-4393-8161-3CC7E9A2A7A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399" name="Text Box 15">
          <a:extLst>
            <a:ext uri="{FF2B5EF4-FFF2-40B4-BE49-F238E27FC236}">
              <a16:creationId xmlns:a16="http://schemas.microsoft.com/office/drawing/2014/main" id="{9345A633-01EF-4C2E-8A38-A6E206DAEA7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00" name="Text Box 15">
          <a:extLst>
            <a:ext uri="{FF2B5EF4-FFF2-40B4-BE49-F238E27FC236}">
              <a16:creationId xmlns:a16="http://schemas.microsoft.com/office/drawing/2014/main" id="{F96267FC-070D-4CE5-9077-AE4D7A0170B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01" name="Text Box 15">
          <a:extLst>
            <a:ext uri="{FF2B5EF4-FFF2-40B4-BE49-F238E27FC236}">
              <a16:creationId xmlns:a16="http://schemas.microsoft.com/office/drawing/2014/main" id="{A8AFE623-B1CC-4969-A4C1-0E1E7124A48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02" name="Text Box 15">
          <a:extLst>
            <a:ext uri="{FF2B5EF4-FFF2-40B4-BE49-F238E27FC236}">
              <a16:creationId xmlns:a16="http://schemas.microsoft.com/office/drawing/2014/main" id="{9A8DD56B-9E06-420F-A95A-DC1B3B06D0A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03" name="Text Box 15">
          <a:extLst>
            <a:ext uri="{FF2B5EF4-FFF2-40B4-BE49-F238E27FC236}">
              <a16:creationId xmlns:a16="http://schemas.microsoft.com/office/drawing/2014/main" id="{3C1711BD-14F1-4815-97F3-DADC74B7328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04" name="Text Box 15">
          <a:extLst>
            <a:ext uri="{FF2B5EF4-FFF2-40B4-BE49-F238E27FC236}">
              <a16:creationId xmlns:a16="http://schemas.microsoft.com/office/drawing/2014/main" id="{4C95D90A-686E-4391-80E3-C246683B4B7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05" name="Text Box 15">
          <a:extLst>
            <a:ext uri="{FF2B5EF4-FFF2-40B4-BE49-F238E27FC236}">
              <a16:creationId xmlns:a16="http://schemas.microsoft.com/office/drawing/2014/main" id="{2CDC0919-6BBF-402F-B71D-4EE8C512780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06" name="Text Box 15">
          <a:extLst>
            <a:ext uri="{FF2B5EF4-FFF2-40B4-BE49-F238E27FC236}">
              <a16:creationId xmlns:a16="http://schemas.microsoft.com/office/drawing/2014/main" id="{5988D75F-D58D-4126-BD54-5EF6E906C33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07" name="Text Box 15">
          <a:extLst>
            <a:ext uri="{FF2B5EF4-FFF2-40B4-BE49-F238E27FC236}">
              <a16:creationId xmlns:a16="http://schemas.microsoft.com/office/drawing/2014/main" id="{22877CCB-A9DE-490D-AC54-D5129A94DA8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08" name="Text Box 15">
          <a:extLst>
            <a:ext uri="{FF2B5EF4-FFF2-40B4-BE49-F238E27FC236}">
              <a16:creationId xmlns:a16="http://schemas.microsoft.com/office/drawing/2014/main" id="{8EC3D832-CE50-42AD-9BD6-FF9F406B9FD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09" name="Text Box 15">
          <a:extLst>
            <a:ext uri="{FF2B5EF4-FFF2-40B4-BE49-F238E27FC236}">
              <a16:creationId xmlns:a16="http://schemas.microsoft.com/office/drawing/2014/main" id="{5EA40681-850A-4C73-A3DB-546010F36A4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410" name="Text Box 15">
          <a:extLst>
            <a:ext uri="{FF2B5EF4-FFF2-40B4-BE49-F238E27FC236}">
              <a16:creationId xmlns:a16="http://schemas.microsoft.com/office/drawing/2014/main" id="{D4540401-E583-4DA4-BB35-3E83881B9B4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411" name="Text Box 15">
          <a:extLst>
            <a:ext uri="{FF2B5EF4-FFF2-40B4-BE49-F238E27FC236}">
              <a16:creationId xmlns:a16="http://schemas.microsoft.com/office/drawing/2014/main" id="{C67186B2-48BB-4215-A041-7122880EFAA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412" name="Text Box 15">
          <a:extLst>
            <a:ext uri="{FF2B5EF4-FFF2-40B4-BE49-F238E27FC236}">
              <a16:creationId xmlns:a16="http://schemas.microsoft.com/office/drawing/2014/main" id="{1EC8354B-3706-48BA-8FC4-34FE74776B5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413" name="Text Box 15">
          <a:extLst>
            <a:ext uri="{FF2B5EF4-FFF2-40B4-BE49-F238E27FC236}">
              <a16:creationId xmlns:a16="http://schemas.microsoft.com/office/drawing/2014/main" id="{9FEFA9CA-06B5-445B-819C-E730134C122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414" name="Text Box 15">
          <a:extLst>
            <a:ext uri="{FF2B5EF4-FFF2-40B4-BE49-F238E27FC236}">
              <a16:creationId xmlns:a16="http://schemas.microsoft.com/office/drawing/2014/main" id="{7477D9F1-2F56-4865-A2DF-E1DCBA748E6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15" name="Text Box 15">
          <a:extLst>
            <a:ext uri="{FF2B5EF4-FFF2-40B4-BE49-F238E27FC236}">
              <a16:creationId xmlns:a16="http://schemas.microsoft.com/office/drawing/2014/main" id="{5C4BC017-AF9F-4B69-93A1-57C9D9787D0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16" name="Text Box 15">
          <a:extLst>
            <a:ext uri="{FF2B5EF4-FFF2-40B4-BE49-F238E27FC236}">
              <a16:creationId xmlns:a16="http://schemas.microsoft.com/office/drawing/2014/main" id="{D8EB7297-2541-4EA4-BDB6-E5B0019355D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17" name="Text Box 15">
          <a:extLst>
            <a:ext uri="{FF2B5EF4-FFF2-40B4-BE49-F238E27FC236}">
              <a16:creationId xmlns:a16="http://schemas.microsoft.com/office/drawing/2014/main" id="{6D7C6F0A-079D-42F3-B50A-738CCFE5984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18" name="Text Box 15">
          <a:extLst>
            <a:ext uri="{FF2B5EF4-FFF2-40B4-BE49-F238E27FC236}">
              <a16:creationId xmlns:a16="http://schemas.microsoft.com/office/drawing/2014/main" id="{FF9CE303-DCEB-4EED-97B7-601AE58F0B6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19" name="Text Box 15">
          <a:extLst>
            <a:ext uri="{FF2B5EF4-FFF2-40B4-BE49-F238E27FC236}">
              <a16:creationId xmlns:a16="http://schemas.microsoft.com/office/drawing/2014/main" id="{EBDB535C-274B-4F7D-9952-E0A8DDA11A9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20" name="Text Box 15">
          <a:extLst>
            <a:ext uri="{FF2B5EF4-FFF2-40B4-BE49-F238E27FC236}">
              <a16:creationId xmlns:a16="http://schemas.microsoft.com/office/drawing/2014/main" id="{D7CB2A2C-2C43-4594-A149-DD994CAF877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21" name="Text Box 15">
          <a:extLst>
            <a:ext uri="{FF2B5EF4-FFF2-40B4-BE49-F238E27FC236}">
              <a16:creationId xmlns:a16="http://schemas.microsoft.com/office/drawing/2014/main" id="{432AED49-339C-4128-861A-8A1AAC92577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22" name="Text Box 15">
          <a:extLst>
            <a:ext uri="{FF2B5EF4-FFF2-40B4-BE49-F238E27FC236}">
              <a16:creationId xmlns:a16="http://schemas.microsoft.com/office/drawing/2014/main" id="{5A655AFF-79E4-4079-926B-8F7CC0471DC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23" name="Text Box 15">
          <a:extLst>
            <a:ext uri="{FF2B5EF4-FFF2-40B4-BE49-F238E27FC236}">
              <a16:creationId xmlns:a16="http://schemas.microsoft.com/office/drawing/2014/main" id="{41F50013-91A4-4463-8F81-8FEF6BFB7E1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24" name="Text Box 15">
          <a:extLst>
            <a:ext uri="{FF2B5EF4-FFF2-40B4-BE49-F238E27FC236}">
              <a16:creationId xmlns:a16="http://schemas.microsoft.com/office/drawing/2014/main" id="{A4BF7183-FC27-45D2-A6DC-7439891FCA8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425" name="Text Box 15">
          <a:extLst>
            <a:ext uri="{FF2B5EF4-FFF2-40B4-BE49-F238E27FC236}">
              <a16:creationId xmlns:a16="http://schemas.microsoft.com/office/drawing/2014/main" id="{FF8DD7B7-BAAF-4929-AF94-79EA485553B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426" name="Text Box 15">
          <a:extLst>
            <a:ext uri="{FF2B5EF4-FFF2-40B4-BE49-F238E27FC236}">
              <a16:creationId xmlns:a16="http://schemas.microsoft.com/office/drawing/2014/main" id="{C948C88E-43F7-45CB-9633-28AFDAEBB46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427" name="Text Box 15">
          <a:extLst>
            <a:ext uri="{FF2B5EF4-FFF2-40B4-BE49-F238E27FC236}">
              <a16:creationId xmlns:a16="http://schemas.microsoft.com/office/drawing/2014/main" id="{8C194C9B-A53F-4A8A-BB84-1C9C6968446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428" name="Text Box 15">
          <a:extLst>
            <a:ext uri="{FF2B5EF4-FFF2-40B4-BE49-F238E27FC236}">
              <a16:creationId xmlns:a16="http://schemas.microsoft.com/office/drawing/2014/main" id="{95E2571A-663C-4994-834E-7469AF931AA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0933D275-F4A6-455C-A361-7B424E772F1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30" name="Text Box 15">
          <a:extLst>
            <a:ext uri="{FF2B5EF4-FFF2-40B4-BE49-F238E27FC236}">
              <a16:creationId xmlns:a16="http://schemas.microsoft.com/office/drawing/2014/main" id="{E6797304-76C4-4C4B-BC63-FEFAAE861B9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31" name="Text Box 15">
          <a:extLst>
            <a:ext uri="{FF2B5EF4-FFF2-40B4-BE49-F238E27FC236}">
              <a16:creationId xmlns:a16="http://schemas.microsoft.com/office/drawing/2014/main" id="{A6610B7C-963C-4800-A953-110608ECC8F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32" name="Text Box 15">
          <a:extLst>
            <a:ext uri="{FF2B5EF4-FFF2-40B4-BE49-F238E27FC236}">
              <a16:creationId xmlns:a16="http://schemas.microsoft.com/office/drawing/2014/main" id="{2CCF06ED-A6AB-4E21-BA90-EBDD1EEF4FF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33" name="Text Box 15">
          <a:extLst>
            <a:ext uri="{FF2B5EF4-FFF2-40B4-BE49-F238E27FC236}">
              <a16:creationId xmlns:a16="http://schemas.microsoft.com/office/drawing/2014/main" id="{513BFEFE-0E4B-4514-BC0A-1D895B71A1E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34" name="Text Box 15">
          <a:extLst>
            <a:ext uri="{FF2B5EF4-FFF2-40B4-BE49-F238E27FC236}">
              <a16:creationId xmlns:a16="http://schemas.microsoft.com/office/drawing/2014/main" id="{598FE333-5B49-42CC-9393-AAA5BA96A0A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35" name="Text Box 15">
          <a:extLst>
            <a:ext uri="{FF2B5EF4-FFF2-40B4-BE49-F238E27FC236}">
              <a16:creationId xmlns:a16="http://schemas.microsoft.com/office/drawing/2014/main" id="{41311793-2AD8-4027-A1BA-B2DB20B2A43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36" name="Text Box 15">
          <a:extLst>
            <a:ext uri="{FF2B5EF4-FFF2-40B4-BE49-F238E27FC236}">
              <a16:creationId xmlns:a16="http://schemas.microsoft.com/office/drawing/2014/main" id="{D97211C5-8AEB-4A49-A148-22A0914CF90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37" name="Text Box 15">
          <a:extLst>
            <a:ext uri="{FF2B5EF4-FFF2-40B4-BE49-F238E27FC236}">
              <a16:creationId xmlns:a16="http://schemas.microsoft.com/office/drawing/2014/main" id="{0BD1C550-A86F-4C20-B7EF-38BA94D8058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38" name="Text Box 15">
          <a:extLst>
            <a:ext uri="{FF2B5EF4-FFF2-40B4-BE49-F238E27FC236}">
              <a16:creationId xmlns:a16="http://schemas.microsoft.com/office/drawing/2014/main" id="{E62F5F7C-B17A-4AFE-AB8E-BDE8F4CF79B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39" name="Text Box 15">
          <a:extLst>
            <a:ext uri="{FF2B5EF4-FFF2-40B4-BE49-F238E27FC236}">
              <a16:creationId xmlns:a16="http://schemas.microsoft.com/office/drawing/2014/main" id="{7882B228-FB49-494C-B9D8-AA4D2C4DB9B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440" name="Text Box 15">
          <a:extLst>
            <a:ext uri="{FF2B5EF4-FFF2-40B4-BE49-F238E27FC236}">
              <a16:creationId xmlns:a16="http://schemas.microsoft.com/office/drawing/2014/main" id="{33B706ED-1862-42F5-8D27-1489F5F454F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441" name="Text Box 15">
          <a:extLst>
            <a:ext uri="{FF2B5EF4-FFF2-40B4-BE49-F238E27FC236}">
              <a16:creationId xmlns:a16="http://schemas.microsoft.com/office/drawing/2014/main" id="{B8FB8EAB-B2D7-4C49-BDF2-A0015ACC36F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442" name="Text Box 15">
          <a:extLst>
            <a:ext uri="{FF2B5EF4-FFF2-40B4-BE49-F238E27FC236}">
              <a16:creationId xmlns:a16="http://schemas.microsoft.com/office/drawing/2014/main" id="{D1C11815-C4D0-4262-8122-11739317792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443" name="Text Box 15">
          <a:extLst>
            <a:ext uri="{FF2B5EF4-FFF2-40B4-BE49-F238E27FC236}">
              <a16:creationId xmlns:a16="http://schemas.microsoft.com/office/drawing/2014/main" id="{63D63992-5D71-4688-B0A3-41F345E9D76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444" name="Text Box 15">
          <a:extLst>
            <a:ext uri="{FF2B5EF4-FFF2-40B4-BE49-F238E27FC236}">
              <a16:creationId xmlns:a16="http://schemas.microsoft.com/office/drawing/2014/main" id="{56B9A200-8504-4C09-BAB2-F56DD82DCFF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45" name="Text Box 15">
          <a:extLst>
            <a:ext uri="{FF2B5EF4-FFF2-40B4-BE49-F238E27FC236}">
              <a16:creationId xmlns:a16="http://schemas.microsoft.com/office/drawing/2014/main" id="{5EC0043B-72B2-48DB-916A-28B3BE2C3B6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46" name="Text Box 15">
          <a:extLst>
            <a:ext uri="{FF2B5EF4-FFF2-40B4-BE49-F238E27FC236}">
              <a16:creationId xmlns:a16="http://schemas.microsoft.com/office/drawing/2014/main" id="{F86302AC-5E33-4B5C-B25C-20AF378D799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47" name="Text Box 15">
          <a:extLst>
            <a:ext uri="{FF2B5EF4-FFF2-40B4-BE49-F238E27FC236}">
              <a16:creationId xmlns:a16="http://schemas.microsoft.com/office/drawing/2014/main" id="{2D9837C9-EBC3-4FE8-BADF-C2581B2E979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48" name="Text Box 15">
          <a:extLst>
            <a:ext uri="{FF2B5EF4-FFF2-40B4-BE49-F238E27FC236}">
              <a16:creationId xmlns:a16="http://schemas.microsoft.com/office/drawing/2014/main" id="{F4848D13-7DDE-4E2E-988B-12E92E79FA7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49" name="Text Box 15">
          <a:extLst>
            <a:ext uri="{FF2B5EF4-FFF2-40B4-BE49-F238E27FC236}">
              <a16:creationId xmlns:a16="http://schemas.microsoft.com/office/drawing/2014/main" id="{11D0AEF9-4721-4675-A15E-9349E69F61C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50" name="Text Box 15">
          <a:extLst>
            <a:ext uri="{FF2B5EF4-FFF2-40B4-BE49-F238E27FC236}">
              <a16:creationId xmlns:a16="http://schemas.microsoft.com/office/drawing/2014/main" id="{50B1F65D-37E5-4F8A-813D-C6E7FBEB2CE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51" name="Text Box 15">
          <a:extLst>
            <a:ext uri="{FF2B5EF4-FFF2-40B4-BE49-F238E27FC236}">
              <a16:creationId xmlns:a16="http://schemas.microsoft.com/office/drawing/2014/main" id="{B27D7041-1406-4B99-B37B-996CF292FC4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52" name="Text Box 15">
          <a:extLst>
            <a:ext uri="{FF2B5EF4-FFF2-40B4-BE49-F238E27FC236}">
              <a16:creationId xmlns:a16="http://schemas.microsoft.com/office/drawing/2014/main" id="{2D3B2C09-13A0-4E28-8A50-F07C6B35CD2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53" name="Text Box 15">
          <a:extLst>
            <a:ext uri="{FF2B5EF4-FFF2-40B4-BE49-F238E27FC236}">
              <a16:creationId xmlns:a16="http://schemas.microsoft.com/office/drawing/2014/main" id="{348CEB58-FB9E-4F07-9437-952A3090DB6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454" name="Text Box 15">
          <a:extLst>
            <a:ext uri="{FF2B5EF4-FFF2-40B4-BE49-F238E27FC236}">
              <a16:creationId xmlns:a16="http://schemas.microsoft.com/office/drawing/2014/main" id="{04204370-4E66-4C67-A7BF-8AE7C36A648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55" name="Text Box 15">
          <a:extLst>
            <a:ext uri="{FF2B5EF4-FFF2-40B4-BE49-F238E27FC236}">
              <a16:creationId xmlns:a16="http://schemas.microsoft.com/office/drawing/2014/main" id="{37BD368C-6FD0-4AEB-B397-AEE58C5EFAC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56" name="Text Box 15">
          <a:extLst>
            <a:ext uri="{FF2B5EF4-FFF2-40B4-BE49-F238E27FC236}">
              <a16:creationId xmlns:a16="http://schemas.microsoft.com/office/drawing/2014/main" id="{F112707C-19DF-4E27-A988-DE14D290287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57" name="Text Box 15">
          <a:extLst>
            <a:ext uri="{FF2B5EF4-FFF2-40B4-BE49-F238E27FC236}">
              <a16:creationId xmlns:a16="http://schemas.microsoft.com/office/drawing/2014/main" id="{6E138DC4-6ED3-448B-A3E9-92F12EEEEFE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58" name="Text Box 15">
          <a:extLst>
            <a:ext uri="{FF2B5EF4-FFF2-40B4-BE49-F238E27FC236}">
              <a16:creationId xmlns:a16="http://schemas.microsoft.com/office/drawing/2014/main" id="{A5827058-88DF-42FA-8E96-BAC2347F688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59" name="Text Box 15">
          <a:extLst>
            <a:ext uri="{FF2B5EF4-FFF2-40B4-BE49-F238E27FC236}">
              <a16:creationId xmlns:a16="http://schemas.microsoft.com/office/drawing/2014/main" id="{95F047D6-083D-40FD-8AD8-3DE930AC8AA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60" name="Text Box 15">
          <a:extLst>
            <a:ext uri="{FF2B5EF4-FFF2-40B4-BE49-F238E27FC236}">
              <a16:creationId xmlns:a16="http://schemas.microsoft.com/office/drawing/2014/main" id="{4AC8A089-9559-4342-A6B7-FF05EE26E60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B8C51D97-EBDF-4B22-84C7-DA17CD41E3B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62" name="Text Box 15">
          <a:extLst>
            <a:ext uri="{FF2B5EF4-FFF2-40B4-BE49-F238E27FC236}">
              <a16:creationId xmlns:a16="http://schemas.microsoft.com/office/drawing/2014/main" id="{6F5BC2B3-FC5B-4959-9E19-FF4AF598980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63" name="Text Box 15">
          <a:extLst>
            <a:ext uri="{FF2B5EF4-FFF2-40B4-BE49-F238E27FC236}">
              <a16:creationId xmlns:a16="http://schemas.microsoft.com/office/drawing/2014/main" id="{759B8C33-446D-4E61-8CCA-45C749718DC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64" name="Text Box 15">
          <a:extLst>
            <a:ext uri="{FF2B5EF4-FFF2-40B4-BE49-F238E27FC236}">
              <a16:creationId xmlns:a16="http://schemas.microsoft.com/office/drawing/2014/main" id="{A1B5C23B-7929-4777-9BE4-2B44DCEFC1C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65" name="Text Box 15">
          <a:extLst>
            <a:ext uri="{FF2B5EF4-FFF2-40B4-BE49-F238E27FC236}">
              <a16:creationId xmlns:a16="http://schemas.microsoft.com/office/drawing/2014/main" id="{6FF8EA54-94B6-4987-995A-8595658DA8C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66" name="Text Box 15">
          <a:extLst>
            <a:ext uri="{FF2B5EF4-FFF2-40B4-BE49-F238E27FC236}">
              <a16:creationId xmlns:a16="http://schemas.microsoft.com/office/drawing/2014/main" id="{ABD20883-2F42-40D6-8E90-792AC88FAD6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67" name="Text Box 15">
          <a:extLst>
            <a:ext uri="{FF2B5EF4-FFF2-40B4-BE49-F238E27FC236}">
              <a16:creationId xmlns:a16="http://schemas.microsoft.com/office/drawing/2014/main" id="{E9AC0152-45CA-46B2-8040-A440649AFD1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68" name="Text Box 15">
          <a:extLst>
            <a:ext uri="{FF2B5EF4-FFF2-40B4-BE49-F238E27FC236}">
              <a16:creationId xmlns:a16="http://schemas.microsoft.com/office/drawing/2014/main" id="{E3D9264D-5731-4B26-84DB-D722D56A1B2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69" name="Text Box 15">
          <a:extLst>
            <a:ext uri="{FF2B5EF4-FFF2-40B4-BE49-F238E27FC236}">
              <a16:creationId xmlns:a16="http://schemas.microsoft.com/office/drawing/2014/main" id="{0F0613CB-430C-486F-8BED-F574B1A25BC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70" name="Text Box 15">
          <a:extLst>
            <a:ext uri="{FF2B5EF4-FFF2-40B4-BE49-F238E27FC236}">
              <a16:creationId xmlns:a16="http://schemas.microsoft.com/office/drawing/2014/main" id="{1D6309A6-750C-4C2E-965B-B1829523ABA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71" name="Text Box 15">
          <a:extLst>
            <a:ext uri="{FF2B5EF4-FFF2-40B4-BE49-F238E27FC236}">
              <a16:creationId xmlns:a16="http://schemas.microsoft.com/office/drawing/2014/main" id="{6F61CBFE-0561-44FF-86D4-56E9952C2C0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72" name="Text Box 15">
          <a:extLst>
            <a:ext uri="{FF2B5EF4-FFF2-40B4-BE49-F238E27FC236}">
              <a16:creationId xmlns:a16="http://schemas.microsoft.com/office/drawing/2014/main" id="{46F39A3A-8447-45EB-BFD0-FDF2C4E2BF6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73" name="Text Box 15">
          <a:extLst>
            <a:ext uri="{FF2B5EF4-FFF2-40B4-BE49-F238E27FC236}">
              <a16:creationId xmlns:a16="http://schemas.microsoft.com/office/drawing/2014/main" id="{0C11DD6D-D314-40FE-9ACD-12067EF9EE8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74" name="Text Box 15">
          <a:extLst>
            <a:ext uri="{FF2B5EF4-FFF2-40B4-BE49-F238E27FC236}">
              <a16:creationId xmlns:a16="http://schemas.microsoft.com/office/drawing/2014/main" id="{A7084EFA-CAE2-4845-988F-9BE4C28CF43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75" name="Text Box 15">
          <a:extLst>
            <a:ext uri="{FF2B5EF4-FFF2-40B4-BE49-F238E27FC236}">
              <a16:creationId xmlns:a16="http://schemas.microsoft.com/office/drawing/2014/main" id="{B0855F75-F1F7-40D0-B267-DCF7AD6C37A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76" name="Text Box 15">
          <a:extLst>
            <a:ext uri="{FF2B5EF4-FFF2-40B4-BE49-F238E27FC236}">
              <a16:creationId xmlns:a16="http://schemas.microsoft.com/office/drawing/2014/main" id="{500851A8-1E19-49AD-8B89-4EAC152A1B8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77" name="Text Box 15">
          <a:extLst>
            <a:ext uri="{FF2B5EF4-FFF2-40B4-BE49-F238E27FC236}">
              <a16:creationId xmlns:a16="http://schemas.microsoft.com/office/drawing/2014/main" id="{095171C7-97CE-478E-88D0-28EE7A10428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78" name="Text Box 15">
          <a:extLst>
            <a:ext uri="{FF2B5EF4-FFF2-40B4-BE49-F238E27FC236}">
              <a16:creationId xmlns:a16="http://schemas.microsoft.com/office/drawing/2014/main" id="{6AA12D96-C64B-4AFB-B04A-7935A4FDB00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79" name="Text Box 15">
          <a:extLst>
            <a:ext uri="{FF2B5EF4-FFF2-40B4-BE49-F238E27FC236}">
              <a16:creationId xmlns:a16="http://schemas.microsoft.com/office/drawing/2014/main" id="{B82160D2-7C20-4ED5-8E98-A60EA3EF6ED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80" name="Text Box 15">
          <a:extLst>
            <a:ext uri="{FF2B5EF4-FFF2-40B4-BE49-F238E27FC236}">
              <a16:creationId xmlns:a16="http://schemas.microsoft.com/office/drawing/2014/main" id="{4968F48D-B120-437F-A9F6-487A29D65BC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81" name="Text Box 15">
          <a:extLst>
            <a:ext uri="{FF2B5EF4-FFF2-40B4-BE49-F238E27FC236}">
              <a16:creationId xmlns:a16="http://schemas.microsoft.com/office/drawing/2014/main" id="{6F03B490-61A5-43AA-95FD-B772F6689A0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82" name="Text Box 15">
          <a:extLst>
            <a:ext uri="{FF2B5EF4-FFF2-40B4-BE49-F238E27FC236}">
              <a16:creationId xmlns:a16="http://schemas.microsoft.com/office/drawing/2014/main" id="{049D66B5-01A9-4B71-97FD-DF3ACA7D017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83" name="Text Box 15">
          <a:extLst>
            <a:ext uri="{FF2B5EF4-FFF2-40B4-BE49-F238E27FC236}">
              <a16:creationId xmlns:a16="http://schemas.microsoft.com/office/drawing/2014/main" id="{82A9B14C-41DD-435C-820D-0D26E7AA0E5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84" name="Text Box 15">
          <a:extLst>
            <a:ext uri="{FF2B5EF4-FFF2-40B4-BE49-F238E27FC236}">
              <a16:creationId xmlns:a16="http://schemas.microsoft.com/office/drawing/2014/main" id="{CD71995F-8A4E-48FC-B87E-04AFACE8175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85" name="Text Box 15">
          <a:extLst>
            <a:ext uri="{FF2B5EF4-FFF2-40B4-BE49-F238E27FC236}">
              <a16:creationId xmlns:a16="http://schemas.microsoft.com/office/drawing/2014/main" id="{ABCF1376-B3B0-4088-A856-D58BF54FEFF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86" name="Text Box 15">
          <a:extLst>
            <a:ext uri="{FF2B5EF4-FFF2-40B4-BE49-F238E27FC236}">
              <a16:creationId xmlns:a16="http://schemas.microsoft.com/office/drawing/2014/main" id="{03898155-D9D4-47A0-9B1F-66B82ED442E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87" name="Text Box 15">
          <a:extLst>
            <a:ext uri="{FF2B5EF4-FFF2-40B4-BE49-F238E27FC236}">
              <a16:creationId xmlns:a16="http://schemas.microsoft.com/office/drawing/2014/main" id="{FE6C2D28-DED7-4BE0-A1CA-5061339F97A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88" name="Text Box 15">
          <a:extLst>
            <a:ext uri="{FF2B5EF4-FFF2-40B4-BE49-F238E27FC236}">
              <a16:creationId xmlns:a16="http://schemas.microsoft.com/office/drawing/2014/main" id="{C3DF5A25-DD95-4522-8A4B-22CBA340ED5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89" name="Text Box 15">
          <a:extLst>
            <a:ext uri="{FF2B5EF4-FFF2-40B4-BE49-F238E27FC236}">
              <a16:creationId xmlns:a16="http://schemas.microsoft.com/office/drawing/2014/main" id="{3BBAF4CC-FDDB-4C6E-AF01-29EBA2A6D88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90" name="Text Box 15">
          <a:extLst>
            <a:ext uri="{FF2B5EF4-FFF2-40B4-BE49-F238E27FC236}">
              <a16:creationId xmlns:a16="http://schemas.microsoft.com/office/drawing/2014/main" id="{ED867D5B-3D18-4983-A861-30605806887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91" name="Text Box 15">
          <a:extLst>
            <a:ext uri="{FF2B5EF4-FFF2-40B4-BE49-F238E27FC236}">
              <a16:creationId xmlns:a16="http://schemas.microsoft.com/office/drawing/2014/main" id="{AE2C1F74-971B-4D30-8D7D-A281B5E3785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92" name="Text Box 15">
          <a:extLst>
            <a:ext uri="{FF2B5EF4-FFF2-40B4-BE49-F238E27FC236}">
              <a16:creationId xmlns:a16="http://schemas.microsoft.com/office/drawing/2014/main" id="{B52F4FF3-C963-4651-9D29-9189B8893FD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93" name="Text Box 15">
          <a:extLst>
            <a:ext uri="{FF2B5EF4-FFF2-40B4-BE49-F238E27FC236}">
              <a16:creationId xmlns:a16="http://schemas.microsoft.com/office/drawing/2014/main" id="{D31D5D86-904F-4C75-BFAA-225D9A4B98B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94" name="Text Box 15">
          <a:extLst>
            <a:ext uri="{FF2B5EF4-FFF2-40B4-BE49-F238E27FC236}">
              <a16:creationId xmlns:a16="http://schemas.microsoft.com/office/drawing/2014/main" id="{8CB79757-DA08-40A0-AB8A-034EFA547A8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95" name="Text Box 15">
          <a:extLst>
            <a:ext uri="{FF2B5EF4-FFF2-40B4-BE49-F238E27FC236}">
              <a16:creationId xmlns:a16="http://schemas.microsoft.com/office/drawing/2014/main" id="{72BE3257-4EE3-45C1-9184-00ED6CC60AE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96" name="Text Box 15">
          <a:extLst>
            <a:ext uri="{FF2B5EF4-FFF2-40B4-BE49-F238E27FC236}">
              <a16:creationId xmlns:a16="http://schemas.microsoft.com/office/drawing/2014/main" id="{A7C672C2-4C80-4F2D-AF59-0281DE657D0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97" name="Text Box 15">
          <a:extLst>
            <a:ext uri="{FF2B5EF4-FFF2-40B4-BE49-F238E27FC236}">
              <a16:creationId xmlns:a16="http://schemas.microsoft.com/office/drawing/2014/main" id="{0A754DF5-259E-4E86-A4A1-2471536D9A6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98" name="Text Box 15">
          <a:extLst>
            <a:ext uri="{FF2B5EF4-FFF2-40B4-BE49-F238E27FC236}">
              <a16:creationId xmlns:a16="http://schemas.microsoft.com/office/drawing/2014/main" id="{F819F343-8D64-4D27-BACD-B5E56B35FE0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499" name="Text Box 15">
          <a:extLst>
            <a:ext uri="{FF2B5EF4-FFF2-40B4-BE49-F238E27FC236}">
              <a16:creationId xmlns:a16="http://schemas.microsoft.com/office/drawing/2014/main" id="{0A9547D4-1203-40DF-BA4C-0CA4448E387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00" name="Text Box 15">
          <a:extLst>
            <a:ext uri="{FF2B5EF4-FFF2-40B4-BE49-F238E27FC236}">
              <a16:creationId xmlns:a16="http://schemas.microsoft.com/office/drawing/2014/main" id="{0D5726FC-6D8B-42B6-9B73-5E142C9B28A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01" name="Text Box 15">
          <a:extLst>
            <a:ext uri="{FF2B5EF4-FFF2-40B4-BE49-F238E27FC236}">
              <a16:creationId xmlns:a16="http://schemas.microsoft.com/office/drawing/2014/main" id="{34EFE60B-1275-4DFD-A8CC-68EE2E93775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02" name="Text Box 15">
          <a:extLst>
            <a:ext uri="{FF2B5EF4-FFF2-40B4-BE49-F238E27FC236}">
              <a16:creationId xmlns:a16="http://schemas.microsoft.com/office/drawing/2014/main" id="{EF36D1F8-302A-47AF-9874-E06A93C2444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03" name="Text Box 15">
          <a:extLst>
            <a:ext uri="{FF2B5EF4-FFF2-40B4-BE49-F238E27FC236}">
              <a16:creationId xmlns:a16="http://schemas.microsoft.com/office/drawing/2014/main" id="{5D7D97CD-172F-42A8-A152-5C82F2A81F5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04" name="Text Box 15">
          <a:extLst>
            <a:ext uri="{FF2B5EF4-FFF2-40B4-BE49-F238E27FC236}">
              <a16:creationId xmlns:a16="http://schemas.microsoft.com/office/drawing/2014/main" id="{590E5972-3A38-4855-AB62-4A1A4E11624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CBC6441D-C9C0-44E7-9B5D-597F3F8C7C7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06" name="Text Box 15">
          <a:extLst>
            <a:ext uri="{FF2B5EF4-FFF2-40B4-BE49-F238E27FC236}">
              <a16:creationId xmlns:a16="http://schemas.microsoft.com/office/drawing/2014/main" id="{0443A460-34E5-4C79-A200-1C3BCDE0B03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07" name="Text Box 15">
          <a:extLst>
            <a:ext uri="{FF2B5EF4-FFF2-40B4-BE49-F238E27FC236}">
              <a16:creationId xmlns:a16="http://schemas.microsoft.com/office/drawing/2014/main" id="{E0EEC448-AB30-4C84-AC4A-AAC4FF33ACC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08" name="Text Box 15">
          <a:extLst>
            <a:ext uri="{FF2B5EF4-FFF2-40B4-BE49-F238E27FC236}">
              <a16:creationId xmlns:a16="http://schemas.microsoft.com/office/drawing/2014/main" id="{CAA5600D-8E99-46E1-831A-B5465CB946E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09" name="Text Box 15">
          <a:extLst>
            <a:ext uri="{FF2B5EF4-FFF2-40B4-BE49-F238E27FC236}">
              <a16:creationId xmlns:a16="http://schemas.microsoft.com/office/drawing/2014/main" id="{36546DA2-A727-45F6-9524-DF280C6E359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10" name="Text Box 15">
          <a:extLst>
            <a:ext uri="{FF2B5EF4-FFF2-40B4-BE49-F238E27FC236}">
              <a16:creationId xmlns:a16="http://schemas.microsoft.com/office/drawing/2014/main" id="{F9247AA2-B703-49B6-A829-BCC19740A47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11" name="Text Box 15">
          <a:extLst>
            <a:ext uri="{FF2B5EF4-FFF2-40B4-BE49-F238E27FC236}">
              <a16:creationId xmlns:a16="http://schemas.microsoft.com/office/drawing/2014/main" id="{EA321B4A-28E7-4C72-A7EE-14730DED274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12" name="Text Box 15">
          <a:extLst>
            <a:ext uri="{FF2B5EF4-FFF2-40B4-BE49-F238E27FC236}">
              <a16:creationId xmlns:a16="http://schemas.microsoft.com/office/drawing/2014/main" id="{A20199F4-EC57-471F-86E0-239E1929FBA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13" name="Text Box 15">
          <a:extLst>
            <a:ext uri="{FF2B5EF4-FFF2-40B4-BE49-F238E27FC236}">
              <a16:creationId xmlns:a16="http://schemas.microsoft.com/office/drawing/2014/main" id="{D67E6DC8-735B-4F99-B8F8-843AA34B760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14" name="Text Box 15">
          <a:extLst>
            <a:ext uri="{FF2B5EF4-FFF2-40B4-BE49-F238E27FC236}">
              <a16:creationId xmlns:a16="http://schemas.microsoft.com/office/drawing/2014/main" id="{80A36B86-AE93-4429-92E8-1E38D90772D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15" name="Text Box 15">
          <a:extLst>
            <a:ext uri="{FF2B5EF4-FFF2-40B4-BE49-F238E27FC236}">
              <a16:creationId xmlns:a16="http://schemas.microsoft.com/office/drawing/2014/main" id="{9466DFCE-3A61-405F-8C8D-7A20830D973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16" name="Text Box 15">
          <a:extLst>
            <a:ext uri="{FF2B5EF4-FFF2-40B4-BE49-F238E27FC236}">
              <a16:creationId xmlns:a16="http://schemas.microsoft.com/office/drawing/2014/main" id="{33A03563-F0E1-4581-AD78-EA9EF0C5734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17" name="Text Box 15">
          <a:extLst>
            <a:ext uri="{FF2B5EF4-FFF2-40B4-BE49-F238E27FC236}">
              <a16:creationId xmlns:a16="http://schemas.microsoft.com/office/drawing/2014/main" id="{B22B7636-122B-4B62-9965-1349412F318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18" name="Text Box 15">
          <a:extLst>
            <a:ext uri="{FF2B5EF4-FFF2-40B4-BE49-F238E27FC236}">
              <a16:creationId xmlns:a16="http://schemas.microsoft.com/office/drawing/2014/main" id="{A9BF63BC-4D6A-401B-B50E-E012F954767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19" name="Text Box 15">
          <a:extLst>
            <a:ext uri="{FF2B5EF4-FFF2-40B4-BE49-F238E27FC236}">
              <a16:creationId xmlns:a16="http://schemas.microsoft.com/office/drawing/2014/main" id="{F6DDFA76-05BA-400F-9E48-FB6712D30F3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20" name="Text Box 15">
          <a:extLst>
            <a:ext uri="{FF2B5EF4-FFF2-40B4-BE49-F238E27FC236}">
              <a16:creationId xmlns:a16="http://schemas.microsoft.com/office/drawing/2014/main" id="{2B67CFFE-4CA3-4E9C-A85E-C08EC8BE976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21" name="Text Box 15">
          <a:extLst>
            <a:ext uri="{FF2B5EF4-FFF2-40B4-BE49-F238E27FC236}">
              <a16:creationId xmlns:a16="http://schemas.microsoft.com/office/drawing/2014/main" id="{ED7F6CA2-E2FC-420F-9921-50BF79E8B02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22" name="Text Box 15">
          <a:extLst>
            <a:ext uri="{FF2B5EF4-FFF2-40B4-BE49-F238E27FC236}">
              <a16:creationId xmlns:a16="http://schemas.microsoft.com/office/drawing/2014/main" id="{38AFCA3E-BDE0-4E15-9323-CCD6B035BCF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23" name="Text Box 15">
          <a:extLst>
            <a:ext uri="{FF2B5EF4-FFF2-40B4-BE49-F238E27FC236}">
              <a16:creationId xmlns:a16="http://schemas.microsoft.com/office/drawing/2014/main" id="{49ABD4F4-23CF-4AAC-A51B-69346913E79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24" name="Text Box 15">
          <a:extLst>
            <a:ext uri="{FF2B5EF4-FFF2-40B4-BE49-F238E27FC236}">
              <a16:creationId xmlns:a16="http://schemas.microsoft.com/office/drawing/2014/main" id="{16621F4D-E545-483C-8E0F-2CB463066BE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25" name="Text Box 15">
          <a:extLst>
            <a:ext uri="{FF2B5EF4-FFF2-40B4-BE49-F238E27FC236}">
              <a16:creationId xmlns:a16="http://schemas.microsoft.com/office/drawing/2014/main" id="{6EF3045B-52FD-4532-B3F2-030E27350F3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26" name="Text Box 15">
          <a:extLst>
            <a:ext uri="{FF2B5EF4-FFF2-40B4-BE49-F238E27FC236}">
              <a16:creationId xmlns:a16="http://schemas.microsoft.com/office/drawing/2014/main" id="{6B2CF655-E649-426F-A254-7DBFC25D930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E43A04CD-1E74-4073-BB9F-CA2404F9280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28" name="Text Box 15">
          <a:extLst>
            <a:ext uri="{FF2B5EF4-FFF2-40B4-BE49-F238E27FC236}">
              <a16:creationId xmlns:a16="http://schemas.microsoft.com/office/drawing/2014/main" id="{7F4FBCC8-9733-4A2E-9454-A74827599E6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29" name="Text Box 15">
          <a:extLst>
            <a:ext uri="{FF2B5EF4-FFF2-40B4-BE49-F238E27FC236}">
              <a16:creationId xmlns:a16="http://schemas.microsoft.com/office/drawing/2014/main" id="{FC95080E-1753-43D7-AFD6-C74FBEEAAFD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30" name="Text Box 15">
          <a:extLst>
            <a:ext uri="{FF2B5EF4-FFF2-40B4-BE49-F238E27FC236}">
              <a16:creationId xmlns:a16="http://schemas.microsoft.com/office/drawing/2014/main" id="{ADA04EDD-71A9-431B-BCC8-916E577C0C3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31" name="Text Box 15">
          <a:extLst>
            <a:ext uri="{FF2B5EF4-FFF2-40B4-BE49-F238E27FC236}">
              <a16:creationId xmlns:a16="http://schemas.microsoft.com/office/drawing/2014/main" id="{ABF87E2A-E55C-4276-BA7F-19949FBF9B3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32" name="Text Box 15">
          <a:extLst>
            <a:ext uri="{FF2B5EF4-FFF2-40B4-BE49-F238E27FC236}">
              <a16:creationId xmlns:a16="http://schemas.microsoft.com/office/drawing/2014/main" id="{36C0D8A8-9CC5-47E1-9083-EA27A16A52F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33" name="Text Box 15">
          <a:extLst>
            <a:ext uri="{FF2B5EF4-FFF2-40B4-BE49-F238E27FC236}">
              <a16:creationId xmlns:a16="http://schemas.microsoft.com/office/drawing/2014/main" id="{BAF760C9-CD92-451E-93D0-1AF47B21409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34" name="Text Box 15">
          <a:extLst>
            <a:ext uri="{FF2B5EF4-FFF2-40B4-BE49-F238E27FC236}">
              <a16:creationId xmlns:a16="http://schemas.microsoft.com/office/drawing/2014/main" id="{B7F92E95-4751-4216-B3C4-89F2F9E4D4A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35" name="Text Box 15">
          <a:extLst>
            <a:ext uri="{FF2B5EF4-FFF2-40B4-BE49-F238E27FC236}">
              <a16:creationId xmlns:a16="http://schemas.microsoft.com/office/drawing/2014/main" id="{EDBC8133-5830-4079-B63E-C03E04634B1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36" name="Text Box 15">
          <a:extLst>
            <a:ext uri="{FF2B5EF4-FFF2-40B4-BE49-F238E27FC236}">
              <a16:creationId xmlns:a16="http://schemas.microsoft.com/office/drawing/2014/main" id="{D5F9A840-FECC-4117-A2F0-501335091DE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37" name="Text Box 15">
          <a:extLst>
            <a:ext uri="{FF2B5EF4-FFF2-40B4-BE49-F238E27FC236}">
              <a16:creationId xmlns:a16="http://schemas.microsoft.com/office/drawing/2014/main" id="{5B8B86DB-314D-4D1A-83E0-158391D3719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38" name="Text Box 15">
          <a:extLst>
            <a:ext uri="{FF2B5EF4-FFF2-40B4-BE49-F238E27FC236}">
              <a16:creationId xmlns:a16="http://schemas.microsoft.com/office/drawing/2014/main" id="{020AA983-0E38-4A75-86BE-1FFD1D0F0F3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39" name="Text Box 15">
          <a:extLst>
            <a:ext uri="{FF2B5EF4-FFF2-40B4-BE49-F238E27FC236}">
              <a16:creationId xmlns:a16="http://schemas.microsoft.com/office/drawing/2014/main" id="{F35BDF5A-2C70-4BFC-A9B6-903ED3A8D06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40" name="Text Box 15">
          <a:extLst>
            <a:ext uri="{FF2B5EF4-FFF2-40B4-BE49-F238E27FC236}">
              <a16:creationId xmlns:a16="http://schemas.microsoft.com/office/drawing/2014/main" id="{03C9E4E1-EF21-438B-8730-DD029A398F0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41" name="Text Box 15">
          <a:extLst>
            <a:ext uri="{FF2B5EF4-FFF2-40B4-BE49-F238E27FC236}">
              <a16:creationId xmlns:a16="http://schemas.microsoft.com/office/drawing/2014/main" id="{842FECAF-3677-4730-BD64-D545BC47F65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42" name="Text Box 15">
          <a:extLst>
            <a:ext uri="{FF2B5EF4-FFF2-40B4-BE49-F238E27FC236}">
              <a16:creationId xmlns:a16="http://schemas.microsoft.com/office/drawing/2014/main" id="{198C3156-6781-4AD2-88CF-110350A9504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43" name="Text Box 15">
          <a:extLst>
            <a:ext uri="{FF2B5EF4-FFF2-40B4-BE49-F238E27FC236}">
              <a16:creationId xmlns:a16="http://schemas.microsoft.com/office/drawing/2014/main" id="{E2D73014-0C05-4EAC-8A8F-988B60372C1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44" name="Text Box 15">
          <a:extLst>
            <a:ext uri="{FF2B5EF4-FFF2-40B4-BE49-F238E27FC236}">
              <a16:creationId xmlns:a16="http://schemas.microsoft.com/office/drawing/2014/main" id="{0064933F-E765-4941-A2A9-FCEC91401A4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45" name="Text Box 15">
          <a:extLst>
            <a:ext uri="{FF2B5EF4-FFF2-40B4-BE49-F238E27FC236}">
              <a16:creationId xmlns:a16="http://schemas.microsoft.com/office/drawing/2014/main" id="{3F792B8C-35BF-4708-87B7-57F1A95C036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46" name="Text Box 15">
          <a:extLst>
            <a:ext uri="{FF2B5EF4-FFF2-40B4-BE49-F238E27FC236}">
              <a16:creationId xmlns:a16="http://schemas.microsoft.com/office/drawing/2014/main" id="{437803C0-F52E-4EAE-B7D1-25975933FC9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47" name="Text Box 15">
          <a:extLst>
            <a:ext uri="{FF2B5EF4-FFF2-40B4-BE49-F238E27FC236}">
              <a16:creationId xmlns:a16="http://schemas.microsoft.com/office/drawing/2014/main" id="{BE9061CD-4A8A-4AA5-9EAB-E11A7DFCF99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A63CF20A-9198-4361-AD00-A87A8877718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49" name="Text Box 15">
          <a:extLst>
            <a:ext uri="{FF2B5EF4-FFF2-40B4-BE49-F238E27FC236}">
              <a16:creationId xmlns:a16="http://schemas.microsoft.com/office/drawing/2014/main" id="{AAC7D7AE-90DE-450E-805E-4C0D2518AB6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50" name="Text Box 15">
          <a:extLst>
            <a:ext uri="{FF2B5EF4-FFF2-40B4-BE49-F238E27FC236}">
              <a16:creationId xmlns:a16="http://schemas.microsoft.com/office/drawing/2014/main" id="{9ACD5D9E-79D0-499D-8E9B-15A04CE5F93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51" name="Text Box 15">
          <a:extLst>
            <a:ext uri="{FF2B5EF4-FFF2-40B4-BE49-F238E27FC236}">
              <a16:creationId xmlns:a16="http://schemas.microsoft.com/office/drawing/2014/main" id="{EA4E46C9-8D1E-4EF3-9C22-E8B4A917623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52" name="Text Box 15">
          <a:extLst>
            <a:ext uri="{FF2B5EF4-FFF2-40B4-BE49-F238E27FC236}">
              <a16:creationId xmlns:a16="http://schemas.microsoft.com/office/drawing/2014/main" id="{7859B147-0F0A-444C-8861-8ECCCF7F3F7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53" name="Text Box 15">
          <a:extLst>
            <a:ext uri="{FF2B5EF4-FFF2-40B4-BE49-F238E27FC236}">
              <a16:creationId xmlns:a16="http://schemas.microsoft.com/office/drawing/2014/main" id="{B955225B-56EA-401C-9D48-233B17247F9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54" name="Text Box 15">
          <a:extLst>
            <a:ext uri="{FF2B5EF4-FFF2-40B4-BE49-F238E27FC236}">
              <a16:creationId xmlns:a16="http://schemas.microsoft.com/office/drawing/2014/main" id="{966FCC27-C24D-42FD-A019-FE515C8637D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55" name="Text Box 15">
          <a:extLst>
            <a:ext uri="{FF2B5EF4-FFF2-40B4-BE49-F238E27FC236}">
              <a16:creationId xmlns:a16="http://schemas.microsoft.com/office/drawing/2014/main" id="{FF0B7BCF-AAF8-4E80-9BAA-3614D7F7447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56" name="Text Box 15">
          <a:extLst>
            <a:ext uri="{FF2B5EF4-FFF2-40B4-BE49-F238E27FC236}">
              <a16:creationId xmlns:a16="http://schemas.microsoft.com/office/drawing/2014/main" id="{368150C7-B857-40D5-BC9C-E98CD2B49A6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57" name="Text Box 15">
          <a:extLst>
            <a:ext uri="{FF2B5EF4-FFF2-40B4-BE49-F238E27FC236}">
              <a16:creationId xmlns:a16="http://schemas.microsoft.com/office/drawing/2014/main" id="{2D705D4F-7E86-4909-80A6-B9C7E716A58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58" name="Text Box 15">
          <a:extLst>
            <a:ext uri="{FF2B5EF4-FFF2-40B4-BE49-F238E27FC236}">
              <a16:creationId xmlns:a16="http://schemas.microsoft.com/office/drawing/2014/main" id="{4B759D10-6D2A-4C8D-90CB-5C55E6175BD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59" name="Text Box 15">
          <a:extLst>
            <a:ext uri="{FF2B5EF4-FFF2-40B4-BE49-F238E27FC236}">
              <a16:creationId xmlns:a16="http://schemas.microsoft.com/office/drawing/2014/main" id="{9C8EB0CF-862E-4133-8F49-9B25353C2C8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60" name="Text Box 15">
          <a:extLst>
            <a:ext uri="{FF2B5EF4-FFF2-40B4-BE49-F238E27FC236}">
              <a16:creationId xmlns:a16="http://schemas.microsoft.com/office/drawing/2014/main" id="{2A3D9A0B-B8E9-4607-A5B8-7844455612B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61" name="Text Box 15">
          <a:extLst>
            <a:ext uri="{FF2B5EF4-FFF2-40B4-BE49-F238E27FC236}">
              <a16:creationId xmlns:a16="http://schemas.microsoft.com/office/drawing/2014/main" id="{5FEE0917-8E84-49CC-947E-5769E6BF601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62" name="Text Box 15">
          <a:extLst>
            <a:ext uri="{FF2B5EF4-FFF2-40B4-BE49-F238E27FC236}">
              <a16:creationId xmlns:a16="http://schemas.microsoft.com/office/drawing/2014/main" id="{86DFC043-DF65-4F86-8B6A-FC078217287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63" name="Text Box 15">
          <a:extLst>
            <a:ext uri="{FF2B5EF4-FFF2-40B4-BE49-F238E27FC236}">
              <a16:creationId xmlns:a16="http://schemas.microsoft.com/office/drawing/2014/main" id="{7D1A6BAC-AA35-4EF8-8562-4E90174C9A7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64" name="Text Box 15">
          <a:extLst>
            <a:ext uri="{FF2B5EF4-FFF2-40B4-BE49-F238E27FC236}">
              <a16:creationId xmlns:a16="http://schemas.microsoft.com/office/drawing/2014/main" id="{9B2B3CF0-8551-4900-9BDE-8133796F619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65" name="Text Box 15">
          <a:extLst>
            <a:ext uri="{FF2B5EF4-FFF2-40B4-BE49-F238E27FC236}">
              <a16:creationId xmlns:a16="http://schemas.microsoft.com/office/drawing/2014/main" id="{08780229-279E-40FC-86FE-BAFBC197566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0B6A1484-3A26-4833-98FC-050353B2D18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67" name="Text Box 15">
          <a:extLst>
            <a:ext uri="{FF2B5EF4-FFF2-40B4-BE49-F238E27FC236}">
              <a16:creationId xmlns:a16="http://schemas.microsoft.com/office/drawing/2014/main" id="{BA68F881-EA3F-4545-8718-2B137976B16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68" name="Text Box 15">
          <a:extLst>
            <a:ext uri="{FF2B5EF4-FFF2-40B4-BE49-F238E27FC236}">
              <a16:creationId xmlns:a16="http://schemas.microsoft.com/office/drawing/2014/main" id="{DDBE15E9-359E-49A7-A3A7-6D514AB556C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69" name="Text Box 15">
          <a:extLst>
            <a:ext uri="{FF2B5EF4-FFF2-40B4-BE49-F238E27FC236}">
              <a16:creationId xmlns:a16="http://schemas.microsoft.com/office/drawing/2014/main" id="{65FD91D8-3618-4BB4-A52E-F11EDECB1E7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D62FC148-93C9-4143-A826-567D5951669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71" name="Text Box 15">
          <a:extLst>
            <a:ext uri="{FF2B5EF4-FFF2-40B4-BE49-F238E27FC236}">
              <a16:creationId xmlns:a16="http://schemas.microsoft.com/office/drawing/2014/main" id="{8F1F88B7-6A50-4F85-883B-0A26E0B8619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72" name="Text Box 15">
          <a:extLst>
            <a:ext uri="{FF2B5EF4-FFF2-40B4-BE49-F238E27FC236}">
              <a16:creationId xmlns:a16="http://schemas.microsoft.com/office/drawing/2014/main" id="{4B932888-97B2-4D45-9B6A-92B194F436C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73" name="Text Box 15">
          <a:extLst>
            <a:ext uri="{FF2B5EF4-FFF2-40B4-BE49-F238E27FC236}">
              <a16:creationId xmlns:a16="http://schemas.microsoft.com/office/drawing/2014/main" id="{FDD181DF-F3A6-4A31-96DB-BB8046E4BE7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74" name="Text Box 15">
          <a:extLst>
            <a:ext uri="{FF2B5EF4-FFF2-40B4-BE49-F238E27FC236}">
              <a16:creationId xmlns:a16="http://schemas.microsoft.com/office/drawing/2014/main" id="{71F48F63-41D5-4F79-A53D-F6EE6E71839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75" name="Text Box 15">
          <a:extLst>
            <a:ext uri="{FF2B5EF4-FFF2-40B4-BE49-F238E27FC236}">
              <a16:creationId xmlns:a16="http://schemas.microsoft.com/office/drawing/2014/main" id="{7D98AE70-D9F6-4AC9-B844-D6F6032F1AE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76" name="Text Box 15">
          <a:extLst>
            <a:ext uri="{FF2B5EF4-FFF2-40B4-BE49-F238E27FC236}">
              <a16:creationId xmlns:a16="http://schemas.microsoft.com/office/drawing/2014/main" id="{0A484766-63AA-4339-B7DA-002911CA67C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77" name="Text Box 15">
          <a:extLst>
            <a:ext uri="{FF2B5EF4-FFF2-40B4-BE49-F238E27FC236}">
              <a16:creationId xmlns:a16="http://schemas.microsoft.com/office/drawing/2014/main" id="{3BAFBF73-3BEB-4AFB-9759-B8A6C5F47EA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78" name="Text Box 15">
          <a:extLst>
            <a:ext uri="{FF2B5EF4-FFF2-40B4-BE49-F238E27FC236}">
              <a16:creationId xmlns:a16="http://schemas.microsoft.com/office/drawing/2014/main" id="{8A72C11E-2F3B-4516-8233-1CA30D11880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79" name="Text Box 15">
          <a:extLst>
            <a:ext uri="{FF2B5EF4-FFF2-40B4-BE49-F238E27FC236}">
              <a16:creationId xmlns:a16="http://schemas.microsoft.com/office/drawing/2014/main" id="{F14D5D0C-BE13-4722-BCCF-ED3874DF41B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80" name="Text Box 15">
          <a:extLst>
            <a:ext uri="{FF2B5EF4-FFF2-40B4-BE49-F238E27FC236}">
              <a16:creationId xmlns:a16="http://schemas.microsoft.com/office/drawing/2014/main" id="{6D18616D-0918-4746-89AB-1009903E079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81" name="Text Box 15">
          <a:extLst>
            <a:ext uri="{FF2B5EF4-FFF2-40B4-BE49-F238E27FC236}">
              <a16:creationId xmlns:a16="http://schemas.microsoft.com/office/drawing/2014/main" id="{D2A6B636-C218-4573-B391-A683B62420C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82" name="Text Box 15">
          <a:extLst>
            <a:ext uri="{FF2B5EF4-FFF2-40B4-BE49-F238E27FC236}">
              <a16:creationId xmlns:a16="http://schemas.microsoft.com/office/drawing/2014/main" id="{62B2E185-3C06-45EC-8446-FCA616550AC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83" name="Text Box 15">
          <a:extLst>
            <a:ext uri="{FF2B5EF4-FFF2-40B4-BE49-F238E27FC236}">
              <a16:creationId xmlns:a16="http://schemas.microsoft.com/office/drawing/2014/main" id="{9ADB9C6F-CD52-474A-BCD5-1B6E021C01F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84" name="Text Box 15">
          <a:extLst>
            <a:ext uri="{FF2B5EF4-FFF2-40B4-BE49-F238E27FC236}">
              <a16:creationId xmlns:a16="http://schemas.microsoft.com/office/drawing/2014/main" id="{C549C088-9985-4B66-8012-2D7198840DE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85" name="Text Box 15">
          <a:extLst>
            <a:ext uri="{FF2B5EF4-FFF2-40B4-BE49-F238E27FC236}">
              <a16:creationId xmlns:a16="http://schemas.microsoft.com/office/drawing/2014/main" id="{05C6D9C7-A72F-49B4-873F-3182EA45889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86" name="Text Box 15">
          <a:extLst>
            <a:ext uri="{FF2B5EF4-FFF2-40B4-BE49-F238E27FC236}">
              <a16:creationId xmlns:a16="http://schemas.microsoft.com/office/drawing/2014/main" id="{1AE3967C-3491-499A-892C-67891069DED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87" name="Text Box 15">
          <a:extLst>
            <a:ext uri="{FF2B5EF4-FFF2-40B4-BE49-F238E27FC236}">
              <a16:creationId xmlns:a16="http://schemas.microsoft.com/office/drawing/2014/main" id="{3CEE9AA9-8A57-4F2F-A644-C1A75D1CCC6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88" name="Text Box 15">
          <a:extLst>
            <a:ext uri="{FF2B5EF4-FFF2-40B4-BE49-F238E27FC236}">
              <a16:creationId xmlns:a16="http://schemas.microsoft.com/office/drawing/2014/main" id="{9A4D77E2-AA94-4DB2-B4A3-49759291428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89" name="Text Box 15">
          <a:extLst>
            <a:ext uri="{FF2B5EF4-FFF2-40B4-BE49-F238E27FC236}">
              <a16:creationId xmlns:a16="http://schemas.microsoft.com/office/drawing/2014/main" id="{771334CD-53BC-4E1F-A9E3-5EFE31F6C9E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90" name="Text Box 15">
          <a:extLst>
            <a:ext uri="{FF2B5EF4-FFF2-40B4-BE49-F238E27FC236}">
              <a16:creationId xmlns:a16="http://schemas.microsoft.com/office/drawing/2014/main" id="{011828C2-8132-4DF4-B8E4-C0F9F3C6F74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91" name="Text Box 15">
          <a:extLst>
            <a:ext uri="{FF2B5EF4-FFF2-40B4-BE49-F238E27FC236}">
              <a16:creationId xmlns:a16="http://schemas.microsoft.com/office/drawing/2014/main" id="{42926A02-BC7C-4612-8414-1193AAC288E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92" name="Text Box 15">
          <a:extLst>
            <a:ext uri="{FF2B5EF4-FFF2-40B4-BE49-F238E27FC236}">
              <a16:creationId xmlns:a16="http://schemas.microsoft.com/office/drawing/2014/main" id="{F44CE6D6-F685-4DC6-9EBA-8E1AC7DAA32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93" name="Text Box 15">
          <a:extLst>
            <a:ext uri="{FF2B5EF4-FFF2-40B4-BE49-F238E27FC236}">
              <a16:creationId xmlns:a16="http://schemas.microsoft.com/office/drawing/2014/main" id="{8B7A3AED-D0F0-4610-965B-9DAFEF4516B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94" name="Text Box 15">
          <a:extLst>
            <a:ext uri="{FF2B5EF4-FFF2-40B4-BE49-F238E27FC236}">
              <a16:creationId xmlns:a16="http://schemas.microsoft.com/office/drawing/2014/main" id="{E20D51F9-8FDA-4897-90AF-F4234445495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95" name="Text Box 15">
          <a:extLst>
            <a:ext uri="{FF2B5EF4-FFF2-40B4-BE49-F238E27FC236}">
              <a16:creationId xmlns:a16="http://schemas.microsoft.com/office/drawing/2014/main" id="{88BB4F0E-60D5-4818-82D8-6A2206558D2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96" name="Text Box 15">
          <a:extLst>
            <a:ext uri="{FF2B5EF4-FFF2-40B4-BE49-F238E27FC236}">
              <a16:creationId xmlns:a16="http://schemas.microsoft.com/office/drawing/2014/main" id="{773028CD-248F-4708-B9B2-0A7DAC57CC9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97" name="Text Box 15">
          <a:extLst>
            <a:ext uri="{FF2B5EF4-FFF2-40B4-BE49-F238E27FC236}">
              <a16:creationId xmlns:a16="http://schemas.microsoft.com/office/drawing/2014/main" id="{E52FDDE6-8E84-4B32-A1DD-157BFEBA562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98" name="Text Box 15">
          <a:extLst>
            <a:ext uri="{FF2B5EF4-FFF2-40B4-BE49-F238E27FC236}">
              <a16:creationId xmlns:a16="http://schemas.microsoft.com/office/drawing/2014/main" id="{47C34F56-EDCC-4A3C-9B11-9694F5B9EC0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599" name="Text Box 15">
          <a:extLst>
            <a:ext uri="{FF2B5EF4-FFF2-40B4-BE49-F238E27FC236}">
              <a16:creationId xmlns:a16="http://schemas.microsoft.com/office/drawing/2014/main" id="{7E17F9B0-72D0-455E-932F-DB3EE95AD24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00" name="Text Box 15">
          <a:extLst>
            <a:ext uri="{FF2B5EF4-FFF2-40B4-BE49-F238E27FC236}">
              <a16:creationId xmlns:a16="http://schemas.microsoft.com/office/drawing/2014/main" id="{4A38A98F-2D73-4AED-8DA7-A1412582ECC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01" name="Text Box 15">
          <a:extLst>
            <a:ext uri="{FF2B5EF4-FFF2-40B4-BE49-F238E27FC236}">
              <a16:creationId xmlns:a16="http://schemas.microsoft.com/office/drawing/2014/main" id="{C4BE8015-0FDF-4E10-B684-2C0E93DAB0B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02" name="Text Box 15">
          <a:extLst>
            <a:ext uri="{FF2B5EF4-FFF2-40B4-BE49-F238E27FC236}">
              <a16:creationId xmlns:a16="http://schemas.microsoft.com/office/drawing/2014/main" id="{3027BD22-64CA-42B1-B27E-22671FFDC41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03" name="Text Box 15">
          <a:extLst>
            <a:ext uri="{FF2B5EF4-FFF2-40B4-BE49-F238E27FC236}">
              <a16:creationId xmlns:a16="http://schemas.microsoft.com/office/drawing/2014/main" id="{B3DF463A-1754-4167-BBE6-5A6725153A3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04" name="Text Box 15">
          <a:extLst>
            <a:ext uri="{FF2B5EF4-FFF2-40B4-BE49-F238E27FC236}">
              <a16:creationId xmlns:a16="http://schemas.microsoft.com/office/drawing/2014/main" id="{10CFB753-C2FA-455B-AFA4-CBF69FF7C62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05" name="Text Box 15">
          <a:extLst>
            <a:ext uri="{FF2B5EF4-FFF2-40B4-BE49-F238E27FC236}">
              <a16:creationId xmlns:a16="http://schemas.microsoft.com/office/drawing/2014/main" id="{A3C1BC1A-E261-4493-A0A5-C1318007813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06" name="Text Box 15">
          <a:extLst>
            <a:ext uri="{FF2B5EF4-FFF2-40B4-BE49-F238E27FC236}">
              <a16:creationId xmlns:a16="http://schemas.microsoft.com/office/drawing/2014/main" id="{626E5BDB-54AA-4D04-B2C7-D9599E9123A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07" name="Text Box 15">
          <a:extLst>
            <a:ext uri="{FF2B5EF4-FFF2-40B4-BE49-F238E27FC236}">
              <a16:creationId xmlns:a16="http://schemas.microsoft.com/office/drawing/2014/main" id="{F0688932-EED1-43AC-8C47-096F00A6857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08" name="Text Box 15">
          <a:extLst>
            <a:ext uri="{FF2B5EF4-FFF2-40B4-BE49-F238E27FC236}">
              <a16:creationId xmlns:a16="http://schemas.microsoft.com/office/drawing/2014/main" id="{CD23EAD3-A096-4952-81B2-67F475354D1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09" name="Text Box 15">
          <a:extLst>
            <a:ext uri="{FF2B5EF4-FFF2-40B4-BE49-F238E27FC236}">
              <a16:creationId xmlns:a16="http://schemas.microsoft.com/office/drawing/2014/main" id="{9A05291B-7416-443F-BC7A-F361E34958F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10" name="Text Box 15">
          <a:extLst>
            <a:ext uri="{FF2B5EF4-FFF2-40B4-BE49-F238E27FC236}">
              <a16:creationId xmlns:a16="http://schemas.microsoft.com/office/drawing/2014/main" id="{CD425A73-AED0-46CD-B22C-FE1D3F354F0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11" name="Text Box 15">
          <a:extLst>
            <a:ext uri="{FF2B5EF4-FFF2-40B4-BE49-F238E27FC236}">
              <a16:creationId xmlns:a16="http://schemas.microsoft.com/office/drawing/2014/main" id="{E9E64953-4E92-43B5-856F-5213A0B29BE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12" name="Text Box 15">
          <a:extLst>
            <a:ext uri="{FF2B5EF4-FFF2-40B4-BE49-F238E27FC236}">
              <a16:creationId xmlns:a16="http://schemas.microsoft.com/office/drawing/2014/main" id="{656E6AA0-0D72-415F-98CF-34AF94E5C85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13" name="Text Box 15">
          <a:extLst>
            <a:ext uri="{FF2B5EF4-FFF2-40B4-BE49-F238E27FC236}">
              <a16:creationId xmlns:a16="http://schemas.microsoft.com/office/drawing/2014/main" id="{90462FB8-052F-459D-A7C4-767DBBE200D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C9AA49E3-6F75-4BC0-B28C-340528FC838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15" name="Text Box 15">
          <a:extLst>
            <a:ext uri="{FF2B5EF4-FFF2-40B4-BE49-F238E27FC236}">
              <a16:creationId xmlns:a16="http://schemas.microsoft.com/office/drawing/2014/main" id="{3D2BD465-F34E-4539-B7BE-2000509CEE0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16" name="Text Box 15">
          <a:extLst>
            <a:ext uri="{FF2B5EF4-FFF2-40B4-BE49-F238E27FC236}">
              <a16:creationId xmlns:a16="http://schemas.microsoft.com/office/drawing/2014/main" id="{3EA30C64-E8E8-4548-AD60-FFF7513C9BD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17" name="Text Box 15">
          <a:extLst>
            <a:ext uri="{FF2B5EF4-FFF2-40B4-BE49-F238E27FC236}">
              <a16:creationId xmlns:a16="http://schemas.microsoft.com/office/drawing/2014/main" id="{992D1506-8992-4E75-92A9-8C5CD81355D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18" name="Text Box 15">
          <a:extLst>
            <a:ext uri="{FF2B5EF4-FFF2-40B4-BE49-F238E27FC236}">
              <a16:creationId xmlns:a16="http://schemas.microsoft.com/office/drawing/2014/main" id="{6D16C0AB-EBB2-4A0C-8DDE-EE1D2B97C69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19" name="Text Box 15">
          <a:extLst>
            <a:ext uri="{FF2B5EF4-FFF2-40B4-BE49-F238E27FC236}">
              <a16:creationId xmlns:a16="http://schemas.microsoft.com/office/drawing/2014/main" id="{D2A7D555-F00D-4DF4-BBA8-9C7A738BB4A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20" name="Text Box 15">
          <a:extLst>
            <a:ext uri="{FF2B5EF4-FFF2-40B4-BE49-F238E27FC236}">
              <a16:creationId xmlns:a16="http://schemas.microsoft.com/office/drawing/2014/main" id="{F387F090-CC81-4D38-B26B-226AC7A091E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21" name="Text Box 15">
          <a:extLst>
            <a:ext uri="{FF2B5EF4-FFF2-40B4-BE49-F238E27FC236}">
              <a16:creationId xmlns:a16="http://schemas.microsoft.com/office/drawing/2014/main" id="{9C237E63-13FC-4BBA-80BE-499BD03B778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22" name="Text Box 15">
          <a:extLst>
            <a:ext uri="{FF2B5EF4-FFF2-40B4-BE49-F238E27FC236}">
              <a16:creationId xmlns:a16="http://schemas.microsoft.com/office/drawing/2014/main" id="{A163B4A7-759F-4945-ABD9-4C4E15EEECF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23" name="Text Box 15">
          <a:extLst>
            <a:ext uri="{FF2B5EF4-FFF2-40B4-BE49-F238E27FC236}">
              <a16:creationId xmlns:a16="http://schemas.microsoft.com/office/drawing/2014/main" id="{A1109B00-24D7-4FD8-8B64-0496D7FDE80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24" name="Text Box 15">
          <a:extLst>
            <a:ext uri="{FF2B5EF4-FFF2-40B4-BE49-F238E27FC236}">
              <a16:creationId xmlns:a16="http://schemas.microsoft.com/office/drawing/2014/main" id="{564484C9-0B57-4085-8521-739C02171AC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25" name="Text Box 15">
          <a:extLst>
            <a:ext uri="{FF2B5EF4-FFF2-40B4-BE49-F238E27FC236}">
              <a16:creationId xmlns:a16="http://schemas.microsoft.com/office/drawing/2014/main" id="{76D76FBE-C775-46E4-B49F-442FEB6A858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26" name="Text Box 15">
          <a:extLst>
            <a:ext uri="{FF2B5EF4-FFF2-40B4-BE49-F238E27FC236}">
              <a16:creationId xmlns:a16="http://schemas.microsoft.com/office/drawing/2014/main" id="{E37062AC-94E1-42BF-B3CD-CE860DC3A1E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27" name="Text Box 15">
          <a:extLst>
            <a:ext uri="{FF2B5EF4-FFF2-40B4-BE49-F238E27FC236}">
              <a16:creationId xmlns:a16="http://schemas.microsoft.com/office/drawing/2014/main" id="{B4A9188B-AF53-49D2-9E98-7AC1C603F62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28" name="Text Box 15">
          <a:extLst>
            <a:ext uri="{FF2B5EF4-FFF2-40B4-BE49-F238E27FC236}">
              <a16:creationId xmlns:a16="http://schemas.microsoft.com/office/drawing/2014/main" id="{A3BDF7EE-9936-440F-9D58-F980BE86BEF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29" name="Text Box 15">
          <a:extLst>
            <a:ext uri="{FF2B5EF4-FFF2-40B4-BE49-F238E27FC236}">
              <a16:creationId xmlns:a16="http://schemas.microsoft.com/office/drawing/2014/main" id="{3B04BBCB-E7F5-4C07-8404-8F0F0401E5A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30" name="Text Box 15">
          <a:extLst>
            <a:ext uri="{FF2B5EF4-FFF2-40B4-BE49-F238E27FC236}">
              <a16:creationId xmlns:a16="http://schemas.microsoft.com/office/drawing/2014/main" id="{DB6D585F-0DAB-4238-80C5-65A7BEF3D02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31" name="Text Box 15">
          <a:extLst>
            <a:ext uri="{FF2B5EF4-FFF2-40B4-BE49-F238E27FC236}">
              <a16:creationId xmlns:a16="http://schemas.microsoft.com/office/drawing/2014/main" id="{27FC14BA-D660-4DB7-95CB-A18171B6DA6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32" name="Text Box 15">
          <a:extLst>
            <a:ext uri="{FF2B5EF4-FFF2-40B4-BE49-F238E27FC236}">
              <a16:creationId xmlns:a16="http://schemas.microsoft.com/office/drawing/2014/main" id="{B2A63072-BC2B-4B22-9DFC-E9624453AD0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33" name="Text Box 15">
          <a:extLst>
            <a:ext uri="{FF2B5EF4-FFF2-40B4-BE49-F238E27FC236}">
              <a16:creationId xmlns:a16="http://schemas.microsoft.com/office/drawing/2014/main" id="{157B1BE5-152C-4E32-B3DA-3CE51D324CA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34" name="Text Box 15">
          <a:extLst>
            <a:ext uri="{FF2B5EF4-FFF2-40B4-BE49-F238E27FC236}">
              <a16:creationId xmlns:a16="http://schemas.microsoft.com/office/drawing/2014/main" id="{B9EBF408-C01B-485C-BE26-DB18C915DD5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35" name="Text Box 15">
          <a:extLst>
            <a:ext uri="{FF2B5EF4-FFF2-40B4-BE49-F238E27FC236}">
              <a16:creationId xmlns:a16="http://schemas.microsoft.com/office/drawing/2014/main" id="{F2FA1043-9214-47B0-8653-92CFF83A1AA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DF388EF5-60D5-4AC4-86C3-FA20E560B3C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37" name="Text Box 15">
          <a:extLst>
            <a:ext uri="{FF2B5EF4-FFF2-40B4-BE49-F238E27FC236}">
              <a16:creationId xmlns:a16="http://schemas.microsoft.com/office/drawing/2014/main" id="{6F977AD0-DE3C-4016-AFA9-3C8EEAD2EE4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38" name="Text Box 15">
          <a:extLst>
            <a:ext uri="{FF2B5EF4-FFF2-40B4-BE49-F238E27FC236}">
              <a16:creationId xmlns:a16="http://schemas.microsoft.com/office/drawing/2014/main" id="{15CD0D2B-5006-4BF2-B28D-5CBB4BF6B47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39" name="Text Box 15">
          <a:extLst>
            <a:ext uri="{FF2B5EF4-FFF2-40B4-BE49-F238E27FC236}">
              <a16:creationId xmlns:a16="http://schemas.microsoft.com/office/drawing/2014/main" id="{93DD6777-9ECC-4B44-8D7F-A24794C2E55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40" name="Text Box 15">
          <a:extLst>
            <a:ext uri="{FF2B5EF4-FFF2-40B4-BE49-F238E27FC236}">
              <a16:creationId xmlns:a16="http://schemas.microsoft.com/office/drawing/2014/main" id="{51468B93-23DD-4DF6-93C4-0FB2E37B367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41" name="Text Box 15">
          <a:extLst>
            <a:ext uri="{FF2B5EF4-FFF2-40B4-BE49-F238E27FC236}">
              <a16:creationId xmlns:a16="http://schemas.microsoft.com/office/drawing/2014/main" id="{91690490-398E-411E-BD0B-2BCB28EA9EC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42" name="Text Box 15">
          <a:extLst>
            <a:ext uri="{FF2B5EF4-FFF2-40B4-BE49-F238E27FC236}">
              <a16:creationId xmlns:a16="http://schemas.microsoft.com/office/drawing/2014/main" id="{30E1E9DE-ECAD-4850-9FB2-D8659F2D39A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43" name="Text Box 15">
          <a:extLst>
            <a:ext uri="{FF2B5EF4-FFF2-40B4-BE49-F238E27FC236}">
              <a16:creationId xmlns:a16="http://schemas.microsoft.com/office/drawing/2014/main" id="{E7214228-B78A-48EB-A951-FE521CB3727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44" name="Text Box 15">
          <a:extLst>
            <a:ext uri="{FF2B5EF4-FFF2-40B4-BE49-F238E27FC236}">
              <a16:creationId xmlns:a16="http://schemas.microsoft.com/office/drawing/2014/main" id="{A6F3A05C-75D2-4E1A-878E-DC7FA324AA0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45" name="Text Box 15">
          <a:extLst>
            <a:ext uri="{FF2B5EF4-FFF2-40B4-BE49-F238E27FC236}">
              <a16:creationId xmlns:a16="http://schemas.microsoft.com/office/drawing/2014/main" id="{50F11B8B-9359-43DF-81E3-0D91EA8C8F1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46" name="Text Box 15">
          <a:extLst>
            <a:ext uri="{FF2B5EF4-FFF2-40B4-BE49-F238E27FC236}">
              <a16:creationId xmlns:a16="http://schemas.microsoft.com/office/drawing/2014/main" id="{C95BA5A7-C327-4BD2-B8A5-3B7419BB392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47" name="Text Box 15">
          <a:extLst>
            <a:ext uri="{FF2B5EF4-FFF2-40B4-BE49-F238E27FC236}">
              <a16:creationId xmlns:a16="http://schemas.microsoft.com/office/drawing/2014/main" id="{312CBADE-6DB7-4511-9076-6144FFED5AA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48" name="Text Box 15">
          <a:extLst>
            <a:ext uri="{FF2B5EF4-FFF2-40B4-BE49-F238E27FC236}">
              <a16:creationId xmlns:a16="http://schemas.microsoft.com/office/drawing/2014/main" id="{E595351E-6506-4B86-B875-9CD7C1BB0DD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49" name="Text Box 15">
          <a:extLst>
            <a:ext uri="{FF2B5EF4-FFF2-40B4-BE49-F238E27FC236}">
              <a16:creationId xmlns:a16="http://schemas.microsoft.com/office/drawing/2014/main" id="{9412C9FC-52C6-4C94-99F3-D92689BCB57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50" name="Text Box 15">
          <a:extLst>
            <a:ext uri="{FF2B5EF4-FFF2-40B4-BE49-F238E27FC236}">
              <a16:creationId xmlns:a16="http://schemas.microsoft.com/office/drawing/2014/main" id="{9B90CE96-E6B5-4271-9F49-C660178ADD4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51" name="Text Box 15">
          <a:extLst>
            <a:ext uri="{FF2B5EF4-FFF2-40B4-BE49-F238E27FC236}">
              <a16:creationId xmlns:a16="http://schemas.microsoft.com/office/drawing/2014/main" id="{705CDD79-70F4-41AA-8C91-D09603BE5AA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52" name="Text Box 15">
          <a:extLst>
            <a:ext uri="{FF2B5EF4-FFF2-40B4-BE49-F238E27FC236}">
              <a16:creationId xmlns:a16="http://schemas.microsoft.com/office/drawing/2014/main" id="{E8AD8103-D613-4979-BD10-C429AF43006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53" name="Text Box 15">
          <a:extLst>
            <a:ext uri="{FF2B5EF4-FFF2-40B4-BE49-F238E27FC236}">
              <a16:creationId xmlns:a16="http://schemas.microsoft.com/office/drawing/2014/main" id="{254E272B-B527-4273-84FD-D814840FF40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54" name="Text Box 15">
          <a:extLst>
            <a:ext uri="{FF2B5EF4-FFF2-40B4-BE49-F238E27FC236}">
              <a16:creationId xmlns:a16="http://schemas.microsoft.com/office/drawing/2014/main" id="{992EC6C7-8627-440A-A86B-60401E71CC2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55" name="Text Box 15">
          <a:extLst>
            <a:ext uri="{FF2B5EF4-FFF2-40B4-BE49-F238E27FC236}">
              <a16:creationId xmlns:a16="http://schemas.microsoft.com/office/drawing/2014/main" id="{794F2CD3-7529-42D8-9D50-7AE223EF5BB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56" name="Text Box 15">
          <a:extLst>
            <a:ext uri="{FF2B5EF4-FFF2-40B4-BE49-F238E27FC236}">
              <a16:creationId xmlns:a16="http://schemas.microsoft.com/office/drawing/2014/main" id="{EB136FE5-8112-41D8-8099-BFACE75A3D5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57" name="Text Box 15">
          <a:extLst>
            <a:ext uri="{FF2B5EF4-FFF2-40B4-BE49-F238E27FC236}">
              <a16:creationId xmlns:a16="http://schemas.microsoft.com/office/drawing/2014/main" id="{535CB18D-84FF-45CC-8ECC-A2293CDD6C5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D43C7627-EDEC-40AC-827A-055AF98FDDE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59" name="Text Box 15">
          <a:extLst>
            <a:ext uri="{FF2B5EF4-FFF2-40B4-BE49-F238E27FC236}">
              <a16:creationId xmlns:a16="http://schemas.microsoft.com/office/drawing/2014/main" id="{68E3EA1B-0D2E-469C-A399-9C52FC5D3F8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60" name="Text Box 15">
          <a:extLst>
            <a:ext uri="{FF2B5EF4-FFF2-40B4-BE49-F238E27FC236}">
              <a16:creationId xmlns:a16="http://schemas.microsoft.com/office/drawing/2014/main" id="{CB01FFDB-BF2D-4C75-A025-CE3B7E05BC1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61" name="Text Box 15">
          <a:extLst>
            <a:ext uri="{FF2B5EF4-FFF2-40B4-BE49-F238E27FC236}">
              <a16:creationId xmlns:a16="http://schemas.microsoft.com/office/drawing/2014/main" id="{C8231F98-82FC-4F4E-A160-03887780427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62" name="Text Box 15">
          <a:extLst>
            <a:ext uri="{FF2B5EF4-FFF2-40B4-BE49-F238E27FC236}">
              <a16:creationId xmlns:a16="http://schemas.microsoft.com/office/drawing/2014/main" id="{373CDB08-3811-4AA4-9003-C8D5F6C4EC8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63" name="Text Box 15">
          <a:extLst>
            <a:ext uri="{FF2B5EF4-FFF2-40B4-BE49-F238E27FC236}">
              <a16:creationId xmlns:a16="http://schemas.microsoft.com/office/drawing/2014/main" id="{96BCAF06-0754-46EC-8958-D2C25A0C397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64" name="Text Box 15">
          <a:extLst>
            <a:ext uri="{FF2B5EF4-FFF2-40B4-BE49-F238E27FC236}">
              <a16:creationId xmlns:a16="http://schemas.microsoft.com/office/drawing/2014/main" id="{1A579068-5F0E-4770-881D-6F2B998F6CA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65" name="Text Box 15">
          <a:extLst>
            <a:ext uri="{FF2B5EF4-FFF2-40B4-BE49-F238E27FC236}">
              <a16:creationId xmlns:a16="http://schemas.microsoft.com/office/drawing/2014/main" id="{37B3B2F5-148D-4554-83F1-CEE66A7814A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66" name="Text Box 15">
          <a:extLst>
            <a:ext uri="{FF2B5EF4-FFF2-40B4-BE49-F238E27FC236}">
              <a16:creationId xmlns:a16="http://schemas.microsoft.com/office/drawing/2014/main" id="{0E136E3C-954A-4238-A83B-9CE32D5D7A5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67" name="Text Box 15">
          <a:extLst>
            <a:ext uri="{FF2B5EF4-FFF2-40B4-BE49-F238E27FC236}">
              <a16:creationId xmlns:a16="http://schemas.microsoft.com/office/drawing/2014/main" id="{EF50C269-CFAE-491D-B07A-732B3C35556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68" name="Text Box 15">
          <a:extLst>
            <a:ext uri="{FF2B5EF4-FFF2-40B4-BE49-F238E27FC236}">
              <a16:creationId xmlns:a16="http://schemas.microsoft.com/office/drawing/2014/main" id="{4A5865C0-5704-4A5F-8706-31A54EEDB38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69" name="Text Box 15">
          <a:extLst>
            <a:ext uri="{FF2B5EF4-FFF2-40B4-BE49-F238E27FC236}">
              <a16:creationId xmlns:a16="http://schemas.microsoft.com/office/drawing/2014/main" id="{3CA6FAC9-32E2-4F1B-840C-FE0B4B5E378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70" name="Text Box 15">
          <a:extLst>
            <a:ext uri="{FF2B5EF4-FFF2-40B4-BE49-F238E27FC236}">
              <a16:creationId xmlns:a16="http://schemas.microsoft.com/office/drawing/2014/main" id="{CE02A7F9-9E3A-40A3-A976-9AC3B87E250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71" name="Text Box 15">
          <a:extLst>
            <a:ext uri="{FF2B5EF4-FFF2-40B4-BE49-F238E27FC236}">
              <a16:creationId xmlns:a16="http://schemas.microsoft.com/office/drawing/2014/main" id="{76CD7E2A-C29F-4315-A882-875074131B7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72" name="Text Box 15">
          <a:extLst>
            <a:ext uri="{FF2B5EF4-FFF2-40B4-BE49-F238E27FC236}">
              <a16:creationId xmlns:a16="http://schemas.microsoft.com/office/drawing/2014/main" id="{A21434B2-C44B-4729-A797-065367B3AD5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73" name="Text Box 15">
          <a:extLst>
            <a:ext uri="{FF2B5EF4-FFF2-40B4-BE49-F238E27FC236}">
              <a16:creationId xmlns:a16="http://schemas.microsoft.com/office/drawing/2014/main" id="{1F625186-248E-4C01-8F8B-60EB432A2D2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B91D3268-C6C6-498E-85E2-CE2ADCEE484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75" name="Text Box 15">
          <a:extLst>
            <a:ext uri="{FF2B5EF4-FFF2-40B4-BE49-F238E27FC236}">
              <a16:creationId xmlns:a16="http://schemas.microsoft.com/office/drawing/2014/main" id="{22EC8C59-37DE-4ACC-9891-BAC6D73AE5A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76" name="Text Box 15">
          <a:extLst>
            <a:ext uri="{FF2B5EF4-FFF2-40B4-BE49-F238E27FC236}">
              <a16:creationId xmlns:a16="http://schemas.microsoft.com/office/drawing/2014/main" id="{AFE7E8EF-470C-4652-A4FF-E0731B75672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77" name="Text Box 15">
          <a:extLst>
            <a:ext uri="{FF2B5EF4-FFF2-40B4-BE49-F238E27FC236}">
              <a16:creationId xmlns:a16="http://schemas.microsoft.com/office/drawing/2014/main" id="{06571C4B-72FE-47C4-B0D8-7520186AA0B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78" name="Text Box 15">
          <a:extLst>
            <a:ext uri="{FF2B5EF4-FFF2-40B4-BE49-F238E27FC236}">
              <a16:creationId xmlns:a16="http://schemas.microsoft.com/office/drawing/2014/main" id="{19561A97-853C-472C-A96E-BBC7F52E93C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79" name="Text Box 15">
          <a:extLst>
            <a:ext uri="{FF2B5EF4-FFF2-40B4-BE49-F238E27FC236}">
              <a16:creationId xmlns:a16="http://schemas.microsoft.com/office/drawing/2014/main" id="{21CBCD76-1F51-40CA-AB06-3D213C39768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80" name="Text Box 15">
          <a:extLst>
            <a:ext uri="{FF2B5EF4-FFF2-40B4-BE49-F238E27FC236}">
              <a16:creationId xmlns:a16="http://schemas.microsoft.com/office/drawing/2014/main" id="{22BC7FE3-21C0-4579-A844-4BC40E1075F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81" name="Text Box 15">
          <a:extLst>
            <a:ext uri="{FF2B5EF4-FFF2-40B4-BE49-F238E27FC236}">
              <a16:creationId xmlns:a16="http://schemas.microsoft.com/office/drawing/2014/main" id="{97177406-615E-45B2-BFB4-4F5F674B0C9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82" name="Text Box 15">
          <a:extLst>
            <a:ext uri="{FF2B5EF4-FFF2-40B4-BE49-F238E27FC236}">
              <a16:creationId xmlns:a16="http://schemas.microsoft.com/office/drawing/2014/main" id="{FB85FC7B-E529-43D3-A78B-F55D01D8437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83" name="Text Box 15">
          <a:extLst>
            <a:ext uri="{FF2B5EF4-FFF2-40B4-BE49-F238E27FC236}">
              <a16:creationId xmlns:a16="http://schemas.microsoft.com/office/drawing/2014/main" id="{CB148584-4ACC-44E2-9F4E-C69874B9010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84" name="Text Box 15">
          <a:extLst>
            <a:ext uri="{FF2B5EF4-FFF2-40B4-BE49-F238E27FC236}">
              <a16:creationId xmlns:a16="http://schemas.microsoft.com/office/drawing/2014/main" id="{F34E7567-64C3-4357-B7D3-75DA22EBBFC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85" name="Text Box 15">
          <a:extLst>
            <a:ext uri="{FF2B5EF4-FFF2-40B4-BE49-F238E27FC236}">
              <a16:creationId xmlns:a16="http://schemas.microsoft.com/office/drawing/2014/main" id="{309EBB52-47FF-4931-A348-6F8E3AD3943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86" name="Text Box 15">
          <a:extLst>
            <a:ext uri="{FF2B5EF4-FFF2-40B4-BE49-F238E27FC236}">
              <a16:creationId xmlns:a16="http://schemas.microsoft.com/office/drawing/2014/main" id="{E5670BAC-C077-4ED3-8B61-BBBD7A01FF9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87" name="Text Box 15">
          <a:extLst>
            <a:ext uri="{FF2B5EF4-FFF2-40B4-BE49-F238E27FC236}">
              <a16:creationId xmlns:a16="http://schemas.microsoft.com/office/drawing/2014/main" id="{7431F964-8A17-42AE-BA21-D14A4B04C58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88" name="Text Box 15">
          <a:extLst>
            <a:ext uri="{FF2B5EF4-FFF2-40B4-BE49-F238E27FC236}">
              <a16:creationId xmlns:a16="http://schemas.microsoft.com/office/drawing/2014/main" id="{66F3262D-D22E-401B-9916-716EEEBD1F9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89" name="Text Box 15">
          <a:extLst>
            <a:ext uri="{FF2B5EF4-FFF2-40B4-BE49-F238E27FC236}">
              <a16:creationId xmlns:a16="http://schemas.microsoft.com/office/drawing/2014/main" id="{324EFFB8-9232-4A69-9C1D-0E32D9B5AA1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690" name="Text Box 15">
          <a:extLst>
            <a:ext uri="{FF2B5EF4-FFF2-40B4-BE49-F238E27FC236}">
              <a16:creationId xmlns:a16="http://schemas.microsoft.com/office/drawing/2014/main" id="{0E597606-863D-4575-B305-FFED5D1C61B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691" name="Text Box 15">
          <a:extLst>
            <a:ext uri="{FF2B5EF4-FFF2-40B4-BE49-F238E27FC236}">
              <a16:creationId xmlns:a16="http://schemas.microsoft.com/office/drawing/2014/main" id="{A7376681-70E3-4AE8-A8BC-805C7580D3A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692" name="Text Box 15">
          <a:extLst>
            <a:ext uri="{FF2B5EF4-FFF2-40B4-BE49-F238E27FC236}">
              <a16:creationId xmlns:a16="http://schemas.microsoft.com/office/drawing/2014/main" id="{9B1AC129-0D06-48EC-91B1-A3AFC24CD9D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693" name="Text Box 15">
          <a:extLst>
            <a:ext uri="{FF2B5EF4-FFF2-40B4-BE49-F238E27FC236}">
              <a16:creationId xmlns:a16="http://schemas.microsoft.com/office/drawing/2014/main" id="{635F56B2-7240-4E53-A3D6-38D60725672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694" name="Text Box 15">
          <a:extLst>
            <a:ext uri="{FF2B5EF4-FFF2-40B4-BE49-F238E27FC236}">
              <a16:creationId xmlns:a16="http://schemas.microsoft.com/office/drawing/2014/main" id="{3A4F5E12-3C08-4DFB-8F30-839E2FC6CF2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695" name="Text Box 15">
          <a:extLst>
            <a:ext uri="{FF2B5EF4-FFF2-40B4-BE49-F238E27FC236}">
              <a16:creationId xmlns:a16="http://schemas.microsoft.com/office/drawing/2014/main" id="{E442A10F-F869-4086-BC01-266A17531D6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BDED6054-8295-4CA1-A4C3-62FB8555743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697" name="Text Box 15">
          <a:extLst>
            <a:ext uri="{FF2B5EF4-FFF2-40B4-BE49-F238E27FC236}">
              <a16:creationId xmlns:a16="http://schemas.microsoft.com/office/drawing/2014/main" id="{FB8C5C90-AE49-46F1-96AC-36DA85E97D6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698" name="Text Box 15">
          <a:extLst>
            <a:ext uri="{FF2B5EF4-FFF2-40B4-BE49-F238E27FC236}">
              <a16:creationId xmlns:a16="http://schemas.microsoft.com/office/drawing/2014/main" id="{853A3E25-A12F-4D21-A7A9-FFA1FB2A84C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699" name="Text Box 15">
          <a:extLst>
            <a:ext uri="{FF2B5EF4-FFF2-40B4-BE49-F238E27FC236}">
              <a16:creationId xmlns:a16="http://schemas.microsoft.com/office/drawing/2014/main" id="{1CAF26E6-2B7E-4147-92A0-7AC28137EE4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00" name="Text Box 15">
          <a:extLst>
            <a:ext uri="{FF2B5EF4-FFF2-40B4-BE49-F238E27FC236}">
              <a16:creationId xmlns:a16="http://schemas.microsoft.com/office/drawing/2014/main" id="{2720386B-7599-420B-858C-25F5B856269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01" name="Text Box 15">
          <a:extLst>
            <a:ext uri="{FF2B5EF4-FFF2-40B4-BE49-F238E27FC236}">
              <a16:creationId xmlns:a16="http://schemas.microsoft.com/office/drawing/2014/main" id="{CE5CB412-A769-40BF-AAF9-96FC9DB4ECC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02" name="Text Box 15">
          <a:extLst>
            <a:ext uri="{FF2B5EF4-FFF2-40B4-BE49-F238E27FC236}">
              <a16:creationId xmlns:a16="http://schemas.microsoft.com/office/drawing/2014/main" id="{AC24837E-5684-4CA1-B0B9-7BB35836E1F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03" name="Text Box 15">
          <a:extLst>
            <a:ext uri="{FF2B5EF4-FFF2-40B4-BE49-F238E27FC236}">
              <a16:creationId xmlns:a16="http://schemas.microsoft.com/office/drawing/2014/main" id="{8889F1DD-B4EA-4AC1-8E94-9B2922837E2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704" name="Text Box 15">
          <a:extLst>
            <a:ext uri="{FF2B5EF4-FFF2-40B4-BE49-F238E27FC236}">
              <a16:creationId xmlns:a16="http://schemas.microsoft.com/office/drawing/2014/main" id="{D88711BC-4CB1-4C99-8145-69A40D2A675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705" name="Text Box 15">
          <a:extLst>
            <a:ext uri="{FF2B5EF4-FFF2-40B4-BE49-F238E27FC236}">
              <a16:creationId xmlns:a16="http://schemas.microsoft.com/office/drawing/2014/main" id="{80E09989-7A33-40F5-896E-E49BA13C250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706" name="Text Box 15">
          <a:extLst>
            <a:ext uri="{FF2B5EF4-FFF2-40B4-BE49-F238E27FC236}">
              <a16:creationId xmlns:a16="http://schemas.microsoft.com/office/drawing/2014/main" id="{4AC258BC-742D-4CCE-B403-733E7C6FF4D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707" name="Text Box 15">
          <a:extLst>
            <a:ext uri="{FF2B5EF4-FFF2-40B4-BE49-F238E27FC236}">
              <a16:creationId xmlns:a16="http://schemas.microsoft.com/office/drawing/2014/main" id="{F68376FB-B0CD-4037-8DB6-94BFF31DCF9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708" name="Text Box 15">
          <a:extLst>
            <a:ext uri="{FF2B5EF4-FFF2-40B4-BE49-F238E27FC236}">
              <a16:creationId xmlns:a16="http://schemas.microsoft.com/office/drawing/2014/main" id="{8E67795D-7333-4700-A575-6D841FDDFD9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09" name="Text Box 15">
          <a:extLst>
            <a:ext uri="{FF2B5EF4-FFF2-40B4-BE49-F238E27FC236}">
              <a16:creationId xmlns:a16="http://schemas.microsoft.com/office/drawing/2014/main" id="{A51F8FDA-B675-489F-A06F-CEED528C10B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10" name="Text Box 15">
          <a:extLst>
            <a:ext uri="{FF2B5EF4-FFF2-40B4-BE49-F238E27FC236}">
              <a16:creationId xmlns:a16="http://schemas.microsoft.com/office/drawing/2014/main" id="{B381639F-4F1D-4214-86DF-3786E257508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11" name="Text Box 15">
          <a:extLst>
            <a:ext uri="{FF2B5EF4-FFF2-40B4-BE49-F238E27FC236}">
              <a16:creationId xmlns:a16="http://schemas.microsoft.com/office/drawing/2014/main" id="{0EAF0A1B-F47E-4FFA-8A81-645A810F8AC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12" name="Text Box 15">
          <a:extLst>
            <a:ext uri="{FF2B5EF4-FFF2-40B4-BE49-F238E27FC236}">
              <a16:creationId xmlns:a16="http://schemas.microsoft.com/office/drawing/2014/main" id="{562C70F7-3CD2-4AC2-ACF5-B4F22FCF218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13" name="Text Box 15">
          <a:extLst>
            <a:ext uri="{FF2B5EF4-FFF2-40B4-BE49-F238E27FC236}">
              <a16:creationId xmlns:a16="http://schemas.microsoft.com/office/drawing/2014/main" id="{B69B43B0-9629-4978-AF7D-805DF5F3E3A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14" name="Text Box 15">
          <a:extLst>
            <a:ext uri="{FF2B5EF4-FFF2-40B4-BE49-F238E27FC236}">
              <a16:creationId xmlns:a16="http://schemas.microsoft.com/office/drawing/2014/main" id="{A40F2237-7223-43D9-B8E2-0B0C6251E36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15" name="Text Box 15">
          <a:extLst>
            <a:ext uri="{FF2B5EF4-FFF2-40B4-BE49-F238E27FC236}">
              <a16:creationId xmlns:a16="http://schemas.microsoft.com/office/drawing/2014/main" id="{10593E9D-0A46-4632-A691-C5A2E1B1881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16" name="Text Box 15">
          <a:extLst>
            <a:ext uri="{FF2B5EF4-FFF2-40B4-BE49-F238E27FC236}">
              <a16:creationId xmlns:a16="http://schemas.microsoft.com/office/drawing/2014/main" id="{A5B67DC3-58C8-44A0-9216-A7FF67E9B2E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17" name="Text Box 15">
          <a:extLst>
            <a:ext uri="{FF2B5EF4-FFF2-40B4-BE49-F238E27FC236}">
              <a16:creationId xmlns:a16="http://schemas.microsoft.com/office/drawing/2014/main" id="{E6E007BF-8847-4B7D-9232-C185042C02A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C44E8F82-2FF7-438A-AA4F-B980250EE24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719" name="Text Box 15">
          <a:extLst>
            <a:ext uri="{FF2B5EF4-FFF2-40B4-BE49-F238E27FC236}">
              <a16:creationId xmlns:a16="http://schemas.microsoft.com/office/drawing/2014/main" id="{D4B34338-5A39-43DE-855E-4190292F8DD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720" name="Text Box 15">
          <a:extLst>
            <a:ext uri="{FF2B5EF4-FFF2-40B4-BE49-F238E27FC236}">
              <a16:creationId xmlns:a16="http://schemas.microsoft.com/office/drawing/2014/main" id="{83CBF554-4BAE-40FE-9EA2-C00FD71FD7A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721" name="Text Box 15">
          <a:extLst>
            <a:ext uri="{FF2B5EF4-FFF2-40B4-BE49-F238E27FC236}">
              <a16:creationId xmlns:a16="http://schemas.microsoft.com/office/drawing/2014/main" id="{301A2B22-BC41-4EB3-AB6F-149845DE3DF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722" name="Text Box 15">
          <a:extLst>
            <a:ext uri="{FF2B5EF4-FFF2-40B4-BE49-F238E27FC236}">
              <a16:creationId xmlns:a16="http://schemas.microsoft.com/office/drawing/2014/main" id="{AFAC30F7-025E-4C27-848D-47EFDFEA355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723" name="Text Box 15">
          <a:extLst>
            <a:ext uri="{FF2B5EF4-FFF2-40B4-BE49-F238E27FC236}">
              <a16:creationId xmlns:a16="http://schemas.microsoft.com/office/drawing/2014/main" id="{7D304A84-6A4C-4170-A60F-0CC35B60159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24" name="Text Box 15">
          <a:extLst>
            <a:ext uri="{FF2B5EF4-FFF2-40B4-BE49-F238E27FC236}">
              <a16:creationId xmlns:a16="http://schemas.microsoft.com/office/drawing/2014/main" id="{9171428D-1F42-465C-8C1C-E112C6BBCE1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25" name="Text Box 15">
          <a:extLst>
            <a:ext uri="{FF2B5EF4-FFF2-40B4-BE49-F238E27FC236}">
              <a16:creationId xmlns:a16="http://schemas.microsoft.com/office/drawing/2014/main" id="{FCC625B0-58B2-4BC8-8831-47D16F0C31A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26" name="Text Box 15">
          <a:extLst>
            <a:ext uri="{FF2B5EF4-FFF2-40B4-BE49-F238E27FC236}">
              <a16:creationId xmlns:a16="http://schemas.microsoft.com/office/drawing/2014/main" id="{C90AAB13-26B5-4D57-9E64-77B17D736CF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27" name="Text Box 15">
          <a:extLst>
            <a:ext uri="{FF2B5EF4-FFF2-40B4-BE49-F238E27FC236}">
              <a16:creationId xmlns:a16="http://schemas.microsoft.com/office/drawing/2014/main" id="{869FAFB1-EEA6-4BF4-82F0-E5CB4821D5B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28" name="Text Box 15">
          <a:extLst>
            <a:ext uri="{FF2B5EF4-FFF2-40B4-BE49-F238E27FC236}">
              <a16:creationId xmlns:a16="http://schemas.microsoft.com/office/drawing/2014/main" id="{7F529C56-6038-4891-B5A2-A6CD873D01F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29" name="Text Box 15">
          <a:extLst>
            <a:ext uri="{FF2B5EF4-FFF2-40B4-BE49-F238E27FC236}">
              <a16:creationId xmlns:a16="http://schemas.microsoft.com/office/drawing/2014/main" id="{343DB643-5DF9-4751-B858-5BE6BC905B8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30" name="Text Box 15">
          <a:extLst>
            <a:ext uri="{FF2B5EF4-FFF2-40B4-BE49-F238E27FC236}">
              <a16:creationId xmlns:a16="http://schemas.microsoft.com/office/drawing/2014/main" id="{22885CAC-9FB1-468F-A01D-EC419D7E198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31" name="Text Box 15">
          <a:extLst>
            <a:ext uri="{FF2B5EF4-FFF2-40B4-BE49-F238E27FC236}">
              <a16:creationId xmlns:a16="http://schemas.microsoft.com/office/drawing/2014/main" id="{5AAFB768-4D72-440D-A703-718279BADB7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32" name="Text Box 15">
          <a:extLst>
            <a:ext uri="{FF2B5EF4-FFF2-40B4-BE49-F238E27FC236}">
              <a16:creationId xmlns:a16="http://schemas.microsoft.com/office/drawing/2014/main" id="{F4CAA7AA-00B6-4E2A-AB85-6722FD68604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33" name="Text Box 15">
          <a:extLst>
            <a:ext uri="{FF2B5EF4-FFF2-40B4-BE49-F238E27FC236}">
              <a16:creationId xmlns:a16="http://schemas.microsoft.com/office/drawing/2014/main" id="{B5E8B74E-45CE-4CFC-9AF7-0CFE5EDD13D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734" name="Text Box 15">
          <a:extLst>
            <a:ext uri="{FF2B5EF4-FFF2-40B4-BE49-F238E27FC236}">
              <a16:creationId xmlns:a16="http://schemas.microsoft.com/office/drawing/2014/main" id="{8D78BD15-9232-4F98-9137-528743CFBE3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735" name="Text Box 15">
          <a:extLst>
            <a:ext uri="{FF2B5EF4-FFF2-40B4-BE49-F238E27FC236}">
              <a16:creationId xmlns:a16="http://schemas.microsoft.com/office/drawing/2014/main" id="{F4CFA260-1310-4538-8283-9688E56D9D6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736" name="Text Box 15">
          <a:extLst>
            <a:ext uri="{FF2B5EF4-FFF2-40B4-BE49-F238E27FC236}">
              <a16:creationId xmlns:a16="http://schemas.microsoft.com/office/drawing/2014/main" id="{CD20C3F9-AAEF-4F8B-BEDD-4FEDB15FEFB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737" name="Text Box 15">
          <a:extLst>
            <a:ext uri="{FF2B5EF4-FFF2-40B4-BE49-F238E27FC236}">
              <a16:creationId xmlns:a16="http://schemas.microsoft.com/office/drawing/2014/main" id="{4D105DED-4738-4CD8-A589-915E5B83877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738" name="Text Box 15">
          <a:extLst>
            <a:ext uri="{FF2B5EF4-FFF2-40B4-BE49-F238E27FC236}">
              <a16:creationId xmlns:a16="http://schemas.microsoft.com/office/drawing/2014/main" id="{F13D877B-2752-4029-9F95-623ACAD43E4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39" name="Text Box 15">
          <a:extLst>
            <a:ext uri="{FF2B5EF4-FFF2-40B4-BE49-F238E27FC236}">
              <a16:creationId xmlns:a16="http://schemas.microsoft.com/office/drawing/2014/main" id="{4BBD28A0-28CE-4C5A-896D-BD194B72D43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40" name="Text Box 15">
          <a:extLst>
            <a:ext uri="{FF2B5EF4-FFF2-40B4-BE49-F238E27FC236}">
              <a16:creationId xmlns:a16="http://schemas.microsoft.com/office/drawing/2014/main" id="{B2DC8FAC-A80B-48F6-9F04-EBC777B9C77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41" name="Text Box 15">
          <a:extLst>
            <a:ext uri="{FF2B5EF4-FFF2-40B4-BE49-F238E27FC236}">
              <a16:creationId xmlns:a16="http://schemas.microsoft.com/office/drawing/2014/main" id="{E84981AE-1E55-4292-A766-050425B549E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42" name="Text Box 15">
          <a:extLst>
            <a:ext uri="{FF2B5EF4-FFF2-40B4-BE49-F238E27FC236}">
              <a16:creationId xmlns:a16="http://schemas.microsoft.com/office/drawing/2014/main" id="{C08321B9-234C-4210-A957-C6896598C64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43" name="Text Box 15">
          <a:extLst>
            <a:ext uri="{FF2B5EF4-FFF2-40B4-BE49-F238E27FC236}">
              <a16:creationId xmlns:a16="http://schemas.microsoft.com/office/drawing/2014/main" id="{FAECDB29-6624-4A2B-AC9D-4DFDEDDB278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44" name="Text Box 15">
          <a:extLst>
            <a:ext uri="{FF2B5EF4-FFF2-40B4-BE49-F238E27FC236}">
              <a16:creationId xmlns:a16="http://schemas.microsoft.com/office/drawing/2014/main" id="{4BE5D285-ED9A-407B-ABAF-B5A134177A5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45" name="Text Box 15">
          <a:extLst>
            <a:ext uri="{FF2B5EF4-FFF2-40B4-BE49-F238E27FC236}">
              <a16:creationId xmlns:a16="http://schemas.microsoft.com/office/drawing/2014/main" id="{AB637313-DF82-4F38-AD81-6E4B937DC44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46" name="Text Box 15">
          <a:extLst>
            <a:ext uri="{FF2B5EF4-FFF2-40B4-BE49-F238E27FC236}">
              <a16:creationId xmlns:a16="http://schemas.microsoft.com/office/drawing/2014/main" id="{3F637AFB-0421-4300-96B1-B1A8BB7E553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47" name="Text Box 15">
          <a:extLst>
            <a:ext uri="{FF2B5EF4-FFF2-40B4-BE49-F238E27FC236}">
              <a16:creationId xmlns:a16="http://schemas.microsoft.com/office/drawing/2014/main" id="{3A7159B2-8841-4B49-BD52-F2FC2801BC6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48" name="Text Box 15">
          <a:extLst>
            <a:ext uri="{FF2B5EF4-FFF2-40B4-BE49-F238E27FC236}">
              <a16:creationId xmlns:a16="http://schemas.microsoft.com/office/drawing/2014/main" id="{D6D1AFEE-CB68-4040-837A-BC6C347EAA4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749" name="Text Box 15">
          <a:extLst>
            <a:ext uri="{FF2B5EF4-FFF2-40B4-BE49-F238E27FC236}">
              <a16:creationId xmlns:a16="http://schemas.microsoft.com/office/drawing/2014/main" id="{955C519D-DF82-4CFA-9D93-38D6051EAEE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750" name="Text Box 15">
          <a:extLst>
            <a:ext uri="{FF2B5EF4-FFF2-40B4-BE49-F238E27FC236}">
              <a16:creationId xmlns:a16="http://schemas.microsoft.com/office/drawing/2014/main" id="{0E96122F-6652-44FD-A3D6-13EF55DD45B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751" name="Text Box 15">
          <a:extLst>
            <a:ext uri="{FF2B5EF4-FFF2-40B4-BE49-F238E27FC236}">
              <a16:creationId xmlns:a16="http://schemas.microsoft.com/office/drawing/2014/main" id="{DC7520F4-74D2-4621-9556-FA865C810B5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752" name="Text Box 15">
          <a:extLst>
            <a:ext uri="{FF2B5EF4-FFF2-40B4-BE49-F238E27FC236}">
              <a16:creationId xmlns:a16="http://schemas.microsoft.com/office/drawing/2014/main" id="{B5960C23-167B-48FE-9A37-9B9B1A5A7C2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753" name="Text Box 15">
          <a:extLst>
            <a:ext uri="{FF2B5EF4-FFF2-40B4-BE49-F238E27FC236}">
              <a16:creationId xmlns:a16="http://schemas.microsoft.com/office/drawing/2014/main" id="{E673C7F4-03D1-44CB-AC08-E494E5595A9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54" name="Text Box 15">
          <a:extLst>
            <a:ext uri="{FF2B5EF4-FFF2-40B4-BE49-F238E27FC236}">
              <a16:creationId xmlns:a16="http://schemas.microsoft.com/office/drawing/2014/main" id="{5127B774-812A-4956-977D-CFF2D525797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55" name="Text Box 15">
          <a:extLst>
            <a:ext uri="{FF2B5EF4-FFF2-40B4-BE49-F238E27FC236}">
              <a16:creationId xmlns:a16="http://schemas.microsoft.com/office/drawing/2014/main" id="{067A16C0-21E1-4CE2-B1FD-BC6EC6B2AEB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56" name="Text Box 15">
          <a:extLst>
            <a:ext uri="{FF2B5EF4-FFF2-40B4-BE49-F238E27FC236}">
              <a16:creationId xmlns:a16="http://schemas.microsoft.com/office/drawing/2014/main" id="{D1D5B52F-6320-496E-BE57-415DE97F8F5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57" name="Text Box 15">
          <a:extLst>
            <a:ext uri="{FF2B5EF4-FFF2-40B4-BE49-F238E27FC236}">
              <a16:creationId xmlns:a16="http://schemas.microsoft.com/office/drawing/2014/main" id="{DC45BB6D-C3E3-4006-B37C-04EC5B98768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58" name="Text Box 15">
          <a:extLst>
            <a:ext uri="{FF2B5EF4-FFF2-40B4-BE49-F238E27FC236}">
              <a16:creationId xmlns:a16="http://schemas.microsoft.com/office/drawing/2014/main" id="{A8D3A8F3-E699-451A-9544-46C18888BD7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59" name="Text Box 15">
          <a:extLst>
            <a:ext uri="{FF2B5EF4-FFF2-40B4-BE49-F238E27FC236}">
              <a16:creationId xmlns:a16="http://schemas.microsoft.com/office/drawing/2014/main" id="{A0707770-56CE-4DB0-B811-AA015A2FDC3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60" name="Text Box 15">
          <a:extLst>
            <a:ext uri="{FF2B5EF4-FFF2-40B4-BE49-F238E27FC236}">
              <a16:creationId xmlns:a16="http://schemas.microsoft.com/office/drawing/2014/main" id="{1CADE6CC-22F4-47FC-95F9-36799F76FA3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61" name="Text Box 15">
          <a:extLst>
            <a:ext uri="{FF2B5EF4-FFF2-40B4-BE49-F238E27FC236}">
              <a16:creationId xmlns:a16="http://schemas.microsoft.com/office/drawing/2014/main" id="{4B008684-C3AE-4956-A56E-0BA2578AE93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62" name="Text Box 15">
          <a:extLst>
            <a:ext uri="{FF2B5EF4-FFF2-40B4-BE49-F238E27FC236}">
              <a16:creationId xmlns:a16="http://schemas.microsoft.com/office/drawing/2014/main" id="{C5987C38-0C83-4EFB-8AE9-1C0260661E4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63" name="Text Box 15">
          <a:extLst>
            <a:ext uri="{FF2B5EF4-FFF2-40B4-BE49-F238E27FC236}">
              <a16:creationId xmlns:a16="http://schemas.microsoft.com/office/drawing/2014/main" id="{CE007DC0-CEB7-448C-9379-AF7511E16F0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764" name="Text Box 15">
          <a:extLst>
            <a:ext uri="{FF2B5EF4-FFF2-40B4-BE49-F238E27FC236}">
              <a16:creationId xmlns:a16="http://schemas.microsoft.com/office/drawing/2014/main" id="{576E0A34-4ADF-4A84-BB9C-E2511302E72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765" name="Text Box 15">
          <a:extLst>
            <a:ext uri="{FF2B5EF4-FFF2-40B4-BE49-F238E27FC236}">
              <a16:creationId xmlns:a16="http://schemas.microsoft.com/office/drawing/2014/main" id="{6345545A-8D0A-4CE6-9D93-A51329E8D51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766" name="Text Box 15">
          <a:extLst>
            <a:ext uri="{FF2B5EF4-FFF2-40B4-BE49-F238E27FC236}">
              <a16:creationId xmlns:a16="http://schemas.microsoft.com/office/drawing/2014/main" id="{074C35B1-60C9-440F-AE02-3A8775008C0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767" name="Text Box 15">
          <a:extLst>
            <a:ext uri="{FF2B5EF4-FFF2-40B4-BE49-F238E27FC236}">
              <a16:creationId xmlns:a16="http://schemas.microsoft.com/office/drawing/2014/main" id="{E26D8EC7-6A68-4315-804D-9285C7ED7BD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0707"/>
    <xdr:sp macro="" textlink="">
      <xdr:nvSpPr>
        <xdr:cNvPr id="1768" name="Text Box 15">
          <a:extLst>
            <a:ext uri="{FF2B5EF4-FFF2-40B4-BE49-F238E27FC236}">
              <a16:creationId xmlns:a16="http://schemas.microsoft.com/office/drawing/2014/main" id="{27F5F528-7D64-4EF3-A52A-E67397F29AB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0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69" name="Text Box 15">
          <a:extLst>
            <a:ext uri="{FF2B5EF4-FFF2-40B4-BE49-F238E27FC236}">
              <a16:creationId xmlns:a16="http://schemas.microsoft.com/office/drawing/2014/main" id="{E05768D9-CA3A-4CFD-9E81-30455D99983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70" name="Text Box 15">
          <a:extLst>
            <a:ext uri="{FF2B5EF4-FFF2-40B4-BE49-F238E27FC236}">
              <a16:creationId xmlns:a16="http://schemas.microsoft.com/office/drawing/2014/main" id="{174627DD-AEAA-48F4-A380-6F6E7924CB9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71" name="Text Box 15">
          <a:extLst>
            <a:ext uri="{FF2B5EF4-FFF2-40B4-BE49-F238E27FC236}">
              <a16:creationId xmlns:a16="http://schemas.microsoft.com/office/drawing/2014/main" id="{07B2835D-EEF1-4C24-8F7D-81E7504F536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72" name="Text Box 15">
          <a:extLst>
            <a:ext uri="{FF2B5EF4-FFF2-40B4-BE49-F238E27FC236}">
              <a16:creationId xmlns:a16="http://schemas.microsoft.com/office/drawing/2014/main" id="{8DC8B3BE-400C-4D5C-9D3F-E211FFDB290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73" name="Text Box 15">
          <a:extLst>
            <a:ext uri="{FF2B5EF4-FFF2-40B4-BE49-F238E27FC236}">
              <a16:creationId xmlns:a16="http://schemas.microsoft.com/office/drawing/2014/main" id="{78C18CF8-D771-4CE3-977D-329787ED76D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74" name="Text Box 15">
          <a:extLst>
            <a:ext uri="{FF2B5EF4-FFF2-40B4-BE49-F238E27FC236}">
              <a16:creationId xmlns:a16="http://schemas.microsoft.com/office/drawing/2014/main" id="{8DE51448-69B6-4060-B521-6F887426A52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75" name="Text Box 15">
          <a:extLst>
            <a:ext uri="{FF2B5EF4-FFF2-40B4-BE49-F238E27FC236}">
              <a16:creationId xmlns:a16="http://schemas.microsoft.com/office/drawing/2014/main" id="{602602B5-756B-4709-AFDF-B8DFDE2459C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76" name="Text Box 15">
          <a:extLst>
            <a:ext uri="{FF2B5EF4-FFF2-40B4-BE49-F238E27FC236}">
              <a16:creationId xmlns:a16="http://schemas.microsoft.com/office/drawing/2014/main" id="{11ECA117-E5BE-43E0-ACD9-E1ECF8E78E0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95EBFE4C-6BD9-4B99-842E-216E9BFC9C6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1182"/>
    <xdr:sp macro="" textlink="">
      <xdr:nvSpPr>
        <xdr:cNvPr id="1778" name="Text Box 15">
          <a:extLst>
            <a:ext uri="{FF2B5EF4-FFF2-40B4-BE49-F238E27FC236}">
              <a16:creationId xmlns:a16="http://schemas.microsoft.com/office/drawing/2014/main" id="{C4E7ACC4-158D-42FD-B0E4-2E6DE869C52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11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779" name="Text Box 15">
          <a:extLst>
            <a:ext uri="{FF2B5EF4-FFF2-40B4-BE49-F238E27FC236}">
              <a16:creationId xmlns:a16="http://schemas.microsoft.com/office/drawing/2014/main" id="{0E87F38C-D4C6-4E48-856F-1F04F7091CA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780" name="Text Box 15">
          <a:extLst>
            <a:ext uri="{FF2B5EF4-FFF2-40B4-BE49-F238E27FC236}">
              <a16:creationId xmlns:a16="http://schemas.microsoft.com/office/drawing/2014/main" id="{D2B6C6DA-0EA5-41B5-9898-0D52BFD9B78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781" name="Text Box 15">
          <a:extLst>
            <a:ext uri="{FF2B5EF4-FFF2-40B4-BE49-F238E27FC236}">
              <a16:creationId xmlns:a16="http://schemas.microsoft.com/office/drawing/2014/main" id="{13AA888F-34D7-47D9-9E86-AEAD23FA9DA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782" name="Text Box 15">
          <a:extLst>
            <a:ext uri="{FF2B5EF4-FFF2-40B4-BE49-F238E27FC236}">
              <a16:creationId xmlns:a16="http://schemas.microsoft.com/office/drawing/2014/main" id="{E05543F8-5618-4927-A46C-22387B65006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783" name="Text Box 15">
          <a:extLst>
            <a:ext uri="{FF2B5EF4-FFF2-40B4-BE49-F238E27FC236}">
              <a16:creationId xmlns:a16="http://schemas.microsoft.com/office/drawing/2014/main" id="{A023A056-18AF-4E82-839E-5322534811F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784" name="Text Box 15">
          <a:extLst>
            <a:ext uri="{FF2B5EF4-FFF2-40B4-BE49-F238E27FC236}">
              <a16:creationId xmlns:a16="http://schemas.microsoft.com/office/drawing/2014/main" id="{3F3AA50D-22DE-4582-A227-050BA42A183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785" name="Text Box 15">
          <a:extLst>
            <a:ext uri="{FF2B5EF4-FFF2-40B4-BE49-F238E27FC236}">
              <a16:creationId xmlns:a16="http://schemas.microsoft.com/office/drawing/2014/main" id="{76847C07-F1BD-477B-AC41-6BCBD24807E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786" name="Text Box 15">
          <a:extLst>
            <a:ext uri="{FF2B5EF4-FFF2-40B4-BE49-F238E27FC236}">
              <a16:creationId xmlns:a16="http://schemas.microsoft.com/office/drawing/2014/main" id="{B4F83F46-7029-4E40-9713-18C5A6FD486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787" name="Text Box 15">
          <a:extLst>
            <a:ext uri="{FF2B5EF4-FFF2-40B4-BE49-F238E27FC236}">
              <a16:creationId xmlns:a16="http://schemas.microsoft.com/office/drawing/2014/main" id="{21FCB752-B7E7-4E45-8A7D-D09B5D70D65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788" name="Text Box 15">
          <a:extLst>
            <a:ext uri="{FF2B5EF4-FFF2-40B4-BE49-F238E27FC236}">
              <a16:creationId xmlns:a16="http://schemas.microsoft.com/office/drawing/2014/main" id="{1BF4CD37-AA34-4250-BCBC-F24D0C09BB5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789" name="Text Box 15">
          <a:extLst>
            <a:ext uri="{FF2B5EF4-FFF2-40B4-BE49-F238E27FC236}">
              <a16:creationId xmlns:a16="http://schemas.microsoft.com/office/drawing/2014/main" id="{565202AC-0FCC-4641-ABA8-0D44D3FA5F8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790" name="Text Box 15">
          <a:extLst>
            <a:ext uri="{FF2B5EF4-FFF2-40B4-BE49-F238E27FC236}">
              <a16:creationId xmlns:a16="http://schemas.microsoft.com/office/drawing/2014/main" id="{D4BCB7E2-573D-493C-8A7E-F9119319B80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791" name="Text Box 15">
          <a:extLst>
            <a:ext uri="{FF2B5EF4-FFF2-40B4-BE49-F238E27FC236}">
              <a16:creationId xmlns:a16="http://schemas.microsoft.com/office/drawing/2014/main" id="{B54F29D9-B8E1-4E4B-BFDC-0CE765FBC2B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792" name="Text Box 15">
          <a:extLst>
            <a:ext uri="{FF2B5EF4-FFF2-40B4-BE49-F238E27FC236}">
              <a16:creationId xmlns:a16="http://schemas.microsoft.com/office/drawing/2014/main" id="{A70C97EA-9465-42AB-8F92-A001C5E8EE0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793" name="Text Box 15">
          <a:extLst>
            <a:ext uri="{FF2B5EF4-FFF2-40B4-BE49-F238E27FC236}">
              <a16:creationId xmlns:a16="http://schemas.microsoft.com/office/drawing/2014/main" id="{035D5ADC-D83A-4238-BC43-8910DF355CD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794" name="Text Box 15">
          <a:extLst>
            <a:ext uri="{FF2B5EF4-FFF2-40B4-BE49-F238E27FC236}">
              <a16:creationId xmlns:a16="http://schemas.microsoft.com/office/drawing/2014/main" id="{526C679A-7B04-465D-91FC-003F6A382D8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795" name="Text Box 15">
          <a:extLst>
            <a:ext uri="{FF2B5EF4-FFF2-40B4-BE49-F238E27FC236}">
              <a16:creationId xmlns:a16="http://schemas.microsoft.com/office/drawing/2014/main" id="{91B22823-D999-4000-B694-AB283B3C1D5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796" name="Text Box 15">
          <a:extLst>
            <a:ext uri="{FF2B5EF4-FFF2-40B4-BE49-F238E27FC236}">
              <a16:creationId xmlns:a16="http://schemas.microsoft.com/office/drawing/2014/main" id="{34D6DE9F-A886-4EBD-9F3F-84B988ABD13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797" name="Text Box 15">
          <a:extLst>
            <a:ext uri="{FF2B5EF4-FFF2-40B4-BE49-F238E27FC236}">
              <a16:creationId xmlns:a16="http://schemas.microsoft.com/office/drawing/2014/main" id="{3ACF44CB-36CA-47DA-B386-9BC370AC556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798" name="Text Box 15">
          <a:extLst>
            <a:ext uri="{FF2B5EF4-FFF2-40B4-BE49-F238E27FC236}">
              <a16:creationId xmlns:a16="http://schemas.microsoft.com/office/drawing/2014/main" id="{4A1464AA-6C89-47BA-BAA5-B93E676234B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76DDF95F-21E7-4249-B2BF-93B09CD670D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00" name="Text Box 15">
          <a:extLst>
            <a:ext uri="{FF2B5EF4-FFF2-40B4-BE49-F238E27FC236}">
              <a16:creationId xmlns:a16="http://schemas.microsoft.com/office/drawing/2014/main" id="{F01AA34E-4804-4338-8BD9-0244FB893A9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01" name="Text Box 15">
          <a:extLst>
            <a:ext uri="{FF2B5EF4-FFF2-40B4-BE49-F238E27FC236}">
              <a16:creationId xmlns:a16="http://schemas.microsoft.com/office/drawing/2014/main" id="{2CF5585A-3955-4F9A-919F-DD43C8DFFC1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02" name="Text Box 15">
          <a:extLst>
            <a:ext uri="{FF2B5EF4-FFF2-40B4-BE49-F238E27FC236}">
              <a16:creationId xmlns:a16="http://schemas.microsoft.com/office/drawing/2014/main" id="{066B3AA0-BAAD-4244-BF9D-7053E584B34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03" name="Text Box 15">
          <a:extLst>
            <a:ext uri="{FF2B5EF4-FFF2-40B4-BE49-F238E27FC236}">
              <a16:creationId xmlns:a16="http://schemas.microsoft.com/office/drawing/2014/main" id="{A6FA6ECA-CE56-4FA7-B125-3BAC3AD2841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04" name="Text Box 15">
          <a:extLst>
            <a:ext uri="{FF2B5EF4-FFF2-40B4-BE49-F238E27FC236}">
              <a16:creationId xmlns:a16="http://schemas.microsoft.com/office/drawing/2014/main" id="{ACEE04F8-6288-4AA0-B9D8-AFEF151939B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05" name="Text Box 15">
          <a:extLst>
            <a:ext uri="{FF2B5EF4-FFF2-40B4-BE49-F238E27FC236}">
              <a16:creationId xmlns:a16="http://schemas.microsoft.com/office/drawing/2014/main" id="{EEEAC0C6-0B34-448C-97EA-B78D33EB647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06" name="Text Box 15">
          <a:extLst>
            <a:ext uri="{FF2B5EF4-FFF2-40B4-BE49-F238E27FC236}">
              <a16:creationId xmlns:a16="http://schemas.microsoft.com/office/drawing/2014/main" id="{E7131D2B-14CB-46E7-9449-A58CA1813C1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07" name="Text Box 15">
          <a:extLst>
            <a:ext uri="{FF2B5EF4-FFF2-40B4-BE49-F238E27FC236}">
              <a16:creationId xmlns:a16="http://schemas.microsoft.com/office/drawing/2014/main" id="{F089BB9F-90FD-4FBA-80D8-3D56115BBE6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08" name="Text Box 15">
          <a:extLst>
            <a:ext uri="{FF2B5EF4-FFF2-40B4-BE49-F238E27FC236}">
              <a16:creationId xmlns:a16="http://schemas.microsoft.com/office/drawing/2014/main" id="{BF989C68-063C-4419-8C84-61849561EB1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09" name="Text Box 15">
          <a:extLst>
            <a:ext uri="{FF2B5EF4-FFF2-40B4-BE49-F238E27FC236}">
              <a16:creationId xmlns:a16="http://schemas.microsoft.com/office/drawing/2014/main" id="{9878F8C2-471A-4446-AD99-77D5888E6A0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10" name="Text Box 15">
          <a:extLst>
            <a:ext uri="{FF2B5EF4-FFF2-40B4-BE49-F238E27FC236}">
              <a16:creationId xmlns:a16="http://schemas.microsoft.com/office/drawing/2014/main" id="{70F12DC5-0A82-453C-9A6F-7C1B98A17E0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11" name="Text Box 15">
          <a:extLst>
            <a:ext uri="{FF2B5EF4-FFF2-40B4-BE49-F238E27FC236}">
              <a16:creationId xmlns:a16="http://schemas.microsoft.com/office/drawing/2014/main" id="{C4BBDDEF-1DB5-4CEE-9443-9204C1FE154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12" name="Text Box 15">
          <a:extLst>
            <a:ext uri="{FF2B5EF4-FFF2-40B4-BE49-F238E27FC236}">
              <a16:creationId xmlns:a16="http://schemas.microsoft.com/office/drawing/2014/main" id="{B5BB5858-780F-4140-84B6-28F10166C53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13" name="Text Box 15">
          <a:extLst>
            <a:ext uri="{FF2B5EF4-FFF2-40B4-BE49-F238E27FC236}">
              <a16:creationId xmlns:a16="http://schemas.microsoft.com/office/drawing/2014/main" id="{F344423C-8FE6-45DD-9EFC-274F288432C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14" name="Text Box 15">
          <a:extLst>
            <a:ext uri="{FF2B5EF4-FFF2-40B4-BE49-F238E27FC236}">
              <a16:creationId xmlns:a16="http://schemas.microsoft.com/office/drawing/2014/main" id="{B6C1E8D6-4477-4A25-B8A0-605B4EDB57A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15" name="Text Box 15">
          <a:extLst>
            <a:ext uri="{FF2B5EF4-FFF2-40B4-BE49-F238E27FC236}">
              <a16:creationId xmlns:a16="http://schemas.microsoft.com/office/drawing/2014/main" id="{CD013F99-B640-4953-B998-00BC77F8324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16" name="Text Box 15">
          <a:extLst>
            <a:ext uri="{FF2B5EF4-FFF2-40B4-BE49-F238E27FC236}">
              <a16:creationId xmlns:a16="http://schemas.microsoft.com/office/drawing/2014/main" id="{BB5F1AA7-2F31-4993-BE55-D0D032F1DD9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17" name="Text Box 15">
          <a:extLst>
            <a:ext uri="{FF2B5EF4-FFF2-40B4-BE49-F238E27FC236}">
              <a16:creationId xmlns:a16="http://schemas.microsoft.com/office/drawing/2014/main" id="{19C4C402-5DAF-4300-8F31-AC431A6F78E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18" name="Text Box 15">
          <a:extLst>
            <a:ext uri="{FF2B5EF4-FFF2-40B4-BE49-F238E27FC236}">
              <a16:creationId xmlns:a16="http://schemas.microsoft.com/office/drawing/2014/main" id="{F978717A-3469-45FE-AE57-A80A6FDD96D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19" name="Text Box 15">
          <a:extLst>
            <a:ext uri="{FF2B5EF4-FFF2-40B4-BE49-F238E27FC236}">
              <a16:creationId xmlns:a16="http://schemas.microsoft.com/office/drawing/2014/main" id="{44B3265E-31A3-4F5B-B00A-F6270A39963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20" name="Text Box 15">
          <a:extLst>
            <a:ext uri="{FF2B5EF4-FFF2-40B4-BE49-F238E27FC236}">
              <a16:creationId xmlns:a16="http://schemas.microsoft.com/office/drawing/2014/main" id="{CB6EC6CC-1BB7-4E88-9404-996DD42A2A3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21" name="Text Box 15">
          <a:extLst>
            <a:ext uri="{FF2B5EF4-FFF2-40B4-BE49-F238E27FC236}">
              <a16:creationId xmlns:a16="http://schemas.microsoft.com/office/drawing/2014/main" id="{84EA74CE-F1BF-4399-905A-69876A3C14B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22" name="Text Box 15">
          <a:extLst>
            <a:ext uri="{FF2B5EF4-FFF2-40B4-BE49-F238E27FC236}">
              <a16:creationId xmlns:a16="http://schemas.microsoft.com/office/drawing/2014/main" id="{653289A8-BE67-460E-AD9F-B1944C34E78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23" name="Text Box 15">
          <a:extLst>
            <a:ext uri="{FF2B5EF4-FFF2-40B4-BE49-F238E27FC236}">
              <a16:creationId xmlns:a16="http://schemas.microsoft.com/office/drawing/2014/main" id="{C200D384-3F66-4555-83D9-CBB92C0ED7F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24" name="Text Box 15">
          <a:extLst>
            <a:ext uri="{FF2B5EF4-FFF2-40B4-BE49-F238E27FC236}">
              <a16:creationId xmlns:a16="http://schemas.microsoft.com/office/drawing/2014/main" id="{44C0C668-463A-40A0-91C6-47D5E914B3D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25" name="Text Box 15">
          <a:extLst>
            <a:ext uri="{FF2B5EF4-FFF2-40B4-BE49-F238E27FC236}">
              <a16:creationId xmlns:a16="http://schemas.microsoft.com/office/drawing/2014/main" id="{E8F847E3-C1B0-4FDF-9492-AF1CFA2B6FC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26" name="Text Box 15">
          <a:extLst>
            <a:ext uri="{FF2B5EF4-FFF2-40B4-BE49-F238E27FC236}">
              <a16:creationId xmlns:a16="http://schemas.microsoft.com/office/drawing/2014/main" id="{2BB21753-E226-44F9-9D8C-CA5A4648C6C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27" name="Text Box 15">
          <a:extLst>
            <a:ext uri="{FF2B5EF4-FFF2-40B4-BE49-F238E27FC236}">
              <a16:creationId xmlns:a16="http://schemas.microsoft.com/office/drawing/2014/main" id="{9F9C4A58-BA1C-4224-B032-3961E8C3701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28" name="Text Box 15">
          <a:extLst>
            <a:ext uri="{FF2B5EF4-FFF2-40B4-BE49-F238E27FC236}">
              <a16:creationId xmlns:a16="http://schemas.microsoft.com/office/drawing/2014/main" id="{B4E79629-40A7-4BAA-ADA3-966608795D7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29" name="Text Box 15">
          <a:extLst>
            <a:ext uri="{FF2B5EF4-FFF2-40B4-BE49-F238E27FC236}">
              <a16:creationId xmlns:a16="http://schemas.microsoft.com/office/drawing/2014/main" id="{E3D13835-2F2B-463D-ACAD-F91DC78E240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30" name="Text Box 15">
          <a:extLst>
            <a:ext uri="{FF2B5EF4-FFF2-40B4-BE49-F238E27FC236}">
              <a16:creationId xmlns:a16="http://schemas.microsoft.com/office/drawing/2014/main" id="{759AF3E7-9007-4963-94B3-44841015627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31" name="Text Box 15">
          <a:extLst>
            <a:ext uri="{FF2B5EF4-FFF2-40B4-BE49-F238E27FC236}">
              <a16:creationId xmlns:a16="http://schemas.microsoft.com/office/drawing/2014/main" id="{DB83C3F9-148F-40CD-8935-DB03D91B10D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32" name="Text Box 15">
          <a:extLst>
            <a:ext uri="{FF2B5EF4-FFF2-40B4-BE49-F238E27FC236}">
              <a16:creationId xmlns:a16="http://schemas.microsoft.com/office/drawing/2014/main" id="{BF3DA05C-179E-4E0B-AD4E-0192E1D418D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33" name="Text Box 15">
          <a:extLst>
            <a:ext uri="{FF2B5EF4-FFF2-40B4-BE49-F238E27FC236}">
              <a16:creationId xmlns:a16="http://schemas.microsoft.com/office/drawing/2014/main" id="{C9E7126A-B8B2-4057-B9C4-FDC147B8BF9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34" name="Text Box 15">
          <a:extLst>
            <a:ext uri="{FF2B5EF4-FFF2-40B4-BE49-F238E27FC236}">
              <a16:creationId xmlns:a16="http://schemas.microsoft.com/office/drawing/2014/main" id="{A03B9796-798C-4663-BC8C-DF6CFDCC408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35" name="Text Box 15">
          <a:extLst>
            <a:ext uri="{FF2B5EF4-FFF2-40B4-BE49-F238E27FC236}">
              <a16:creationId xmlns:a16="http://schemas.microsoft.com/office/drawing/2014/main" id="{7DFEC9DC-BB72-465D-9DF3-1D9659B1A5F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36" name="Text Box 15">
          <a:extLst>
            <a:ext uri="{FF2B5EF4-FFF2-40B4-BE49-F238E27FC236}">
              <a16:creationId xmlns:a16="http://schemas.microsoft.com/office/drawing/2014/main" id="{412EB937-ACC8-4C8B-AE6E-FDE02A55DBD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37" name="Text Box 15">
          <a:extLst>
            <a:ext uri="{FF2B5EF4-FFF2-40B4-BE49-F238E27FC236}">
              <a16:creationId xmlns:a16="http://schemas.microsoft.com/office/drawing/2014/main" id="{77A5F9F0-198D-4D24-A08A-7BFE59BED60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38" name="Text Box 15">
          <a:extLst>
            <a:ext uri="{FF2B5EF4-FFF2-40B4-BE49-F238E27FC236}">
              <a16:creationId xmlns:a16="http://schemas.microsoft.com/office/drawing/2014/main" id="{CF4ADBE0-23B1-4A5B-8221-2C129EF5A7D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39" name="Text Box 15">
          <a:extLst>
            <a:ext uri="{FF2B5EF4-FFF2-40B4-BE49-F238E27FC236}">
              <a16:creationId xmlns:a16="http://schemas.microsoft.com/office/drawing/2014/main" id="{FB5909D3-BE71-4186-A9C8-39C65DDFD65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40" name="Text Box 15">
          <a:extLst>
            <a:ext uri="{FF2B5EF4-FFF2-40B4-BE49-F238E27FC236}">
              <a16:creationId xmlns:a16="http://schemas.microsoft.com/office/drawing/2014/main" id="{3C6DCA98-9CA9-4B1E-9A6B-063C0B06F4C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41" name="Text Box 15">
          <a:extLst>
            <a:ext uri="{FF2B5EF4-FFF2-40B4-BE49-F238E27FC236}">
              <a16:creationId xmlns:a16="http://schemas.microsoft.com/office/drawing/2014/main" id="{24826B15-DEBE-44A4-A925-208EF4BAE8C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42" name="Text Box 15">
          <a:extLst>
            <a:ext uri="{FF2B5EF4-FFF2-40B4-BE49-F238E27FC236}">
              <a16:creationId xmlns:a16="http://schemas.microsoft.com/office/drawing/2014/main" id="{AFF3DDB0-42BD-42F0-9F35-E24FC9C4906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43" name="Text Box 15">
          <a:extLst>
            <a:ext uri="{FF2B5EF4-FFF2-40B4-BE49-F238E27FC236}">
              <a16:creationId xmlns:a16="http://schemas.microsoft.com/office/drawing/2014/main" id="{162A06B7-0FD3-4E67-B8C8-192214B8F88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44" name="Text Box 15">
          <a:extLst>
            <a:ext uri="{FF2B5EF4-FFF2-40B4-BE49-F238E27FC236}">
              <a16:creationId xmlns:a16="http://schemas.microsoft.com/office/drawing/2014/main" id="{7AC2D9AC-1C5E-4F91-94AB-40784D04AA9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45" name="Text Box 15">
          <a:extLst>
            <a:ext uri="{FF2B5EF4-FFF2-40B4-BE49-F238E27FC236}">
              <a16:creationId xmlns:a16="http://schemas.microsoft.com/office/drawing/2014/main" id="{969165FF-0913-49B4-A00A-43BCB233AFE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46" name="Text Box 15">
          <a:extLst>
            <a:ext uri="{FF2B5EF4-FFF2-40B4-BE49-F238E27FC236}">
              <a16:creationId xmlns:a16="http://schemas.microsoft.com/office/drawing/2014/main" id="{F4A02394-B221-4B5A-9474-EB20F82D09C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47" name="Text Box 15">
          <a:extLst>
            <a:ext uri="{FF2B5EF4-FFF2-40B4-BE49-F238E27FC236}">
              <a16:creationId xmlns:a16="http://schemas.microsoft.com/office/drawing/2014/main" id="{6BDF6098-E9BD-4442-907E-33514B28E78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48" name="Text Box 15">
          <a:extLst>
            <a:ext uri="{FF2B5EF4-FFF2-40B4-BE49-F238E27FC236}">
              <a16:creationId xmlns:a16="http://schemas.microsoft.com/office/drawing/2014/main" id="{0F6D32E5-94D5-4FF7-9F7A-0B024395C25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49" name="Text Box 15">
          <a:extLst>
            <a:ext uri="{FF2B5EF4-FFF2-40B4-BE49-F238E27FC236}">
              <a16:creationId xmlns:a16="http://schemas.microsoft.com/office/drawing/2014/main" id="{68646680-DD14-4F7A-A48B-4079AF1AD8C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50" name="Text Box 15">
          <a:extLst>
            <a:ext uri="{FF2B5EF4-FFF2-40B4-BE49-F238E27FC236}">
              <a16:creationId xmlns:a16="http://schemas.microsoft.com/office/drawing/2014/main" id="{DE9635EB-A1C7-47EC-8164-A766E333263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51" name="Text Box 15">
          <a:extLst>
            <a:ext uri="{FF2B5EF4-FFF2-40B4-BE49-F238E27FC236}">
              <a16:creationId xmlns:a16="http://schemas.microsoft.com/office/drawing/2014/main" id="{A18F46CD-E950-4A44-96A6-FF2D68273D7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52" name="Text Box 15">
          <a:extLst>
            <a:ext uri="{FF2B5EF4-FFF2-40B4-BE49-F238E27FC236}">
              <a16:creationId xmlns:a16="http://schemas.microsoft.com/office/drawing/2014/main" id="{F937D3A3-0575-4B0F-91F1-27287857DE3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53" name="Text Box 15">
          <a:extLst>
            <a:ext uri="{FF2B5EF4-FFF2-40B4-BE49-F238E27FC236}">
              <a16:creationId xmlns:a16="http://schemas.microsoft.com/office/drawing/2014/main" id="{08F8B481-9316-496D-A7D2-6B672157D5B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54" name="Text Box 15">
          <a:extLst>
            <a:ext uri="{FF2B5EF4-FFF2-40B4-BE49-F238E27FC236}">
              <a16:creationId xmlns:a16="http://schemas.microsoft.com/office/drawing/2014/main" id="{AE96D19D-EF1C-4941-8902-CAA99B7460C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55" name="Text Box 15">
          <a:extLst>
            <a:ext uri="{FF2B5EF4-FFF2-40B4-BE49-F238E27FC236}">
              <a16:creationId xmlns:a16="http://schemas.microsoft.com/office/drawing/2014/main" id="{12A69F8D-EFEA-407D-BF26-9FE032EC9FA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56" name="Text Box 15">
          <a:extLst>
            <a:ext uri="{FF2B5EF4-FFF2-40B4-BE49-F238E27FC236}">
              <a16:creationId xmlns:a16="http://schemas.microsoft.com/office/drawing/2014/main" id="{5EA554BE-1BFF-4408-9DB9-9ED0E74D109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57" name="Text Box 15">
          <a:extLst>
            <a:ext uri="{FF2B5EF4-FFF2-40B4-BE49-F238E27FC236}">
              <a16:creationId xmlns:a16="http://schemas.microsoft.com/office/drawing/2014/main" id="{BD06B8CA-E669-48B8-A738-3136CD97ABC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58" name="Text Box 15">
          <a:extLst>
            <a:ext uri="{FF2B5EF4-FFF2-40B4-BE49-F238E27FC236}">
              <a16:creationId xmlns:a16="http://schemas.microsoft.com/office/drawing/2014/main" id="{CA4A1C66-C7AC-467E-B3AF-3C360B1F75E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59" name="Text Box 15">
          <a:extLst>
            <a:ext uri="{FF2B5EF4-FFF2-40B4-BE49-F238E27FC236}">
              <a16:creationId xmlns:a16="http://schemas.microsoft.com/office/drawing/2014/main" id="{247BFB84-E316-4E77-9911-1EB4836AF8D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60" name="Text Box 15">
          <a:extLst>
            <a:ext uri="{FF2B5EF4-FFF2-40B4-BE49-F238E27FC236}">
              <a16:creationId xmlns:a16="http://schemas.microsoft.com/office/drawing/2014/main" id="{6B8C41E5-2550-4BD9-88C8-A250A9ABD66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61" name="Text Box 15">
          <a:extLst>
            <a:ext uri="{FF2B5EF4-FFF2-40B4-BE49-F238E27FC236}">
              <a16:creationId xmlns:a16="http://schemas.microsoft.com/office/drawing/2014/main" id="{48BB161B-F97E-4473-AC06-A370029CA3D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62" name="Text Box 15">
          <a:extLst>
            <a:ext uri="{FF2B5EF4-FFF2-40B4-BE49-F238E27FC236}">
              <a16:creationId xmlns:a16="http://schemas.microsoft.com/office/drawing/2014/main" id="{B1A97027-54D9-455B-B4EA-B2EA0467BFB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63" name="Text Box 15">
          <a:extLst>
            <a:ext uri="{FF2B5EF4-FFF2-40B4-BE49-F238E27FC236}">
              <a16:creationId xmlns:a16="http://schemas.microsoft.com/office/drawing/2014/main" id="{1D55AD56-F758-48FB-80E7-3185F164D8A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64" name="Text Box 15">
          <a:extLst>
            <a:ext uri="{FF2B5EF4-FFF2-40B4-BE49-F238E27FC236}">
              <a16:creationId xmlns:a16="http://schemas.microsoft.com/office/drawing/2014/main" id="{48DB79F1-836B-4564-95D9-2BB257353E3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65" name="Text Box 15">
          <a:extLst>
            <a:ext uri="{FF2B5EF4-FFF2-40B4-BE49-F238E27FC236}">
              <a16:creationId xmlns:a16="http://schemas.microsoft.com/office/drawing/2014/main" id="{3F3DA713-531B-4BEF-AAC0-9EDC0005BE3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66" name="Text Box 15">
          <a:extLst>
            <a:ext uri="{FF2B5EF4-FFF2-40B4-BE49-F238E27FC236}">
              <a16:creationId xmlns:a16="http://schemas.microsoft.com/office/drawing/2014/main" id="{804B2650-3359-4A5B-8D67-62B6436CF04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67" name="Text Box 15">
          <a:extLst>
            <a:ext uri="{FF2B5EF4-FFF2-40B4-BE49-F238E27FC236}">
              <a16:creationId xmlns:a16="http://schemas.microsoft.com/office/drawing/2014/main" id="{78345A61-0712-480D-8E96-0404BCF3781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68" name="Text Box 15">
          <a:extLst>
            <a:ext uri="{FF2B5EF4-FFF2-40B4-BE49-F238E27FC236}">
              <a16:creationId xmlns:a16="http://schemas.microsoft.com/office/drawing/2014/main" id="{70EA9DFC-E963-4B23-8749-C063F3FE701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69" name="Text Box 15">
          <a:extLst>
            <a:ext uri="{FF2B5EF4-FFF2-40B4-BE49-F238E27FC236}">
              <a16:creationId xmlns:a16="http://schemas.microsoft.com/office/drawing/2014/main" id="{3117E785-94E6-4111-92BB-81C14496FE2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70" name="Text Box 15">
          <a:extLst>
            <a:ext uri="{FF2B5EF4-FFF2-40B4-BE49-F238E27FC236}">
              <a16:creationId xmlns:a16="http://schemas.microsoft.com/office/drawing/2014/main" id="{325389FB-D4CA-4407-AC65-2855ACCAB11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71" name="Text Box 15">
          <a:extLst>
            <a:ext uri="{FF2B5EF4-FFF2-40B4-BE49-F238E27FC236}">
              <a16:creationId xmlns:a16="http://schemas.microsoft.com/office/drawing/2014/main" id="{C9FF8985-FE16-4796-B923-C17616AFAFA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72" name="Text Box 15">
          <a:extLst>
            <a:ext uri="{FF2B5EF4-FFF2-40B4-BE49-F238E27FC236}">
              <a16:creationId xmlns:a16="http://schemas.microsoft.com/office/drawing/2014/main" id="{44856863-DF88-4CE2-9F70-1E26A95DEC0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73" name="Text Box 15">
          <a:extLst>
            <a:ext uri="{FF2B5EF4-FFF2-40B4-BE49-F238E27FC236}">
              <a16:creationId xmlns:a16="http://schemas.microsoft.com/office/drawing/2014/main" id="{CDB37D7F-A53E-4129-A973-2CF0A1303CB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74" name="Text Box 15">
          <a:extLst>
            <a:ext uri="{FF2B5EF4-FFF2-40B4-BE49-F238E27FC236}">
              <a16:creationId xmlns:a16="http://schemas.microsoft.com/office/drawing/2014/main" id="{15C5B0BE-FA3B-457C-AFA6-A360BED2FDD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75" name="Text Box 15">
          <a:extLst>
            <a:ext uri="{FF2B5EF4-FFF2-40B4-BE49-F238E27FC236}">
              <a16:creationId xmlns:a16="http://schemas.microsoft.com/office/drawing/2014/main" id="{D3F5D417-D858-4726-B754-A9ECC59DFD0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76" name="Text Box 15">
          <a:extLst>
            <a:ext uri="{FF2B5EF4-FFF2-40B4-BE49-F238E27FC236}">
              <a16:creationId xmlns:a16="http://schemas.microsoft.com/office/drawing/2014/main" id="{5C39428E-AA23-46F8-8641-1749E1FB00E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77" name="Text Box 15">
          <a:extLst>
            <a:ext uri="{FF2B5EF4-FFF2-40B4-BE49-F238E27FC236}">
              <a16:creationId xmlns:a16="http://schemas.microsoft.com/office/drawing/2014/main" id="{10756182-448A-4178-AD49-770BBACB93D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78" name="Text Box 15">
          <a:extLst>
            <a:ext uri="{FF2B5EF4-FFF2-40B4-BE49-F238E27FC236}">
              <a16:creationId xmlns:a16="http://schemas.microsoft.com/office/drawing/2014/main" id="{05DA24BA-17AF-495B-A298-216748C91E8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79" name="Text Box 15">
          <a:extLst>
            <a:ext uri="{FF2B5EF4-FFF2-40B4-BE49-F238E27FC236}">
              <a16:creationId xmlns:a16="http://schemas.microsoft.com/office/drawing/2014/main" id="{8876EEF0-DF8E-42AD-B779-14F99FD4A16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80" name="Text Box 15">
          <a:extLst>
            <a:ext uri="{FF2B5EF4-FFF2-40B4-BE49-F238E27FC236}">
              <a16:creationId xmlns:a16="http://schemas.microsoft.com/office/drawing/2014/main" id="{0F13E458-868F-4C7C-BA2C-F65441C4CA6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81" name="Text Box 15">
          <a:extLst>
            <a:ext uri="{FF2B5EF4-FFF2-40B4-BE49-F238E27FC236}">
              <a16:creationId xmlns:a16="http://schemas.microsoft.com/office/drawing/2014/main" id="{613A151C-BB0C-45E9-8D6F-BB876D2A8D6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82" name="Text Box 15">
          <a:extLst>
            <a:ext uri="{FF2B5EF4-FFF2-40B4-BE49-F238E27FC236}">
              <a16:creationId xmlns:a16="http://schemas.microsoft.com/office/drawing/2014/main" id="{928BD61E-071D-405F-B281-4FFA70BB65A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83" name="Text Box 15">
          <a:extLst>
            <a:ext uri="{FF2B5EF4-FFF2-40B4-BE49-F238E27FC236}">
              <a16:creationId xmlns:a16="http://schemas.microsoft.com/office/drawing/2014/main" id="{CC98228F-7529-4C58-8A26-2E332D5596C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84" name="Text Box 15">
          <a:extLst>
            <a:ext uri="{FF2B5EF4-FFF2-40B4-BE49-F238E27FC236}">
              <a16:creationId xmlns:a16="http://schemas.microsoft.com/office/drawing/2014/main" id="{A2C13362-008E-439C-8544-89E33035D4D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85" name="Text Box 15">
          <a:extLst>
            <a:ext uri="{FF2B5EF4-FFF2-40B4-BE49-F238E27FC236}">
              <a16:creationId xmlns:a16="http://schemas.microsoft.com/office/drawing/2014/main" id="{43921543-A096-40EA-808A-FC6D98C4BE4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86" name="Text Box 15">
          <a:extLst>
            <a:ext uri="{FF2B5EF4-FFF2-40B4-BE49-F238E27FC236}">
              <a16:creationId xmlns:a16="http://schemas.microsoft.com/office/drawing/2014/main" id="{BDF37511-95B3-40CE-A9D5-83234FF770C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87" name="Text Box 15">
          <a:extLst>
            <a:ext uri="{FF2B5EF4-FFF2-40B4-BE49-F238E27FC236}">
              <a16:creationId xmlns:a16="http://schemas.microsoft.com/office/drawing/2014/main" id="{DD141D91-1F36-40EF-9942-9D8615FC27E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88" name="Text Box 15">
          <a:extLst>
            <a:ext uri="{FF2B5EF4-FFF2-40B4-BE49-F238E27FC236}">
              <a16:creationId xmlns:a16="http://schemas.microsoft.com/office/drawing/2014/main" id="{DAA3DA8F-D5A7-4EFC-96B4-1C6C6F3B2DF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89" name="Text Box 15">
          <a:extLst>
            <a:ext uri="{FF2B5EF4-FFF2-40B4-BE49-F238E27FC236}">
              <a16:creationId xmlns:a16="http://schemas.microsoft.com/office/drawing/2014/main" id="{65408F77-5122-46A7-A373-778D53B1CFB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90" name="Text Box 15">
          <a:extLst>
            <a:ext uri="{FF2B5EF4-FFF2-40B4-BE49-F238E27FC236}">
              <a16:creationId xmlns:a16="http://schemas.microsoft.com/office/drawing/2014/main" id="{20B44DCB-720D-4468-8074-49850CA1631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91" name="Text Box 15">
          <a:extLst>
            <a:ext uri="{FF2B5EF4-FFF2-40B4-BE49-F238E27FC236}">
              <a16:creationId xmlns:a16="http://schemas.microsoft.com/office/drawing/2014/main" id="{FBD82349-7F12-4D52-8ADB-9944BD351BA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92" name="Text Box 15">
          <a:extLst>
            <a:ext uri="{FF2B5EF4-FFF2-40B4-BE49-F238E27FC236}">
              <a16:creationId xmlns:a16="http://schemas.microsoft.com/office/drawing/2014/main" id="{12226015-F48A-47ED-B2B2-8C5DC7D3A80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93" name="Text Box 15">
          <a:extLst>
            <a:ext uri="{FF2B5EF4-FFF2-40B4-BE49-F238E27FC236}">
              <a16:creationId xmlns:a16="http://schemas.microsoft.com/office/drawing/2014/main" id="{E26ED8D2-9839-4A6A-A421-4BFE7C7ACB6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94" name="Text Box 15">
          <a:extLst>
            <a:ext uri="{FF2B5EF4-FFF2-40B4-BE49-F238E27FC236}">
              <a16:creationId xmlns:a16="http://schemas.microsoft.com/office/drawing/2014/main" id="{9BABDD62-0522-42AC-847C-4717A76EA4A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95" name="Text Box 15">
          <a:extLst>
            <a:ext uri="{FF2B5EF4-FFF2-40B4-BE49-F238E27FC236}">
              <a16:creationId xmlns:a16="http://schemas.microsoft.com/office/drawing/2014/main" id="{D6D9DC6B-A894-47AF-BB04-A1509ABEB88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96" name="Text Box 15">
          <a:extLst>
            <a:ext uri="{FF2B5EF4-FFF2-40B4-BE49-F238E27FC236}">
              <a16:creationId xmlns:a16="http://schemas.microsoft.com/office/drawing/2014/main" id="{37254646-E498-4E38-B5F4-5709E2766DC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97" name="Text Box 15">
          <a:extLst>
            <a:ext uri="{FF2B5EF4-FFF2-40B4-BE49-F238E27FC236}">
              <a16:creationId xmlns:a16="http://schemas.microsoft.com/office/drawing/2014/main" id="{D0F5F721-EFEC-4564-BAEA-D16E69F6F54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98" name="Text Box 15">
          <a:extLst>
            <a:ext uri="{FF2B5EF4-FFF2-40B4-BE49-F238E27FC236}">
              <a16:creationId xmlns:a16="http://schemas.microsoft.com/office/drawing/2014/main" id="{E3CA857D-1F2B-48DF-8A17-7B963B5933E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899" name="Text Box 15">
          <a:extLst>
            <a:ext uri="{FF2B5EF4-FFF2-40B4-BE49-F238E27FC236}">
              <a16:creationId xmlns:a16="http://schemas.microsoft.com/office/drawing/2014/main" id="{830E9E4D-A6BA-412D-B749-9BD32C0B94E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00" name="Text Box 15">
          <a:extLst>
            <a:ext uri="{FF2B5EF4-FFF2-40B4-BE49-F238E27FC236}">
              <a16:creationId xmlns:a16="http://schemas.microsoft.com/office/drawing/2014/main" id="{E3EB6B2B-EF26-45BA-8567-6D37C59617E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01" name="Text Box 15">
          <a:extLst>
            <a:ext uri="{FF2B5EF4-FFF2-40B4-BE49-F238E27FC236}">
              <a16:creationId xmlns:a16="http://schemas.microsoft.com/office/drawing/2014/main" id="{E4377C54-E8F9-48DF-B083-A71806D95CC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02" name="Text Box 15">
          <a:extLst>
            <a:ext uri="{FF2B5EF4-FFF2-40B4-BE49-F238E27FC236}">
              <a16:creationId xmlns:a16="http://schemas.microsoft.com/office/drawing/2014/main" id="{79D15F6F-7B85-4D02-BE47-DDB8B70D08D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03" name="Text Box 15">
          <a:extLst>
            <a:ext uri="{FF2B5EF4-FFF2-40B4-BE49-F238E27FC236}">
              <a16:creationId xmlns:a16="http://schemas.microsoft.com/office/drawing/2014/main" id="{562D5841-F994-40AB-ABBC-B5AB04F99D4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04" name="Text Box 15">
          <a:extLst>
            <a:ext uri="{FF2B5EF4-FFF2-40B4-BE49-F238E27FC236}">
              <a16:creationId xmlns:a16="http://schemas.microsoft.com/office/drawing/2014/main" id="{2DEE19A6-A325-46C5-99CD-A1D388A85CC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05" name="Text Box 15">
          <a:extLst>
            <a:ext uri="{FF2B5EF4-FFF2-40B4-BE49-F238E27FC236}">
              <a16:creationId xmlns:a16="http://schemas.microsoft.com/office/drawing/2014/main" id="{86FD19A4-FCBD-4299-A706-AAE3CD27F7C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06" name="Text Box 15">
          <a:extLst>
            <a:ext uri="{FF2B5EF4-FFF2-40B4-BE49-F238E27FC236}">
              <a16:creationId xmlns:a16="http://schemas.microsoft.com/office/drawing/2014/main" id="{32BCD9AA-A118-4C1A-A131-CE4D8746E5C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07" name="Text Box 15">
          <a:extLst>
            <a:ext uri="{FF2B5EF4-FFF2-40B4-BE49-F238E27FC236}">
              <a16:creationId xmlns:a16="http://schemas.microsoft.com/office/drawing/2014/main" id="{329C72CA-5E8A-436A-9590-22D262445D4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08" name="Text Box 15">
          <a:extLst>
            <a:ext uri="{FF2B5EF4-FFF2-40B4-BE49-F238E27FC236}">
              <a16:creationId xmlns:a16="http://schemas.microsoft.com/office/drawing/2014/main" id="{263E303E-FB62-4165-9921-D4DD43D9DF6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09" name="Text Box 15">
          <a:extLst>
            <a:ext uri="{FF2B5EF4-FFF2-40B4-BE49-F238E27FC236}">
              <a16:creationId xmlns:a16="http://schemas.microsoft.com/office/drawing/2014/main" id="{E40ED429-AFD0-4358-989F-2A6A886A36B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10" name="Text Box 15">
          <a:extLst>
            <a:ext uri="{FF2B5EF4-FFF2-40B4-BE49-F238E27FC236}">
              <a16:creationId xmlns:a16="http://schemas.microsoft.com/office/drawing/2014/main" id="{D58FE25E-CCB7-4A2D-9187-C065398F95B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11" name="Text Box 15">
          <a:extLst>
            <a:ext uri="{FF2B5EF4-FFF2-40B4-BE49-F238E27FC236}">
              <a16:creationId xmlns:a16="http://schemas.microsoft.com/office/drawing/2014/main" id="{5DB0D275-CF47-419D-A887-3B0A7D04047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12" name="Text Box 15">
          <a:extLst>
            <a:ext uri="{FF2B5EF4-FFF2-40B4-BE49-F238E27FC236}">
              <a16:creationId xmlns:a16="http://schemas.microsoft.com/office/drawing/2014/main" id="{70993CB7-246D-4C71-86DC-08A2F122538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13" name="Text Box 15">
          <a:extLst>
            <a:ext uri="{FF2B5EF4-FFF2-40B4-BE49-F238E27FC236}">
              <a16:creationId xmlns:a16="http://schemas.microsoft.com/office/drawing/2014/main" id="{A4935E4F-076A-45F2-A466-3722D1C95F5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14" name="Text Box 15">
          <a:extLst>
            <a:ext uri="{FF2B5EF4-FFF2-40B4-BE49-F238E27FC236}">
              <a16:creationId xmlns:a16="http://schemas.microsoft.com/office/drawing/2014/main" id="{EEFD96FD-E1A6-480B-B60A-34CF06863B5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15" name="Text Box 15">
          <a:extLst>
            <a:ext uri="{FF2B5EF4-FFF2-40B4-BE49-F238E27FC236}">
              <a16:creationId xmlns:a16="http://schemas.microsoft.com/office/drawing/2014/main" id="{30B937D4-35FB-4CBE-A6F7-EC1908B9943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16" name="Text Box 15">
          <a:extLst>
            <a:ext uri="{FF2B5EF4-FFF2-40B4-BE49-F238E27FC236}">
              <a16:creationId xmlns:a16="http://schemas.microsoft.com/office/drawing/2014/main" id="{FE720F35-4F29-4B0B-9C51-148D28D8FB3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17" name="Text Box 15">
          <a:extLst>
            <a:ext uri="{FF2B5EF4-FFF2-40B4-BE49-F238E27FC236}">
              <a16:creationId xmlns:a16="http://schemas.microsoft.com/office/drawing/2014/main" id="{B1489B10-9ADB-47D8-BD73-ABC89987AE8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18" name="Text Box 15">
          <a:extLst>
            <a:ext uri="{FF2B5EF4-FFF2-40B4-BE49-F238E27FC236}">
              <a16:creationId xmlns:a16="http://schemas.microsoft.com/office/drawing/2014/main" id="{BA9B07E0-7A1E-4479-9BEA-598BE3CCFF3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19" name="Text Box 15">
          <a:extLst>
            <a:ext uri="{FF2B5EF4-FFF2-40B4-BE49-F238E27FC236}">
              <a16:creationId xmlns:a16="http://schemas.microsoft.com/office/drawing/2014/main" id="{5A04643C-8589-4769-8D06-7D98F671758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20" name="Text Box 15">
          <a:extLst>
            <a:ext uri="{FF2B5EF4-FFF2-40B4-BE49-F238E27FC236}">
              <a16:creationId xmlns:a16="http://schemas.microsoft.com/office/drawing/2014/main" id="{A812FC2B-BC6F-4168-922E-AE11B42A532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21" name="Text Box 15">
          <a:extLst>
            <a:ext uri="{FF2B5EF4-FFF2-40B4-BE49-F238E27FC236}">
              <a16:creationId xmlns:a16="http://schemas.microsoft.com/office/drawing/2014/main" id="{ED251A32-4969-4AB3-A706-72010EF1CA6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22" name="Text Box 15">
          <a:extLst>
            <a:ext uri="{FF2B5EF4-FFF2-40B4-BE49-F238E27FC236}">
              <a16:creationId xmlns:a16="http://schemas.microsoft.com/office/drawing/2014/main" id="{3194B401-1E9C-4180-BC0A-CF896EF6198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23" name="Text Box 15">
          <a:extLst>
            <a:ext uri="{FF2B5EF4-FFF2-40B4-BE49-F238E27FC236}">
              <a16:creationId xmlns:a16="http://schemas.microsoft.com/office/drawing/2014/main" id="{1F792345-62B5-40DB-B191-E9E8D755292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24" name="Text Box 15">
          <a:extLst>
            <a:ext uri="{FF2B5EF4-FFF2-40B4-BE49-F238E27FC236}">
              <a16:creationId xmlns:a16="http://schemas.microsoft.com/office/drawing/2014/main" id="{126B4A05-2F0A-4A0F-8403-43904735117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25" name="Text Box 15">
          <a:extLst>
            <a:ext uri="{FF2B5EF4-FFF2-40B4-BE49-F238E27FC236}">
              <a16:creationId xmlns:a16="http://schemas.microsoft.com/office/drawing/2014/main" id="{1FAD74C0-9A77-4FA3-B68D-2C151FB9BC2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26" name="Text Box 15">
          <a:extLst>
            <a:ext uri="{FF2B5EF4-FFF2-40B4-BE49-F238E27FC236}">
              <a16:creationId xmlns:a16="http://schemas.microsoft.com/office/drawing/2014/main" id="{BCD1DB1A-8F03-4272-B29C-1CBD3406BC8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27" name="Text Box 15">
          <a:extLst>
            <a:ext uri="{FF2B5EF4-FFF2-40B4-BE49-F238E27FC236}">
              <a16:creationId xmlns:a16="http://schemas.microsoft.com/office/drawing/2014/main" id="{1519B166-3A39-472B-AC08-224CA58CDF1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28" name="Text Box 15">
          <a:extLst>
            <a:ext uri="{FF2B5EF4-FFF2-40B4-BE49-F238E27FC236}">
              <a16:creationId xmlns:a16="http://schemas.microsoft.com/office/drawing/2014/main" id="{84E9D652-12AB-4F46-A2AC-B4EC974AC8D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29" name="Text Box 15">
          <a:extLst>
            <a:ext uri="{FF2B5EF4-FFF2-40B4-BE49-F238E27FC236}">
              <a16:creationId xmlns:a16="http://schemas.microsoft.com/office/drawing/2014/main" id="{DA88BB90-AF66-4D27-A3B5-4993DF71CFD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30" name="Text Box 15">
          <a:extLst>
            <a:ext uri="{FF2B5EF4-FFF2-40B4-BE49-F238E27FC236}">
              <a16:creationId xmlns:a16="http://schemas.microsoft.com/office/drawing/2014/main" id="{84D17021-CC24-48F5-B198-D6E1D555911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31" name="Text Box 15">
          <a:extLst>
            <a:ext uri="{FF2B5EF4-FFF2-40B4-BE49-F238E27FC236}">
              <a16:creationId xmlns:a16="http://schemas.microsoft.com/office/drawing/2014/main" id="{E1FEBDB1-8150-44E5-A024-F722C56DC8E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32" name="Text Box 15">
          <a:extLst>
            <a:ext uri="{FF2B5EF4-FFF2-40B4-BE49-F238E27FC236}">
              <a16:creationId xmlns:a16="http://schemas.microsoft.com/office/drawing/2014/main" id="{9B10C7EA-574C-496F-BFDE-B0FEFD5884B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33" name="Text Box 15">
          <a:extLst>
            <a:ext uri="{FF2B5EF4-FFF2-40B4-BE49-F238E27FC236}">
              <a16:creationId xmlns:a16="http://schemas.microsoft.com/office/drawing/2014/main" id="{F0E07E74-BA61-40C4-A1D7-CA624C6029E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34" name="Text Box 15">
          <a:extLst>
            <a:ext uri="{FF2B5EF4-FFF2-40B4-BE49-F238E27FC236}">
              <a16:creationId xmlns:a16="http://schemas.microsoft.com/office/drawing/2014/main" id="{851B3B79-92ED-43E2-810C-5ABD18D863F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35" name="Text Box 15">
          <a:extLst>
            <a:ext uri="{FF2B5EF4-FFF2-40B4-BE49-F238E27FC236}">
              <a16:creationId xmlns:a16="http://schemas.microsoft.com/office/drawing/2014/main" id="{193F43C0-AE06-406E-882A-6E0A61C747B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36" name="Text Box 15">
          <a:extLst>
            <a:ext uri="{FF2B5EF4-FFF2-40B4-BE49-F238E27FC236}">
              <a16:creationId xmlns:a16="http://schemas.microsoft.com/office/drawing/2014/main" id="{F7381AB2-4522-4E4A-840D-5815F4B4B23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37" name="Text Box 15">
          <a:extLst>
            <a:ext uri="{FF2B5EF4-FFF2-40B4-BE49-F238E27FC236}">
              <a16:creationId xmlns:a16="http://schemas.microsoft.com/office/drawing/2014/main" id="{05D10CBC-9C00-4AF2-A447-87A7001FB0D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38" name="Text Box 15">
          <a:extLst>
            <a:ext uri="{FF2B5EF4-FFF2-40B4-BE49-F238E27FC236}">
              <a16:creationId xmlns:a16="http://schemas.microsoft.com/office/drawing/2014/main" id="{036D989A-589E-48C5-9695-322390FC664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39" name="Text Box 15">
          <a:extLst>
            <a:ext uri="{FF2B5EF4-FFF2-40B4-BE49-F238E27FC236}">
              <a16:creationId xmlns:a16="http://schemas.microsoft.com/office/drawing/2014/main" id="{43C044A2-EBF4-4A81-B65D-0F106D21C3F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40" name="Text Box 15">
          <a:extLst>
            <a:ext uri="{FF2B5EF4-FFF2-40B4-BE49-F238E27FC236}">
              <a16:creationId xmlns:a16="http://schemas.microsoft.com/office/drawing/2014/main" id="{1AE00707-FC76-4E86-8A4F-D1930E53631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41" name="Text Box 15">
          <a:extLst>
            <a:ext uri="{FF2B5EF4-FFF2-40B4-BE49-F238E27FC236}">
              <a16:creationId xmlns:a16="http://schemas.microsoft.com/office/drawing/2014/main" id="{AE68E555-C937-46A6-ADE4-026B321851F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42" name="Text Box 15">
          <a:extLst>
            <a:ext uri="{FF2B5EF4-FFF2-40B4-BE49-F238E27FC236}">
              <a16:creationId xmlns:a16="http://schemas.microsoft.com/office/drawing/2014/main" id="{41FB519C-ABA9-4B40-92BA-A45D9046AED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43" name="Text Box 15">
          <a:extLst>
            <a:ext uri="{FF2B5EF4-FFF2-40B4-BE49-F238E27FC236}">
              <a16:creationId xmlns:a16="http://schemas.microsoft.com/office/drawing/2014/main" id="{64DD472C-9816-4D4B-9165-33E715475AD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44" name="Text Box 15">
          <a:extLst>
            <a:ext uri="{FF2B5EF4-FFF2-40B4-BE49-F238E27FC236}">
              <a16:creationId xmlns:a16="http://schemas.microsoft.com/office/drawing/2014/main" id="{4A4CB6C9-8D39-454F-BA2F-0965F2BE64F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45" name="Text Box 15">
          <a:extLst>
            <a:ext uri="{FF2B5EF4-FFF2-40B4-BE49-F238E27FC236}">
              <a16:creationId xmlns:a16="http://schemas.microsoft.com/office/drawing/2014/main" id="{FA652F0B-9CF1-4444-AE22-B93B405EB7A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46" name="Text Box 15">
          <a:extLst>
            <a:ext uri="{FF2B5EF4-FFF2-40B4-BE49-F238E27FC236}">
              <a16:creationId xmlns:a16="http://schemas.microsoft.com/office/drawing/2014/main" id="{06C23B06-9C6D-4986-83BB-C5839253086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47" name="Text Box 15">
          <a:extLst>
            <a:ext uri="{FF2B5EF4-FFF2-40B4-BE49-F238E27FC236}">
              <a16:creationId xmlns:a16="http://schemas.microsoft.com/office/drawing/2014/main" id="{8975BD97-3822-48BF-9335-6E616A66C87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48" name="Text Box 15">
          <a:extLst>
            <a:ext uri="{FF2B5EF4-FFF2-40B4-BE49-F238E27FC236}">
              <a16:creationId xmlns:a16="http://schemas.microsoft.com/office/drawing/2014/main" id="{3D98EC73-4334-4290-B57F-94B74A12601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49" name="Text Box 15">
          <a:extLst>
            <a:ext uri="{FF2B5EF4-FFF2-40B4-BE49-F238E27FC236}">
              <a16:creationId xmlns:a16="http://schemas.microsoft.com/office/drawing/2014/main" id="{E20FCF33-3DF7-4457-B4B5-9F92E9F56B8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50" name="Text Box 15">
          <a:extLst>
            <a:ext uri="{FF2B5EF4-FFF2-40B4-BE49-F238E27FC236}">
              <a16:creationId xmlns:a16="http://schemas.microsoft.com/office/drawing/2014/main" id="{744DF3F4-A0C7-43DF-AFBB-356F7CA6B93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51" name="Text Box 15">
          <a:extLst>
            <a:ext uri="{FF2B5EF4-FFF2-40B4-BE49-F238E27FC236}">
              <a16:creationId xmlns:a16="http://schemas.microsoft.com/office/drawing/2014/main" id="{6C1FE415-0E12-4215-80B5-5ABCB3420CA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52" name="Text Box 15">
          <a:extLst>
            <a:ext uri="{FF2B5EF4-FFF2-40B4-BE49-F238E27FC236}">
              <a16:creationId xmlns:a16="http://schemas.microsoft.com/office/drawing/2014/main" id="{10EF3C4B-DF8F-4CD9-B2C7-28FB1E799EE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0232"/>
    <xdr:sp macro="" textlink="">
      <xdr:nvSpPr>
        <xdr:cNvPr id="1953" name="Text Box 15">
          <a:extLst>
            <a:ext uri="{FF2B5EF4-FFF2-40B4-BE49-F238E27FC236}">
              <a16:creationId xmlns:a16="http://schemas.microsoft.com/office/drawing/2014/main" id="{B27852C6-60BA-4F0F-91F3-48931C32DA2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0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54" name="Text Box 15">
          <a:extLst>
            <a:ext uri="{FF2B5EF4-FFF2-40B4-BE49-F238E27FC236}">
              <a16:creationId xmlns:a16="http://schemas.microsoft.com/office/drawing/2014/main" id="{17CD4E7B-33F2-48FB-A86B-622595BB4F1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55" name="Text Box 15">
          <a:extLst>
            <a:ext uri="{FF2B5EF4-FFF2-40B4-BE49-F238E27FC236}">
              <a16:creationId xmlns:a16="http://schemas.microsoft.com/office/drawing/2014/main" id="{0ABA0C98-B5A4-432E-B8EB-CBE79072CEE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56" name="Text Box 15">
          <a:extLst>
            <a:ext uri="{FF2B5EF4-FFF2-40B4-BE49-F238E27FC236}">
              <a16:creationId xmlns:a16="http://schemas.microsoft.com/office/drawing/2014/main" id="{424655F8-FC43-440F-B062-BD234E13C3B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57" name="Text Box 15">
          <a:extLst>
            <a:ext uri="{FF2B5EF4-FFF2-40B4-BE49-F238E27FC236}">
              <a16:creationId xmlns:a16="http://schemas.microsoft.com/office/drawing/2014/main" id="{AAE95732-1D21-40AF-840D-1D550405C9F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58" name="Text Box 15">
          <a:extLst>
            <a:ext uri="{FF2B5EF4-FFF2-40B4-BE49-F238E27FC236}">
              <a16:creationId xmlns:a16="http://schemas.microsoft.com/office/drawing/2014/main" id="{EC89D627-D800-4315-911C-923C2B514DD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59" name="Text Box 15">
          <a:extLst>
            <a:ext uri="{FF2B5EF4-FFF2-40B4-BE49-F238E27FC236}">
              <a16:creationId xmlns:a16="http://schemas.microsoft.com/office/drawing/2014/main" id="{AF8EED6F-E6F2-4FA9-A350-CBF5C2C1D3A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60" name="Text Box 15">
          <a:extLst>
            <a:ext uri="{FF2B5EF4-FFF2-40B4-BE49-F238E27FC236}">
              <a16:creationId xmlns:a16="http://schemas.microsoft.com/office/drawing/2014/main" id="{7131ED13-8B3B-4475-8AB4-59218B5358F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61" name="Text Box 15">
          <a:extLst>
            <a:ext uri="{FF2B5EF4-FFF2-40B4-BE49-F238E27FC236}">
              <a16:creationId xmlns:a16="http://schemas.microsoft.com/office/drawing/2014/main" id="{BB2D688D-6307-47D2-BEC8-966B170F065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62" name="Text Box 15">
          <a:extLst>
            <a:ext uri="{FF2B5EF4-FFF2-40B4-BE49-F238E27FC236}">
              <a16:creationId xmlns:a16="http://schemas.microsoft.com/office/drawing/2014/main" id="{4682D4FB-FFAF-47F4-BB60-3C8024C20FF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63" name="Text Box 15">
          <a:extLst>
            <a:ext uri="{FF2B5EF4-FFF2-40B4-BE49-F238E27FC236}">
              <a16:creationId xmlns:a16="http://schemas.microsoft.com/office/drawing/2014/main" id="{CB3B3932-AE4E-4384-B63C-B44740605FC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64" name="Text Box 15">
          <a:extLst>
            <a:ext uri="{FF2B5EF4-FFF2-40B4-BE49-F238E27FC236}">
              <a16:creationId xmlns:a16="http://schemas.microsoft.com/office/drawing/2014/main" id="{3E55161F-73CD-4521-9B74-E1E63A2ED2B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65" name="Text Box 15">
          <a:extLst>
            <a:ext uri="{FF2B5EF4-FFF2-40B4-BE49-F238E27FC236}">
              <a16:creationId xmlns:a16="http://schemas.microsoft.com/office/drawing/2014/main" id="{11A1E746-6B0C-441E-B832-07B3216854C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66" name="Text Box 15">
          <a:extLst>
            <a:ext uri="{FF2B5EF4-FFF2-40B4-BE49-F238E27FC236}">
              <a16:creationId xmlns:a16="http://schemas.microsoft.com/office/drawing/2014/main" id="{CE60C727-59C3-4ED6-B777-30BFAE144A4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67" name="Text Box 15">
          <a:extLst>
            <a:ext uri="{FF2B5EF4-FFF2-40B4-BE49-F238E27FC236}">
              <a16:creationId xmlns:a16="http://schemas.microsoft.com/office/drawing/2014/main" id="{580A681F-C24F-4F65-B602-FF5CC80D352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68" name="Text Box 15">
          <a:extLst>
            <a:ext uri="{FF2B5EF4-FFF2-40B4-BE49-F238E27FC236}">
              <a16:creationId xmlns:a16="http://schemas.microsoft.com/office/drawing/2014/main" id="{F4A0DFC0-25F0-438C-ACC6-2022151FF7B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69" name="Text Box 15">
          <a:extLst>
            <a:ext uri="{FF2B5EF4-FFF2-40B4-BE49-F238E27FC236}">
              <a16:creationId xmlns:a16="http://schemas.microsoft.com/office/drawing/2014/main" id="{9B206B3D-6B4D-4CE4-81DC-4DED74102B8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70" name="Text Box 15">
          <a:extLst>
            <a:ext uri="{FF2B5EF4-FFF2-40B4-BE49-F238E27FC236}">
              <a16:creationId xmlns:a16="http://schemas.microsoft.com/office/drawing/2014/main" id="{509821F0-7B36-4D80-AC24-69ADA9C1467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71" name="Text Box 15">
          <a:extLst>
            <a:ext uri="{FF2B5EF4-FFF2-40B4-BE49-F238E27FC236}">
              <a16:creationId xmlns:a16="http://schemas.microsoft.com/office/drawing/2014/main" id="{13046A18-E537-4782-BE22-37405AD0E89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72" name="Text Box 15">
          <a:extLst>
            <a:ext uri="{FF2B5EF4-FFF2-40B4-BE49-F238E27FC236}">
              <a16:creationId xmlns:a16="http://schemas.microsoft.com/office/drawing/2014/main" id="{F41F139E-7F4A-46A2-A599-957BEC1EA69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73" name="Text Box 15">
          <a:extLst>
            <a:ext uri="{FF2B5EF4-FFF2-40B4-BE49-F238E27FC236}">
              <a16:creationId xmlns:a16="http://schemas.microsoft.com/office/drawing/2014/main" id="{86A4E087-6380-41E9-82F5-F88E7A3C808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74" name="Text Box 15">
          <a:extLst>
            <a:ext uri="{FF2B5EF4-FFF2-40B4-BE49-F238E27FC236}">
              <a16:creationId xmlns:a16="http://schemas.microsoft.com/office/drawing/2014/main" id="{06DED790-8C26-4ABF-802F-DCF6A5ADE9B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75" name="Text Box 15">
          <a:extLst>
            <a:ext uri="{FF2B5EF4-FFF2-40B4-BE49-F238E27FC236}">
              <a16:creationId xmlns:a16="http://schemas.microsoft.com/office/drawing/2014/main" id="{C1EFAA55-2475-452F-B928-915191DFAFB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76" name="Text Box 15">
          <a:extLst>
            <a:ext uri="{FF2B5EF4-FFF2-40B4-BE49-F238E27FC236}">
              <a16:creationId xmlns:a16="http://schemas.microsoft.com/office/drawing/2014/main" id="{6A16585D-A522-4D94-894A-D9940B8127B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77" name="Text Box 15">
          <a:extLst>
            <a:ext uri="{FF2B5EF4-FFF2-40B4-BE49-F238E27FC236}">
              <a16:creationId xmlns:a16="http://schemas.microsoft.com/office/drawing/2014/main" id="{37ADD8A6-6CD7-4E10-BDCE-8069C75A170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78" name="Text Box 15">
          <a:extLst>
            <a:ext uri="{FF2B5EF4-FFF2-40B4-BE49-F238E27FC236}">
              <a16:creationId xmlns:a16="http://schemas.microsoft.com/office/drawing/2014/main" id="{060597E1-9269-4554-B89B-66CE7997555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79" name="Text Box 15">
          <a:extLst>
            <a:ext uri="{FF2B5EF4-FFF2-40B4-BE49-F238E27FC236}">
              <a16:creationId xmlns:a16="http://schemas.microsoft.com/office/drawing/2014/main" id="{7835398E-2A34-4BC5-B90B-BEA25C686D0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80" name="Text Box 15">
          <a:extLst>
            <a:ext uri="{FF2B5EF4-FFF2-40B4-BE49-F238E27FC236}">
              <a16:creationId xmlns:a16="http://schemas.microsoft.com/office/drawing/2014/main" id="{850AD63D-BF33-4E4B-AE09-143FEEC6461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81" name="Text Box 15">
          <a:extLst>
            <a:ext uri="{FF2B5EF4-FFF2-40B4-BE49-F238E27FC236}">
              <a16:creationId xmlns:a16="http://schemas.microsoft.com/office/drawing/2014/main" id="{4C117B9B-A878-4070-8C00-7F66F9959F5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82" name="Text Box 15">
          <a:extLst>
            <a:ext uri="{FF2B5EF4-FFF2-40B4-BE49-F238E27FC236}">
              <a16:creationId xmlns:a16="http://schemas.microsoft.com/office/drawing/2014/main" id="{C9155EFC-67C3-430B-80EA-E6B28D67703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83" name="Text Box 15">
          <a:extLst>
            <a:ext uri="{FF2B5EF4-FFF2-40B4-BE49-F238E27FC236}">
              <a16:creationId xmlns:a16="http://schemas.microsoft.com/office/drawing/2014/main" id="{2179F8FD-6D88-4CE7-818E-F3516D7E06D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84" name="Text Box 15">
          <a:extLst>
            <a:ext uri="{FF2B5EF4-FFF2-40B4-BE49-F238E27FC236}">
              <a16:creationId xmlns:a16="http://schemas.microsoft.com/office/drawing/2014/main" id="{345D0BA8-445A-47C8-A3B6-66024CA24BA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85" name="Text Box 15">
          <a:extLst>
            <a:ext uri="{FF2B5EF4-FFF2-40B4-BE49-F238E27FC236}">
              <a16:creationId xmlns:a16="http://schemas.microsoft.com/office/drawing/2014/main" id="{50607E7E-EE00-4A77-A0B3-1A2C013C3E8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86" name="Text Box 15">
          <a:extLst>
            <a:ext uri="{FF2B5EF4-FFF2-40B4-BE49-F238E27FC236}">
              <a16:creationId xmlns:a16="http://schemas.microsoft.com/office/drawing/2014/main" id="{5A907366-5F96-4481-9283-C95F04A6626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87" name="Text Box 15">
          <a:extLst>
            <a:ext uri="{FF2B5EF4-FFF2-40B4-BE49-F238E27FC236}">
              <a16:creationId xmlns:a16="http://schemas.microsoft.com/office/drawing/2014/main" id="{BA82E81F-3617-42C4-AC51-2F84442C0FB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88" name="Text Box 15">
          <a:extLst>
            <a:ext uri="{FF2B5EF4-FFF2-40B4-BE49-F238E27FC236}">
              <a16:creationId xmlns:a16="http://schemas.microsoft.com/office/drawing/2014/main" id="{06D912BE-520C-4EBF-8521-1929BF7B426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89" name="Text Box 15">
          <a:extLst>
            <a:ext uri="{FF2B5EF4-FFF2-40B4-BE49-F238E27FC236}">
              <a16:creationId xmlns:a16="http://schemas.microsoft.com/office/drawing/2014/main" id="{96F54F7D-00A2-4CE6-8F10-26BA4917D6F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90" name="Text Box 15">
          <a:extLst>
            <a:ext uri="{FF2B5EF4-FFF2-40B4-BE49-F238E27FC236}">
              <a16:creationId xmlns:a16="http://schemas.microsoft.com/office/drawing/2014/main" id="{D78A384B-F1A7-484E-A7F6-FA883845820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91" name="Text Box 15">
          <a:extLst>
            <a:ext uri="{FF2B5EF4-FFF2-40B4-BE49-F238E27FC236}">
              <a16:creationId xmlns:a16="http://schemas.microsoft.com/office/drawing/2014/main" id="{359E559F-E3D9-48BA-9D23-CF6C0E1A59E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92" name="Text Box 15">
          <a:extLst>
            <a:ext uri="{FF2B5EF4-FFF2-40B4-BE49-F238E27FC236}">
              <a16:creationId xmlns:a16="http://schemas.microsoft.com/office/drawing/2014/main" id="{1275CF54-D3F9-4A3D-93A4-9FF67C8644F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93" name="Text Box 15">
          <a:extLst>
            <a:ext uri="{FF2B5EF4-FFF2-40B4-BE49-F238E27FC236}">
              <a16:creationId xmlns:a16="http://schemas.microsoft.com/office/drawing/2014/main" id="{BE952369-0809-467E-BEA3-CE5DC81592A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94" name="Text Box 15">
          <a:extLst>
            <a:ext uri="{FF2B5EF4-FFF2-40B4-BE49-F238E27FC236}">
              <a16:creationId xmlns:a16="http://schemas.microsoft.com/office/drawing/2014/main" id="{1EBEA691-03EB-495A-9718-EC936272956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95" name="Text Box 15">
          <a:extLst>
            <a:ext uri="{FF2B5EF4-FFF2-40B4-BE49-F238E27FC236}">
              <a16:creationId xmlns:a16="http://schemas.microsoft.com/office/drawing/2014/main" id="{DD3BEA41-98DA-40C9-BEA7-C948E56FEE2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96" name="Text Box 15">
          <a:extLst>
            <a:ext uri="{FF2B5EF4-FFF2-40B4-BE49-F238E27FC236}">
              <a16:creationId xmlns:a16="http://schemas.microsoft.com/office/drawing/2014/main" id="{6A5F8E20-DB41-4628-A0C2-5B2055BB1C2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97" name="Text Box 15">
          <a:extLst>
            <a:ext uri="{FF2B5EF4-FFF2-40B4-BE49-F238E27FC236}">
              <a16:creationId xmlns:a16="http://schemas.microsoft.com/office/drawing/2014/main" id="{30DE62CC-4810-4FCC-B01B-84EFC7012A9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98" name="Text Box 15">
          <a:extLst>
            <a:ext uri="{FF2B5EF4-FFF2-40B4-BE49-F238E27FC236}">
              <a16:creationId xmlns:a16="http://schemas.microsoft.com/office/drawing/2014/main" id="{60BEF8E6-4FBB-4BBC-9214-779BCAEBE1B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1999" name="Text Box 15">
          <a:extLst>
            <a:ext uri="{FF2B5EF4-FFF2-40B4-BE49-F238E27FC236}">
              <a16:creationId xmlns:a16="http://schemas.microsoft.com/office/drawing/2014/main" id="{3380E46F-3AF8-4FE9-BC4D-01BE2B8F6A4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000" name="Text Box 15">
          <a:extLst>
            <a:ext uri="{FF2B5EF4-FFF2-40B4-BE49-F238E27FC236}">
              <a16:creationId xmlns:a16="http://schemas.microsoft.com/office/drawing/2014/main" id="{E4D4B6F5-559E-4275-8EA0-538D0D145A3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001" name="Text Box 15">
          <a:extLst>
            <a:ext uri="{FF2B5EF4-FFF2-40B4-BE49-F238E27FC236}">
              <a16:creationId xmlns:a16="http://schemas.microsoft.com/office/drawing/2014/main" id="{86DE925D-89FD-48F5-A53E-029293EEC99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002" name="Text Box 15">
          <a:extLst>
            <a:ext uri="{FF2B5EF4-FFF2-40B4-BE49-F238E27FC236}">
              <a16:creationId xmlns:a16="http://schemas.microsoft.com/office/drawing/2014/main" id="{E64F7B52-E31E-44E6-AC1F-E8C8CC025B2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003" name="Text Box 15">
          <a:extLst>
            <a:ext uri="{FF2B5EF4-FFF2-40B4-BE49-F238E27FC236}">
              <a16:creationId xmlns:a16="http://schemas.microsoft.com/office/drawing/2014/main" id="{E8FC443B-C43B-41AE-AEAE-7D6E04597C4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004" name="Text Box 15">
          <a:extLst>
            <a:ext uri="{FF2B5EF4-FFF2-40B4-BE49-F238E27FC236}">
              <a16:creationId xmlns:a16="http://schemas.microsoft.com/office/drawing/2014/main" id="{849C4A3F-F8D1-4A16-8626-1DB928335CE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005" name="Text Box 15">
          <a:extLst>
            <a:ext uri="{FF2B5EF4-FFF2-40B4-BE49-F238E27FC236}">
              <a16:creationId xmlns:a16="http://schemas.microsoft.com/office/drawing/2014/main" id="{A2280B63-E61F-4902-AB19-3C350CD3BF5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006" name="Text Box 15">
          <a:extLst>
            <a:ext uri="{FF2B5EF4-FFF2-40B4-BE49-F238E27FC236}">
              <a16:creationId xmlns:a16="http://schemas.microsoft.com/office/drawing/2014/main" id="{CC6ACEC8-6116-4412-AACF-58FE7AF10B3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007" name="Text Box 15">
          <a:extLst>
            <a:ext uri="{FF2B5EF4-FFF2-40B4-BE49-F238E27FC236}">
              <a16:creationId xmlns:a16="http://schemas.microsoft.com/office/drawing/2014/main" id="{DBA9C23E-D637-4A01-A64B-6A89FB97461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008" name="Text Box 15">
          <a:extLst>
            <a:ext uri="{FF2B5EF4-FFF2-40B4-BE49-F238E27FC236}">
              <a16:creationId xmlns:a16="http://schemas.microsoft.com/office/drawing/2014/main" id="{58C4DD5A-7494-4F91-AA67-10489C18B47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009" name="Text Box 15">
          <a:extLst>
            <a:ext uri="{FF2B5EF4-FFF2-40B4-BE49-F238E27FC236}">
              <a16:creationId xmlns:a16="http://schemas.microsoft.com/office/drawing/2014/main" id="{E0781921-BB83-4FC3-B5C5-01CA2C8569B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010" name="Text Box 15">
          <a:extLst>
            <a:ext uri="{FF2B5EF4-FFF2-40B4-BE49-F238E27FC236}">
              <a16:creationId xmlns:a16="http://schemas.microsoft.com/office/drawing/2014/main" id="{62FEDC28-8615-449E-9521-36D1D090963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011" name="Text Box 15">
          <a:extLst>
            <a:ext uri="{FF2B5EF4-FFF2-40B4-BE49-F238E27FC236}">
              <a16:creationId xmlns:a16="http://schemas.microsoft.com/office/drawing/2014/main" id="{BF938B6C-A8C0-42E3-A041-52774E3D661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012" name="Text Box 15">
          <a:extLst>
            <a:ext uri="{FF2B5EF4-FFF2-40B4-BE49-F238E27FC236}">
              <a16:creationId xmlns:a16="http://schemas.microsoft.com/office/drawing/2014/main" id="{EF47EFD9-D24E-4F22-9347-D2C8C77C8EB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013" name="Text Box 15">
          <a:extLst>
            <a:ext uri="{FF2B5EF4-FFF2-40B4-BE49-F238E27FC236}">
              <a16:creationId xmlns:a16="http://schemas.microsoft.com/office/drawing/2014/main" id="{898B4B65-4234-4998-BC11-96D468C2E47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014" name="Text Box 15">
          <a:extLst>
            <a:ext uri="{FF2B5EF4-FFF2-40B4-BE49-F238E27FC236}">
              <a16:creationId xmlns:a16="http://schemas.microsoft.com/office/drawing/2014/main" id="{B14C4665-4FBF-4D19-AFEE-0B7E6F46EC7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015" name="Text Box 15">
          <a:extLst>
            <a:ext uri="{FF2B5EF4-FFF2-40B4-BE49-F238E27FC236}">
              <a16:creationId xmlns:a16="http://schemas.microsoft.com/office/drawing/2014/main" id="{9B6155FF-1D67-4A5F-A81D-1932315C928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016" name="Text Box 15">
          <a:extLst>
            <a:ext uri="{FF2B5EF4-FFF2-40B4-BE49-F238E27FC236}">
              <a16:creationId xmlns:a16="http://schemas.microsoft.com/office/drawing/2014/main" id="{9B7A75BE-DD03-4212-9AFF-B8DB1D5CCC1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17" name="Text Box 15">
          <a:extLst>
            <a:ext uri="{FF2B5EF4-FFF2-40B4-BE49-F238E27FC236}">
              <a16:creationId xmlns:a16="http://schemas.microsoft.com/office/drawing/2014/main" id="{71507808-FCB1-4773-B0F1-CFD6DAC4D99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18" name="Text Box 15">
          <a:extLst>
            <a:ext uri="{FF2B5EF4-FFF2-40B4-BE49-F238E27FC236}">
              <a16:creationId xmlns:a16="http://schemas.microsoft.com/office/drawing/2014/main" id="{80765E5A-E60C-4546-84AF-A0A29FAF76B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19" name="Text Box 15">
          <a:extLst>
            <a:ext uri="{FF2B5EF4-FFF2-40B4-BE49-F238E27FC236}">
              <a16:creationId xmlns:a16="http://schemas.microsoft.com/office/drawing/2014/main" id="{5E23DF61-85CB-4AB5-9422-D68EB446096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20" name="Text Box 15">
          <a:extLst>
            <a:ext uri="{FF2B5EF4-FFF2-40B4-BE49-F238E27FC236}">
              <a16:creationId xmlns:a16="http://schemas.microsoft.com/office/drawing/2014/main" id="{D623D594-6ABA-4D05-9200-8988A80F098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21" name="Text Box 15">
          <a:extLst>
            <a:ext uri="{FF2B5EF4-FFF2-40B4-BE49-F238E27FC236}">
              <a16:creationId xmlns:a16="http://schemas.microsoft.com/office/drawing/2014/main" id="{FFBE1D51-916E-4D64-8D3F-20C1E2D8724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22" name="Text Box 15">
          <a:extLst>
            <a:ext uri="{FF2B5EF4-FFF2-40B4-BE49-F238E27FC236}">
              <a16:creationId xmlns:a16="http://schemas.microsoft.com/office/drawing/2014/main" id="{387A43C1-5BEA-4AA5-B644-CABE9832E7C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23" name="Text Box 15">
          <a:extLst>
            <a:ext uri="{FF2B5EF4-FFF2-40B4-BE49-F238E27FC236}">
              <a16:creationId xmlns:a16="http://schemas.microsoft.com/office/drawing/2014/main" id="{B4AB44A0-8D13-4F1F-A032-E785FF7C5AD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24" name="Text Box 15">
          <a:extLst>
            <a:ext uri="{FF2B5EF4-FFF2-40B4-BE49-F238E27FC236}">
              <a16:creationId xmlns:a16="http://schemas.microsoft.com/office/drawing/2014/main" id="{902496C5-3DB8-42A3-BA2B-B3B1A6B5ED8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25" name="Text Box 15">
          <a:extLst>
            <a:ext uri="{FF2B5EF4-FFF2-40B4-BE49-F238E27FC236}">
              <a16:creationId xmlns:a16="http://schemas.microsoft.com/office/drawing/2014/main" id="{EF6CB545-4767-41D5-9112-8E556E33875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26" name="Text Box 15">
          <a:extLst>
            <a:ext uri="{FF2B5EF4-FFF2-40B4-BE49-F238E27FC236}">
              <a16:creationId xmlns:a16="http://schemas.microsoft.com/office/drawing/2014/main" id="{F90AEA45-78DF-4699-BC59-DD938D118C8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027" name="Text Box 15">
          <a:extLst>
            <a:ext uri="{FF2B5EF4-FFF2-40B4-BE49-F238E27FC236}">
              <a16:creationId xmlns:a16="http://schemas.microsoft.com/office/drawing/2014/main" id="{DAC0F48A-3676-4FFE-88D5-DCB7BB662A2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028" name="Text Box 15">
          <a:extLst>
            <a:ext uri="{FF2B5EF4-FFF2-40B4-BE49-F238E27FC236}">
              <a16:creationId xmlns:a16="http://schemas.microsoft.com/office/drawing/2014/main" id="{0EDA5B27-3988-4C5C-9447-1F8246A269A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029" name="Text Box 15">
          <a:extLst>
            <a:ext uri="{FF2B5EF4-FFF2-40B4-BE49-F238E27FC236}">
              <a16:creationId xmlns:a16="http://schemas.microsoft.com/office/drawing/2014/main" id="{345BA66D-318E-4547-88E3-E135811B7D0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030" name="Text Box 15">
          <a:extLst>
            <a:ext uri="{FF2B5EF4-FFF2-40B4-BE49-F238E27FC236}">
              <a16:creationId xmlns:a16="http://schemas.microsoft.com/office/drawing/2014/main" id="{D52BE31F-F283-49F3-B683-5B0AADE0DA2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031" name="Text Box 15">
          <a:extLst>
            <a:ext uri="{FF2B5EF4-FFF2-40B4-BE49-F238E27FC236}">
              <a16:creationId xmlns:a16="http://schemas.microsoft.com/office/drawing/2014/main" id="{260D5470-3605-49B1-A6A0-8A27C16F10B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32" name="Text Box 15">
          <a:extLst>
            <a:ext uri="{FF2B5EF4-FFF2-40B4-BE49-F238E27FC236}">
              <a16:creationId xmlns:a16="http://schemas.microsoft.com/office/drawing/2014/main" id="{0D5BCA21-958E-4AD2-A8BE-7EC6D5B9633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33" name="Text Box 15">
          <a:extLst>
            <a:ext uri="{FF2B5EF4-FFF2-40B4-BE49-F238E27FC236}">
              <a16:creationId xmlns:a16="http://schemas.microsoft.com/office/drawing/2014/main" id="{B66E02E5-7CE1-4A21-9E8D-E53F0A7EA13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34" name="Text Box 15">
          <a:extLst>
            <a:ext uri="{FF2B5EF4-FFF2-40B4-BE49-F238E27FC236}">
              <a16:creationId xmlns:a16="http://schemas.microsoft.com/office/drawing/2014/main" id="{CF79F589-ACB3-4941-A749-3D990974CE6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35" name="Text Box 15">
          <a:extLst>
            <a:ext uri="{FF2B5EF4-FFF2-40B4-BE49-F238E27FC236}">
              <a16:creationId xmlns:a16="http://schemas.microsoft.com/office/drawing/2014/main" id="{E615B3C0-BA9D-415C-96BC-002347A46E3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36" name="Text Box 15">
          <a:extLst>
            <a:ext uri="{FF2B5EF4-FFF2-40B4-BE49-F238E27FC236}">
              <a16:creationId xmlns:a16="http://schemas.microsoft.com/office/drawing/2014/main" id="{1506C20C-A465-400A-83D4-0D779139011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37" name="Text Box 15">
          <a:extLst>
            <a:ext uri="{FF2B5EF4-FFF2-40B4-BE49-F238E27FC236}">
              <a16:creationId xmlns:a16="http://schemas.microsoft.com/office/drawing/2014/main" id="{223500F0-2816-4802-ABD4-ED73C15E97E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38" name="Text Box 15">
          <a:extLst>
            <a:ext uri="{FF2B5EF4-FFF2-40B4-BE49-F238E27FC236}">
              <a16:creationId xmlns:a16="http://schemas.microsoft.com/office/drawing/2014/main" id="{756FE2C0-2B9C-4B41-BDDA-26D33BA4F84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39" name="Text Box 15">
          <a:extLst>
            <a:ext uri="{FF2B5EF4-FFF2-40B4-BE49-F238E27FC236}">
              <a16:creationId xmlns:a16="http://schemas.microsoft.com/office/drawing/2014/main" id="{3781CBA5-5CB5-440D-80C8-E9673EE7196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40" name="Text Box 15">
          <a:extLst>
            <a:ext uri="{FF2B5EF4-FFF2-40B4-BE49-F238E27FC236}">
              <a16:creationId xmlns:a16="http://schemas.microsoft.com/office/drawing/2014/main" id="{945CEFF9-B366-4CBC-8964-4F78ED62727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41" name="Text Box 15">
          <a:extLst>
            <a:ext uri="{FF2B5EF4-FFF2-40B4-BE49-F238E27FC236}">
              <a16:creationId xmlns:a16="http://schemas.microsoft.com/office/drawing/2014/main" id="{9106F4B4-9657-4B15-9172-EA64798C610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042" name="Text Box 15">
          <a:extLst>
            <a:ext uri="{FF2B5EF4-FFF2-40B4-BE49-F238E27FC236}">
              <a16:creationId xmlns:a16="http://schemas.microsoft.com/office/drawing/2014/main" id="{509999A9-7F45-44AB-964C-062E7821959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043" name="Text Box 15">
          <a:extLst>
            <a:ext uri="{FF2B5EF4-FFF2-40B4-BE49-F238E27FC236}">
              <a16:creationId xmlns:a16="http://schemas.microsoft.com/office/drawing/2014/main" id="{19A8F72C-E216-4015-8C46-D5A78716E89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044" name="Text Box 15">
          <a:extLst>
            <a:ext uri="{FF2B5EF4-FFF2-40B4-BE49-F238E27FC236}">
              <a16:creationId xmlns:a16="http://schemas.microsoft.com/office/drawing/2014/main" id="{3E8AE497-0A03-431B-B0FC-F843F83BCF0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045" name="Text Box 15">
          <a:extLst>
            <a:ext uri="{FF2B5EF4-FFF2-40B4-BE49-F238E27FC236}">
              <a16:creationId xmlns:a16="http://schemas.microsoft.com/office/drawing/2014/main" id="{9DD70E1C-0028-4C2D-A96B-29EB6FA89FD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046" name="Text Box 15">
          <a:extLst>
            <a:ext uri="{FF2B5EF4-FFF2-40B4-BE49-F238E27FC236}">
              <a16:creationId xmlns:a16="http://schemas.microsoft.com/office/drawing/2014/main" id="{60A2CA1D-8771-4619-A4FF-602770AF3B2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47" name="Text Box 15">
          <a:extLst>
            <a:ext uri="{FF2B5EF4-FFF2-40B4-BE49-F238E27FC236}">
              <a16:creationId xmlns:a16="http://schemas.microsoft.com/office/drawing/2014/main" id="{E46571DB-C339-4FDD-BD6E-6F87C9AF1D6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48" name="Text Box 15">
          <a:extLst>
            <a:ext uri="{FF2B5EF4-FFF2-40B4-BE49-F238E27FC236}">
              <a16:creationId xmlns:a16="http://schemas.microsoft.com/office/drawing/2014/main" id="{9164BBA8-6BA4-4D91-81D2-ADF89ED419A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49" name="Text Box 15">
          <a:extLst>
            <a:ext uri="{FF2B5EF4-FFF2-40B4-BE49-F238E27FC236}">
              <a16:creationId xmlns:a16="http://schemas.microsoft.com/office/drawing/2014/main" id="{024B7729-9C96-446F-9B04-78BFF696188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50" name="Text Box 15">
          <a:extLst>
            <a:ext uri="{FF2B5EF4-FFF2-40B4-BE49-F238E27FC236}">
              <a16:creationId xmlns:a16="http://schemas.microsoft.com/office/drawing/2014/main" id="{79BBAD99-8EE4-4CCE-9E74-AF5A8612756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51" name="Text Box 15">
          <a:extLst>
            <a:ext uri="{FF2B5EF4-FFF2-40B4-BE49-F238E27FC236}">
              <a16:creationId xmlns:a16="http://schemas.microsoft.com/office/drawing/2014/main" id="{B28A0EE2-61D4-4BEE-9898-A8785DBDA40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52" name="Text Box 15">
          <a:extLst>
            <a:ext uri="{FF2B5EF4-FFF2-40B4-BE49-F238E27FC236}">
              <a16:creationId xmlns:a16="http://schemas.microsoft.com/office/drawing/2014/main" id="{F0C995C9-9F8E-46CD-A7C2-5A761FF2CD5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53" name="Text Box 15">
          <a:extLst>
            <a:ext uri="{FF2B5EF4-FFF2-40B4-BE49-F238E27FC236}">
              <a16:creationId xmlns:a16="http://schemas.microsoft.com/office/drawing/2014/main" id="{CD79ACB5-569E-4214-8EE0-819DED11EF2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54" name="Text Box 15">
          <a:extLst>
            <a:ext uri="{FF2B5EF4-FFF2-40B4-BE49-F238E27FC236}">
              <a16:creationId xmlns:a16="http://schemas.microsoft.com/office/drawing/2014/main" id="{B10141F5-3346-4825-8DA2-595711AA759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55" name="Text Box 15">
          <a:extLst>
            <a:ext uri="{FF2B5EF4-FFF2-40B4-BE49-F238E27FC236}">
              <a16:creationId xmlns:a16="http://schemas.microsoft.com/office/drawing/2014/main" id="{99890B20-0B21-4158-AEFC-88D5CEB13A1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56" name="Text Box 15">
          <a:extLst>
            <a:ext uri="{FF2B5EF4-FFF2-40B4-BE49-F238E27FC236}">
              <a16:creationId xmlns:a16="http://schemas.microsoft.com/office/drawing/2014/main" id="{55DC098D-2101-4B53-8A21-FC5911E8583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057" name="Text Box 15">
          <a:extLst>
            <a:ext uri="{FF2B5EF4-FFF2-40B4-BE49-F238E27FC236}">
              <a16:creationId xmlns:a16="http://schemas.microsoft.com/office/drawing/2014/main" id="{54B78474-9B6E-4ECF-AD81-CAD3D0E67C6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058" name="Text Box 15">
          <a:extLst>
            <a:ext uri="{FF2B5EF4-FFF2-40B4-BE49-F238E27FC236}">
              <a16:creationId xmlns:a16="http://schemas.microsoft.com/office/drawing/2014/main" id="{5D2BD183-8645-42C7-95A8-186E3D81B40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059" name="Text Box 15">
          <a:extLst>
            <a:ext uri="{FF2B5EF4-FFF2-40B4-BE49-F238E27FC236}">
              <a16:creationId xmlns:a16="http://schemas.microsoft.com/office/drawing/2014/main" id="{4A5CC62D-7772-4491-98B3-8428FC8FD2B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060" name="Text Box 15">
          <a:extLst>
            <a:ext uri="{FF2B5EF4-FFF2-40B4-BE49-F238E27FC236}">
              <a16:creationId xmlns:a16="http://schemas.microsoft.com/office/drawing/2014/main" id="{E946352E-EFFF-40B3-A409-A302994DD69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061" name="Text Box 15">
          <a:extLst>
            <a:ext uri="{FF2B5EF4-FFF2-40B4-BE49-F238E27FC236}">
              <a16:creationId xmlns:a16="http://schemas.microsoft.com/office/drawing/2014/main" id="{E500052B-A034-48BD-8702-BC72C47C784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62" name="Text Box 15">
          <a:extLst>
            <a:ext uri="{FF2B5EF4-FFF2-40B4-BE49-F238E27FC236}">
              <a16:creationId xmlns:a16="http://schemas.microsoft.com/office/drawing/2014/main" id="{37DB689B-7CEB-4E3D-8325-FF88C2692A7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C76B286B-C34B-44E8-BB57-CE89183FC4F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64" name="Text Box 15">
          <a:extLst>
            <a:ext uri="{FF2B5EF4-FFF2-40B4-BE49-F238E27FC236}">
              <a16:creationId xmlns:a16="http://schemas.microsoft.com/office/drawing/2014/main" id="{9901316A-DCF8-409F-87A5-3B42B8D25D8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65" name="Text Box 15">
          <a:extLst>
            <a:ext uri="{FF2B5EF4-FFF2-40B4-BE49-F238E27FC236}">
              <a16:creationId xmlns:a16="http://schemas.microsoft.com/office/drawing/2014/main" id="{1BC81ACD-F3D2-4E52-B0DF-EE2038D447F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66" name="Text Box 15">
          <a:extLst>
            <a:ext uri="{FF2B5EF4-FFF2-40B4-BE49-F238E27FC236}">
              <a16:creationId xmlns:a16="http://schemas.microsoft.com/office/drawing/2014/main" id="{12367611-4025-43E8-8C8C-0B656A1293E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67" name="Text Box 15">
          <a:extLst>
            <a:ext uri="{FF2B5EF4-FFF2-40B4-BE49-F238E27FC236}">
              <a16:creationId xmlns:a16="http://schemas.microsoft.com/office/drawing/2014/main" id="{A44A4710-71A8-4386-86EA-6CD59A2810B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68" name="Text Box 15">
          <a:extLst>
            <a:ext uri="{FF2B5EF4-FFF2-40B4-BE49-F238E27FC236}">
              <a16:creationId xmlns:a16="http://schemas.microsoft.com/office/drawing/2014/main" id="{CBC3E7C4-4CBA-43A2-9878-83F4F3F91DD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69" name="Text Box 15">
          <a:extLst>
            <a:ext uri="{FF2B5EF4-FFF2-40B4-BE49-F238E27FC236}">
              <a16:creationId xmlns:a16="http://schemas.microsoft.com/office/drawing/2014/main" id="{47FB739C-0CB3-4076-863C-FF8F0CD7986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70" name="Text Box 15">
          <a:extLst>
            <a:ext uri="{FF2B5EF4-FFF2-40B4-BE49-F238E27FC236}">
              <a16:creationId xmlns:a16="http://schemas.microsoft.com/office/drawing/2014/main" id="{3706A55B-4BA1-4DFA-9551-1B2D5451458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71" name="Text Box 15">
          <a:extLst>
            <a:ext uri="{FF2B5EF4-FFF2-40B4-BE49-F238E27FC236}">
              <a16:creationId xmlns:a16="http://schemas.microsoft.com/office/drawing/2014/main" id="{0A317F89-748F-4F0B-8474-D1E053C878A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072" name="Text Box 15">
          <a:extLst>
            <a:ext uri="{FF2B5EF4-FFF2-40B4-BE49-F238E27FC236}">
              <a16:creationId xmlns:a16="http://schemas.microsoft.com/office/drawing/2014/main" id="{0B368E15-6490-427C-820E-3D5B281F46A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073" name="Text Box 15">
          <a:extLst>
            <a:ext uri="{FF2B5EF4-FFF2-40B4-BE49-F238E27FC236}">
              <a16:creationId xmlns:a16="http://schemas.microsoft.com/office/drawing/2014/main" id="{12AD99BC-4911-4879-9AF7-4352A1EC017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074" name="Text Box 15">
          <a:extLst>
            <a:ext uri="{FF2B5EF4-FFF2-40B4-BE49-F238E27FC236}">
              <a16:creationId xmlns:a16="http://schemas.microsoft.com/office/drawing/2014/main" id="{E0980EF3-E559-48D3-B51B-6DFEA9EFF6D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075" name="Text Box 15">
          <a:extLst>
            <a:ext uri="{FF2B5EF4-FFF2-40B4-BE49-F238E27FC236}">
              <a16:creationId xmlns:a16="http://schemas.microsoft.com/office/drawing/2014/main" id="{DB296B47-1726-459B-9BBB-61EA0057B50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076" name="Text Box 15">
          <a:extLst>
            <a:ext uri="{FF2B5EF4-FFF2-40B4-BE49-F238E27FC236}">
              <a16:creationId xmlns:a16="http://schemas.microsoft.com/office/drawing/2014/main" id="{736507A5-E624-4739-997C-1D553865B5D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77" name="Text Box 15">
          <a:extLst>
            <a:ext uri="{FF2B5EF4-FFF2-40B4-BE49-F238E27FC236}">
              <a16:creationId xmlns:a16="http://schemas.microsoft.com/office/drawing/2014/main" id="{E2716BA3-108E-4A82-A7B0-02AD12310C1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78" name="Text Box 15">
          <a:extLst>
            <a:ext uri="{FF2B5EF4-FFF2-40B4-BE49-F238E27FC236}">
              <a16:creationId xmlns:a16="http://schemas.microsoft.com/office/drawing/2014/main" id="{DB457CD2-A19D-446A-B513-C13A80C059D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79" name="Text Box 15">
          <a:extLst>
            <a:ext uri="{FF2B5EF4-FFF2-40B4-BE49-F238E27FC236}">
              <a16:creationId xmlns:a16="http://schemas.microsoft.com/office/drawing/2014/main" id="{4B84D3AF-5C99-4CF3-8037-451D4A6E4C6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CC7C302E-5986-4CA8-B1D1-5D890DE6D19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81" name="Text Box 15">
          <a:extLst>
            <a:ext uri="{FF2B5EF4-FFF2-40B4-BE49-F238E27FC236}">
              <a16:creationId xmlns:a16="http://schemas.microsoft.com/office/drawing/2014/main" id="{F94D9AE7-9884-44EF-8B56-1B7AB193102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82" name="Text Box 15">
          <a:extLst>
            <a:ext uri="{FF2B5EF4-FFF2-40B4-BE49-F238E27FC236}">
              <a16:creationId xmlns:a16="http://schemas.microsoft.com/office/drawing/2014/main" id="{20C86B60-B604-4114-963C-A0EABA27A9D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83" name="Text Box 15">
          <a:extLst>
            <a:ext uri="{FF2B5EF4-FFF2-40B4-BE49-F238E27FC236}">
              <a16:creationId xmlns:a16="http://schemas.microsoft.com/office/drawing/2014/main" id="{A5779BC4-1E44-41D8-BC16-7819C6D7608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84" name="Text Box 15">
          <a:extLst>
            <a:ext uri="{FF2B5EF4-FFF2-40B4-BE49-F238E27FC236}">
              <a16:creationId xmlns:a16="http://schemas.microsoft.com/office/drawing/2014/main" id="{687B6B19-A8E4-492A-9A30-11322881EB6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85" name="Text Box 15">
          <a:extLst>
            <a:ext uri="{FF2B5EF4-FFF2-40B4-BE49-F238E27FC236}">
              <a16:creationId xmlns:a16="http://schemas.microsoft.com/office/drawing/2014/main" id="{CDFBA51B-C71B-4EC2-B549-EC1D01F19C2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86" name="Text Box 15">
          <a:extLst>
            <a:ext uri="{FF2B5EF4-FFF2-40B4-BE49-F238E27FC236}">
              <a16:creationId xmlns:a16="http://schemas.microsoft.com/office/drawing/2014/main" id="{4CB1D73B-A8B6-476D-BE8C-72022E4D949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087" name="Text Box 15">
          <a:extLst>
            <a:ext uri="{FF2B5EF4-FFF2-40B4-BE49-F238E27FC236}">
              <a16:creationId xmlns:a16="http://schemas.microsoft.com/office/drawing/2014/main" id="{EAB705E6-544E-4F81-8618-2D440AD81D9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088" name="Text Box 15">
          <a:extLst>
            <a:ext uri="{FF2B5EF4-FFF2-40B4-BE49-F238E27FC236}">
              <a16:creationId xmlns:a16="http://schemas.microsoft.com/office/drawing/2014/main" id="{E9F025B8-BD33-4BB5-8C0C-80283FE2325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089" name="Text Box 15">
          <a:extLst>
            <a:ext uri="{FF2B5EF4-FFF2-40B4-BE49-F238E27FC236}">
              <a16:creationId xmlns:a16="http://schemas.microsoft.com/office/drawing/2014/main" id="{67F668A2-6BC2-4413-A3D5-2EAE6A9E07B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090" name="Text Box 15">
          <a:extLst>
            <a:ext uri="{FF2B5EF4-FFF2-40B4-BE49-F238E27FC236}">
              <a16:creationId xmlns:a16="http://schemas.microsoft.com/office/drawing/2014/main" id="{8565C1D9-976E-46E5-8719-105EE1AE4B9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091" name="Text Box 15">
          <a:extLst>
            <a:ext uri="{FF2B5EF4-FFF2-40B4-BE49-F238E27FC236}">
              <a16:creationId xmlns:a16="http://schemas.microsoft.com/office/drawing/2014/main" id="{553E4C0A-1111-4373-8EB9-61217321DBD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92" name="Text Box 15">
          <a:extLst>
            <a:ext uri="{FF2B5EF4-FFF2-40B4-BE49-F238E27FC236}">
              <a16:creationId xmlns:a16="http://schemas.microsoft.com/office/drawing/2014/main" id="{060890D6-6035-410C-8F21-CD489DB60A4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93" name="Text Box 15">
          <a:extLst>
            <a:ext uri="{FF2B5EF4-FFF2-40B4-BE49-F238E27FC236}">
              <a16:creationId xmlns:a16="http://schemas.microsoft.com/office/drawing/2014/main" id="{52A19A91-C113-4C23-97AC-720214414CA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94" name="Text Box 15">
          <a:extLst>
            <a:ext uri="{FF2B5EF4-FFF2-40B4-BE49-F238E27FC236}">
              <a16:creationId xmlns:a16="http://schemas.microsoft.com/office/drawing/2014/main" id="{95511295-8FDC-48E0-844C-64167D94091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95" name="Text Box 15">
          <a:extLst>
            <a:ext uri="{FF2B5EF4-FFF2-40B4-BE49-F238E27FC236}">
              <a16:creationId xmlns:a16="http://schemas.microsoft.com/office/drawing/2014/main" id="{337EEFAF-9910-4A18-A80D-B2FB7E4058B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96" name="Text Box 15">
          <a:extLst>
            <a:ext uri="{FF2B5EF4-FFF2-40B4-BE49-F238E27FC236}">
              <a16:creationId xmlns:a16="http://schemas.microsoft.com/office/drawing/2014/main" id="{91B61766-ABF5-41E5-8B6E-E818ACBB999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97" name="Text Box 15">
          <a:extLst>
            <a:ext uri="{FF2B5EF4-FFF2-40B4-BE49-F238E27FC236}">
              <a16:creationId xmlns:a16="http://schemas.microsoft.com/office/drawing/2014/main" id="{354C2FF7-21B6-4E86-94BF-56E80C4DCE2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98" name="Text Box 15">
          <a:extLst>
            <a:ext uri="{FF2B5EF4-FFF2-40B4-BE49-F238E27FC236}">
              <a16:creationId xmlns:a16="http://schemas.microsoft.com/office/drawing/2014/main" id="{5172D733-137A-4827-B0F0-396985B77AE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099" name="Text Box 15">
          <a:extLst>
            <a:ext uri="{FF2B5EF4-FFF2-40B4-BE49-F238E27FC236}">
              <a16:creationId xmlns:a16="http://schemas.microsoft.com/office/drawing/2014/main" id="{E7E356D2-654D-47CA-9102-CD888BA8896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100" name="Text Box 15">
          <a:extLst>
            <a:ext uri="{FF2B5EF4-FFF2-40B4-BE49-F238E27FC236}">
              <a16:creationId xmlns:a16="http://schemas.microsoft.com/office/drawing/2014/main" id="{E00E6238-FC04-4074-87D8-85FFE2E2780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101" name="Text Box 15">
          <a:extLst>
            <a:ext uri="{FF2B5EF4-FFF2-40B4-BE49-F238E27FC236}">
              <a16:creationId xmlns:a16="http://schemas.microsoft.com/office/drawing/2014/main" id="{FA5157B3-2425-4268-AFFF-6A48DBB1874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02" name="Text Box 15">
          <a:extLst>
            <a:ext uri="{FF2B5EF4-FFF2-40B4-BE49-F238E27FC236}">
              <a16:creationId xmlns:a16="http://schemas.microsoft.com/office/drawing/2014/main" id="{6C99731F-D300-4239-90EB-986E061E782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03" name="Text Box 15">
          <a:extLst>
            <a:ext uri="{FF2B5EF4-FFF2-40B4-BE49-F238E27FC236}">
              <a16:creationId xmlns:a16="http://schemas.microsoft.com/office/drawing/2014/main" id="{3D39D737-4055-4943-80BF-1213B37480A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04" name="Text Box 15">
          <a:extLst>
            <a:ext uri="{FF2B5EF4-FFF2-40B4-BE49-F238E27FC236}">
              <a16:creationId xmlns:a16="http://schemas.microsoft.com/office/drawing/2014/main" id="{AC3CEE9A-E00D-4D37-A63D-6118CAB8F4B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05" name="Text Box 15">
          <a:extLst>
            <a:ext uri="{FF2B5EF4-FFF2-40B4-BE49-F238E27FC236}">
              <a16:creationId xmlns:a16="http://schemas.microsoft.com/office/drawing/2014/main" id="{893A5B2E-14C3-4541-915A-E2B2A36F9DF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06" name="Text Box 15">
          <a:extLst>
            <a:ext uri="{FF2B5EF4-FFF2-40B4-BE49-F238E27FC236}">
              <a16:creationId xmlns:a16="http://schemas.microsoft.com/office/drawing/2014/main" id="{C44F4D81-D78C-40D3-A0CE-D4B66ECF68C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07" name="Text Box 15">
          <a:extLst>
            <a:ext uri="{FF2B5EF4-FFF2-40B4-BE49-F238E27FC236}">
              <a16:creationId xmlns:a16="http://schemas.microsoft.com/office/drawing/2014/main" id="{5C7DD36A-FB93-46F0-B917-2D971C83D2C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08" name="Text Box 15">
          <a:extLst>
            <a:ext uri="{FF2B5EF4-FFF2-40B4-BE49-F238E27FC236}">
              <a16:creationId xmlns:a16="http://schemas.microsoft.com/office/drawing/2014/main" id="{EF557CEB-FEBF-4B49-B662-87623B01DA8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09" name="Text Box 15">
          <a:extLst>
            <a:ext uri="{FF2B5EF4-FFF2-40B4-BE49-F238E27FC236}">
              <a16:creationId xmlns:a16="http://schemas.microsoft.com/office/drawing/2014/main" id="{356671D4-3EC0-427E-9B29-83BA0236816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10" name="Text Box 15">
          <a:extLst>
            <a:ext uri="{FF2B5EF4-FFF2-40B4-BE49-F238E27FC236}">
              <a16:creationId xmlns:a16="http://schemas.microsoft.com/office/drawing/2014/main" id="{F7273278-AEB4-4AA4-956F-8B193BCE938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11" name="Text Box 15">
          <a:extLst>
            <a:ext uri="{FF2B5EF4-FFF2-40B4-BE49-F238E27FC236}">
              <a16:creationId xmlns:a16="http://schemas.microsoft.com/office/drawing/2014/main" id="{631283B9-8006-4CC2-BE34-B7214C7B906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12" name="Text Box 15">
          <a:extLst>
            <a:ext uri="{FF2B5EF4-FFF2-40B4-BE49-F238E27FC236}">
              <a16:creationId xmlns:a16="http://schemas.microsoft.com/office/drawing/2014/main" id="{4644600C-4E6D-46C9-9976-11DAF707266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13" name="Text Box 15">
          <a:extLst>
            <a:ext uri="{FF2B5EF4-FFF2-40B4-BE49-F238E27FC236}">
              <a16:creationId xmlns:a16="http://schemas.microsoft.com/office/drawing/2014/main" id="{044E21A6-4F1F-4EF7-89EA-30C4E69D2A9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14" name="Text Box 15">
          <a:extLst>
            <a:ext uri="{FF2B5EF4-FFF2-40B4-BE49-F238E27FC236}">
              <a16:creationId xmlns:a16="http://schemas.microsoft.com/office/drawing/2014/main" id="{C08E6364-3CA0-47A3-94AB-CB12F92131A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15" name="Text Box 15">
          <a:extLst>
            <a:ext uri="{FF2B5EF4-FFF2-40B4-BE49-F238E27FC236}">
              <a16:creationId xmlns:a16="http://schemas.microsoft.com/office/drawing/2014/main" id="{FD12754C-E81C-4953-8E0E-B01F34BF60E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16" name="Text Box 15">
          <a:extLst>
            <a:ext uri="{FF2B5EF4-FFF2-40B4-BE49-F238E27FC236}">
              <a16:creationId xmlns:a16="http://schemas.microsoft.com/office/drawing/2014/main" id="{8CE8D8D8-B55D-420E-91E0-9D134DFC365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17" name="Text Box 15">
          <a:extLst>
            <a:ext uri="{FF2B5EF4-FFF2-40B4-BE49-F238E27FC236}">
              <a16:creationId xmlns:a16="http://schemas.microsoft.com/office/drawing/2014/main" id="{4D860D2C-B3DA-4E72-B188-0E49188BAD9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18" name="Text Box 15">
          <a:extLst>
            <a:ext uri="{FF2B5EF4-FFF2-40B4-BE49-F238E27FC236}">
              <a16:creationId xmlns:a16="http://schemas.microsoft.com/office/drawing/2014/main" id="{477FCF41-67A9-4B15-9F8F-CAD01E1B3D5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19" name="Text Box 15">
          <a:extLst>
            <a:ext uri="{FF2B5EF4-FFF2-40B4-BE49-F238E27FC236}">
              <a16:creationId xmlns:a16="http://schemas.microsoft.com/office/drawing/2014/main" id="{552BF9F2-2991-4918-919F-124F40B5781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20" name="Text Box 15">
          <a:extLst>
            <a:ext uri="{FF2B5EF4-FFF2-40B4-BE49-F238E27FC236}">
              <a16:creationId xmlns:a16="http://schemas.microsoft.com/office/drawing/2014/main" id="{FB6A3993-DA95-4DB0-B72E-3A2FBC47108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21" name="Text Box 15">
          <a:extLst>
            <a:ext uri="{FF2B5EF4-FFF2-40B4-BE49-F238E27FC236}">
              <a16:creationId xmlns:a16="http://schemas.microsoft.com/office/drawing/2014/main" id="{DE9FA82F-E698-485F-B0A0-4FE7965835B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22" name="Text Box 15">
          <a:extLst>
            <a:ext uri="{FF2B5EF4-FFF2-40B4-BE49-F238E27FC236}">
              <a16:creationId xmlns:a16="http://schemas.microsoft.com/office/drawing/2014/main" id="{70623643-3701-4DB8-B641-76D75E9554C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23" name="Text Box 15">
          <a:extLst>
            <a:ext uri="{FF2B5EF4-FFF2-40B4-BE49-F238E27FC236}">
              <a16:creationId xmlns:a16="http://schemas.microsoft.com/office/drawing/2014/main" id="{1A437B1D-1EAA-4CD4-AEE7-F694C66EE5B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24" name="Text Box 15">
          <a:extLst>
            <a:ext uri="{FF2B5EF4-FFF2-40B4-BE49-F238E27FC236}">
              <a16:creationId xmlns:a16="http://schemas.microsoft.com/office/drawing/2014/main" id="{003F7777-7B55-4710-AC7E-4FB4190CBE5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25" name="Text Box 15">
          <a:extLst>
            <a:ext uri="{FF2B5EF4-FFF2-40B4-BE49-F238E27FC236}">
              <a16:creationId xmlns:a16="http://schemas.microsoft.com/office/drawing/2014/main" id="{FDDB9EA9-7E75-48BA-9A68-45BB64F9847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26" name="Text Box 15">
          <a:extLst>
            <a:ext uri="{FF2B5EF4-FFF2-40B4-BE49-F238E27FC236}">
              <a16:creationId xmlns:a16="http://schemas.microsoft.com/office/drawing/2014/main" id="{4449C8E8-7EF0-49ED-9193-1ECFC02ED5B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27" name="Text Box 15">
          <a:extLst>
            <a:ext uri="{FF2B5EF4-FFF2-40B4-BE49-F238E27FC236}">
              <a16:creationId xmlns:a16="http://schemas.microsoft.com/office/drawing/2014/main" id="{3B9BA6EF-6F42-45EA-9D15-49AD7830914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28" name="Text Box 15">
          <a:extLst>
            <a:ext uri="{FF2B5EF4-FFF2-40B4-BE49-F238E27FC236}">
              <a16:creationId xmlns:a16="http://schemas.microsoft.com/office/drawing/2014/main" id="{1E66AB58-1FBB-4C46-982B-C12C6AF6A16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29" name="Text Box 15">
          <a:extLst>
            <a:ext uri="{FF2B5EF4-FFF2-40B4-BE49-F238E27FC236}">
              <a16:creationId xmlns:a16="http://schemas.microsoft.com/office/drawing/2014/main" id="{90DADD2C-ED5C-490D-98C5-DC9417F7114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30" name="Text Box 15">
          <a:extLst>
            <a:ext uri="{FF2B5EF4-FFF2-40B4-BE49-F238E27FC236}">
              <a16:creationId xmlns:a16="http://schemas.microsoft.com/office/drawing/2014/main" id="{19D6014F-4C25-42AB-AE19-10D34AF1C2D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31" name="Text Box 15">
          <a:extLst>
            <a:ext uri="{FF2B5EF4-FFF2-40B4-BE49-F238E27FC236}">
              <a16:creationId xmlns:a16="http://schemas.microsoft.com/office/drawing/2014/main" id="{C8CF9620-462A-463E-82E0-8B43BBE2F87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32" name="Text Box 15">
          <a:extLst>
            <a:ext uri="{FF2B5EF4-FFF2-40B4-BE49-F238E27FC236}">
              <a16:creationId xmlns:a16="http://schemas.microsoft.com/office/drawing/2014/main" id="{9947DF96-EA8F-416F-AE60-53D44B3F06A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33" name="Text Box 15">
          <a:extLst>
            <a:ext uri="{FF2B5EF4-FFF2-40B4-BE49-F238E27FC236}">
              <a16:creationId xmlns:a16="http://schemas.microsoft.com/office/drawing/2014/main" id="{F4ACAF0B-E411-4A81-BE38-CCB55E69F31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34" name="Text Box 15">
          <a:extLst>
            <a:ext uri="{FF2B5EF4-FFF2-40B4-BE49-F238E27FC236}">
              <a16:creationId xmlns:a16="http://schemas.microsoft.com/office/drawing/2014/main" id="{2DB6878F-0AE5-40CF-B0F9-A83C7303ECA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35" name="Text Box 15">
          <a:extLst>
            <a:ext uri="{FF2B5EF4-FFF2-40B4-BE49-F238E27FC236}">
              <a16:creationId xmlns:a16="http://schemas.microsoft.com/office/drawing/2014/main" id="{E7E28E47-AD2F-4749-9561-2FE01C26EAC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36" name="Text Box 15">
          <a:extLst>
            <a:ext uri="{FF2B5EF4-FFF2-40B4-BE49-F238E27FC236}">
              <a16:creationId xmlns:a16="http://schemas.microsoft.com/office/drawing/2014/main" id="{A123CE77-77AB-44C8-9D66-45835650A62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37" name="Text Box 15">
          <a:extLst>
            <a:ext uri="{FF2B5EF4-FFF2-40B4-BE49-F238E27FC236}">
              <a16:creationId xmlns:a16="http://schemas.microsoft.com/office/drawing/2014/main" id="{888DE7B7-5559-4A9D-AB66-F15BCDE36CE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38" name="Text Box 15">
          <a:extLst>
            <a:ext uri="{FF2B5EF4-FFF2-40B4-BE49-F238E27FC236}">
              <a16:creationId xmlns:a16="http://schemas.microsoft.com/office/drawing/2014/main" id="{B6329787-59D1-4176-A4FD-D3FFBE062C2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39" name="Text Box 15">
          <a:extLst>
            <a:ext uri="{FF2B5EF4-FFF2-40B4-BE49-F238E27FC236}">
              <a16:creationId xmlns:a16="http://schemas.microsoft.com/office/drawing/2014/main" id="{69657AD1-ADA6-44F6-B55A-4F41A3F0177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40" name="Text Box 15">
          <a:extLst>
            <a:ext uri="{FF2B5EF4-FFF2-40B4-BE49-F238E27FC236}">
              <a16:creationId xmlns:a16="http://schemas.microsoft.com/office/drawing/2014/main" id="{4D379732-BE1F-473D-BE47-D1356F3302E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41" name="Text Box 15">
          <a:extLst>
            <a:ext uri="{FF2B5EF4-FFF2-40B4-BE49-F238E27FC236}">
              <a16:creationId xmlns:a16="http://schemas.microsoft.com/office/drawing/2014/main" id="{D44EA203-9193-427F-86E4-443C36214B7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42" name="Text Box 15">
          <a:extLst>
            <a:ext uri="{FF2B5EF4-FFF2-40B4-BE49-F238E27FC236}">
              <a16:creationId xmlns:a16="http://schemas.microsoft.com/office/drawing/2014/main" id="{E63F0769-13DD-4D92-8DC9-9B7333785DE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43" name="Text Box 15">
          <a:extLst>
            <a:ext uri="{FF2B5EF4-FFF2-40B4-BE49-F238E27FC236}">
              <a16:creationId xmlns:a16="http://schemas.microsoft.com/office/drawing/2014/main" id="{D4D482B8-4336-46D0-9634-BF02F7AB941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44" name="Text Box 15">
          <a:extLst>
            <a:ext uri="{FF2B5EF4-FFF2-40B4-BE49-F238E27FC236}">
              <a16:creationId xmlns:a16="http://schemas.microsoft.com/office/drawing/2014/main" id="{0DBB3D1B-9019-42F1-B751-9A1D6CE03CE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45" name="Text Box 15">
          <a:extLst>
            <a:ext uri="{FF2B5EF4-FFF2-40B4-BE49-F238E27FC236}">
              <a16:creationId xmlns:a16="http://schemas.microsoft.com/office/drawing/2014/main" id="{B5631340-AA71-4B92-975E-B1016CCC4BC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46" name="Text Box 15">
          <a:extLst>
            <a:ext uri="{FF2B5EF4-FFF2-40B4-BE49-F238E27FC236}">
              <a16:creationId xmlns:a16="http://schemas.microsoft.com/office/drawing/2014/main" id="{335E9226-1EC6-41AB-A9F4-E78E70148E8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47" name="Text Box 15">
          <a:extLst>
            <a:ext uri="{FF2B5EF4-FFF2-40B4-BE49-F238E27FC236}">
              <a16:creationId xmlns:a16="http://schemas.microsoft.com/office/drawing/2014/main" id="{897360D3-34E4-4EEF-82C6-34043177D08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48" name="Text Box 15">
          <a:extLst>
            <a:ext uri="{FF2B5EF4-FFF2-40B4-BE49-F238E27FC236}">
              <a16:creationId xmlns:a16="http://schemas.microsoft.com/office/drawing/2014/main" id="{F24F316B-9BAD-4D9E-9C46-C6619AB49E1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49" name="Text Box 15">
          <a:extLst>
            <a:ext uri="{FF2B5EF4-FFF2-40B4-BE49-F238E27FC236}">
              <a16:creationId xmlns:a16="http://schemas.microsoft.com/office/drawing/2014/main" id="{A7C87EAC-1429-43DB-9B55-54294EEAFA6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50" name="Text Box 15">
          <a:extLst>
            <a:ext uri="{FF2B5EF4-FFF2-40B4-BE49-F238E27FC236}">
              <a16:creationId xmlns:a16="http://schemas.microsoft.com/office/drawing/2014/main" id="{EF33072A-3FD1-4D42-98D2-3BA2DA03700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51" name="Text Box 15">
          <a:extLst>
            <a:ext uri="{FF2B5EF4-FFF2-40B4-BE49-F238E27FC236}">
              <a16:creationId xmlns:a16="http://schemas.microsoft.com/office/drawing/2014/main" id="{4E55EBE3-D767-477C-B2F0-30C6202585F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52" name="Text Box 15">
          <a:extLst>
            <a:ext uri="{FF2B5EF4-FFF2-40B4-BE49-F238E27FC236}">
              <a16:creationId xmlns:a16="http://schemas.microsoft.com/office/drawing/2014/main" id="{34923BFF-54DE-4B4A-A767-2B7861FDD07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53" name="Text Box 15">
          <a:extLst>
            <a:ext uri="{FF2B5EF4-FFF2-40B4-BE49-F238E27FC236}">
              <a16:creationId xmlns:a16="http://schemas.microsoft.com/office/drawing/2014/main" id="{CB3D5311-3B54-4DB2-8959-D8046CED9DF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54" name="Text Box 15">
          <a:extLst>
            <a:ext uri="{FF2B5EF4-FFF2-40B4-BE49-F238E27FC236}">
              <a16:creationId xmlns:a16="http://schemas.microsoft.com/office/drawing/2014/main" id="{BBBA76B5-7BC3-40D5-BE82-F811435F85D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55" name="Text Box 15">
          <a:extLst>
            <a:ext uri="{FF2B5EF4-FFF2-40B4-BE49-F238E27FC236}">
              <a16:creationId xmlns:a16="http://schemas.microsoft.com/office/drawing/2014/main" id="{64332DBA-47A4-49C6-858F-FAE51B717BC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56" name="Text Box 15">
          <a:extLst>
            <a:ext uri="{FF2B5EF4-FFF2-40B4-BE49-F238E27FC236}">
              <a16:creationId xmlns:a16="http://schemas.microsoft.com/office/drawing/2014/main" id="{AF5F762A-C7D3-47A9-91C8-DD07A46EF13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57" name="Text Box 15">
          <a:extLst>
            <a:ext uri="{FF2B5EF4-FFF2-40B4-BE49-F238E27FC236}">
              <a16:creationId xmlns:a16="http://schemas.microsoft.com/office/drawing/2014/main" id="{E8A5C219-AA1B-44B3-89AE-D5E395D34DD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58" name="Text Box 15">
          <a:extLst>
            <a:ext uri="{FF2B5EF4-FFF2-40B4-BE49-F238E27FC236}">
              <a16:creationId xmlns:a16="http://schemas.microsoft.com/office/drawing/2014/main" id="{BAAA2769-8B42-4AE6-A8A1-1C3BA520EF9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59" name="Text Box 15">
          <a:extLst>
            <a:ext uri="{FF2B5EF4-FFF2-40B4-BE49-F238E27FC236}">
              <a16:creationId xmlns:a16="http://schemas.microsoft.com/office/drawing/2014/main" id="{F0039275-FEE7-487C-8E5E-A4BB1D3D85B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60" name="Text Box 15">
          <a:extLst>
            <a:ext uri="{FF2B5EF4-FFF2-40B4-BE49-F238E27FC236}">
              <a16:creationId xmlns:a16="http://schemas.microsoft.com/office/drawing/2014/main" id="{9C8BC99F-C37F-4EB7-8987-F424E57F021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61" name="Text Box 15">
          <a:extLst>
            <a:ext uri="{FF2B5EF4-FFF2-40B4-BE49-F238E27FC236}">
              <a16:creationId xmlns:a16="http://schemas.microsoft.com/office/drawing/2014/main" id="{0EAC193E-61A0-4603-A525-4EDC1833E47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62" name="Text Box 15">
          <a:extLst>
            <a:ext uri="{FF2B5EF4-FFF2-40B4-BE49-F238E27FC236}">
              <a16:creationId xmlns:a16="http://schemas.microsoft.com/office/drawing/2014/main" id="{D6FDC814-2D1C-4D74-8601-E0EE8D554A8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63" name="Text Box 15">
          <a:extLst>
            <a:ext uri="{FF2B5EF4-FFF2-40B4-BE49-F238E27FC236}">
              <a16:creationId xmlns:a16="http://schemas.microsoft.com/office/drawing/2014/main" id="{5607841D-61BE-4358-AE3A-1B783F2703D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64" name="Text Box 15">
          <a:extLst>
            <a:ext uri="{FF2B5EF4-FFF2-40B4-BE49-F238E27FC236}">
              <a16:creationId xmlns:a16="http://schemas.microsoft.com/office/drawing/2014/main" id="{8DF14A20-9029-44CD-80FB-F6C711119E7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65" name="Text Box 15">
          <a:extLst>
            <a:ext uri="{FF2B5EF4-FFF2-40B4-BE49-F238E27FC236}">
              <a16:creationId xmlns:a16="http://schemas.microsoft.com/office/drawing/2014/main" id="{45A64451-391A-4624-9DC3-EFBF2B750D6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66" name="Text Box 15">
          <a:extLst>
            <a:ext uri="{FF2B5EF4-FFF2-40B4-BE49-F238E27FC236}">
              <a16:creationId xmlns:a16="http://schemas.microsoft.com/office/drawing/2014/main" id="{2BD07AFB-4559-4EC2-85DB-8AC8BC47C9C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67" name="Text Box 15">
          <a:extLst>
            <a:ext uri="{FF2B5EF4-FFF2-40B4-BE49-F238E27FC236}">
              <a16:creationId xmlns:a16="http://schemas.microsoft.com/office/drawing/2014/main" id="{F9B133E9-40CD-484F-92AA-A983B1D046E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68" name="Text Box 15">
          <a:extLst>
            <a:ext uri="{FF2B5EF4-FFF2-40B4-BE49-F238E27FC236}">
              <a16:creationId xmlns:a16="http://schemas.microsoft.com/office/drawing/2014/main" id="{79A14D4A-D905-4451-98C4-776E50A5C6E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69" name="Text Box 15">
          <a:extLst>
            <a:ext uri="{FF2B5EF4-FFF2-40B4-BE49-F238E27FC236}">
              <a16:creationId xmlns:a16="http://schemas.microsoft.com/office/drawing/2014/main" id="{FE9F1CFF-6070-44CA-8087-C2927910DE7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70" name="Text Box 15">
          <a:extLst>
            <a:ext uri="{FF2B5EF4-FFF2-40B4-BE49-F238E27FC236}">
              <a16:creationId xmlns:a16="http://schemas.microsoft.com/office/drawing/2014/main" id="{119ABCA5-6C7A-4909-88E2-597D41A3650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71" name="Text Box 15">
          <a:extLst>
            <a:ext uri="{FF2B5EF4-FFF2-40B4-BE49-F238E27FC236}">
              <a16:creationId xmlns:a16="http://schemas.microsoft.com/office/drawing/2014/main" id="{F7A3742A-3958-43CF-84CB-DF7883B2B32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72" name="Text Box 15">
          <a:extLst>
            <a:ext uri="{FF2B5EF4-FFF2-40B4-BE49-F238E27FC236}">
              <a16:creationId xmlns:a16="http://schemas.microsoft.com/office/drawing/2014/main" id="{F51F5B2F-92F2-4E95-A60D-BCED602CD36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73" name="Text Box 15">
          <a:extLst>
            <a:ext uri="{FF2B5EF4-FFF2-40B4-BE49-F238E27FC236}">
              <a16:creationId xmlns:a16="http://schemas.microsoft.com/office/drawing/2014/main" id="{3449A9E0-0EE2-433C-8368-11AD8A2BBB9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74" name="Text Box 15">
          <a:extLst>
            <a:ext uri="{FF2B5EF4-FFF2-40B4-BE49-F238E27FC236}">
              <a16:creationId xmlns:a16="http://schemas.microsoft.com/office/drawing/2014/main" id="{764B9B65-117D-4794-A526-4E988D6B331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75" name="Text Box 15">
          <a:extLst>
            <a:ext uri="{FF2B5EF4-FFF2-40B4-BE49-F238E27FC236}">
              <a16:creationId xmlns:a16="http://schemas.microsoft.com/office/drawing/2014/main" id="{175447FC-F6F4-459C-8E42-F134984D73D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76" name="Text Box 15">
          <a:extLst>
            <a:ext uri="{FF2B5EF4-FFF2-40B4-BE49-F238E27FC236}">
              <a16:creationId xmlns:a16="http://schemas.microsoft.com/office/drawing/2014/main" id="{FB6BD3E8-4AFE-4326-9630-6C454E325CD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77" name="Text Box 15">
          <a:extLst>
            <a:ext uri="{FF2B5EF4-FFF2-40B4-BE49-F238E27FC236}">
              <a16:creationId xmlns:a16="http://schemas.microsoft.com/office/drawing/2014/main" id="{C7061585-7001-417D-93A0-BDCE0481254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78" name="Text Box 15">
          <a:extLst>
            <a:ext uri="{FF2B5EF4-FFF2-40B4-BE49-F238E27FC236}">
              <a16:creationId xmlns:a16="http://schemas.microsoft.com/office/drawing/2014/main" id="{F80CF792-9A41-4DFB-A9C1-E13F85376B6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79" name="Text Box 15">
          <a:extLst>
            <a:ext uri="{FF2B5EF4-FFF2-40B4-BE49-F238E27FC236}">
              <a16:creationId xmlns:a16="http://schemas.microsoft.com/office/drawing/2014/main" id="{5A02779D-CF96-4940-8A48-8589FA85233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80" name="Text Box 15">
          <a:extLst>
            <a:ext uri="{FF2B5EF4-FFF2-40B4-BE49-F238E27FC236}">
              <a16:creationId xmlns:a16="http://schemas.microsoft.com/office/drawing/2014/main" id="{BCBDFD14-F065-4B13-8AEC-84B1F032A58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81" name="Text Box 15">
          <a:extLst>
            <a:ext uri="{FF2B5EF4-FFF2-40B4-BE49-F238E27FC236}">
              <a16:creationId xmlns:a16="http://schemas.microsoft.com/office/drawing/2014/main" id="{4078A979-2343-489F-AB32-1750C849CCD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82" name="Text Box 15">
          <a:extLst>
            <a:ext uri="{FF2B5EF4-FFF2-40B4-BE49-F238E27FC236}">
              <a16:creationId xmlns:a16="http://schemas.microsoft.com/office/drawing/2014/main" id="{21727091-F9D9-451F-9B15-81C3B8F942C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83" name="Text Box 15">
          <a:extLst>
            <a:ext uri="{FF2B5EF4-FFF2-40B4-BE49-F238E27FC236}">
              <a16:creationId xmlns:a16="http://schemas.microsoft.com/office/drawing/2014/main" id="{A97E010F-F4F0-4849-B4F1-486D903E808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84" name="Text Box 15">
          <a:extLst>
            <a:ext uri="{FF2B5EF4-FFF2-40B4-BE49-F238E27FC236}">
              <a16:creationId xmlns:a16="http://schemas.microsoft.com/office/drawing/2014/main" id="{57381E0B-01E7-4FF1-8532-6EBAB3CD321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85" name="Text Box 15">
          <a:extLst>
            <a:ext uri="{FF2B5EF4-FFF2-40B4-BE49-F238E27FC236}">
              <a16:creationId xmlns:a16="http://schemas.microsoft.com/office/drawing/2014/main" id="{6858D378-1A90-4338-97DC-D6832919061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86" name="Text Box 15">
          <a:extLst>
            <a:ext uri="{FF2B5EF4-FFF2-40B4-BE49-F238E27FC236}">
              <a16:creationId xmlns:a16="http://schemas.microsoft.com/office/drawing/2014/main" id="{89F723AD-2633-49FA-BB17-3B035D671EB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87" name="Text Box 15">
          <a:extLst>
            <a:ext uri="{FF2B5EF4-FFF2-40B4-BE49-F238E27FC236}">
              <a16:creationId xmlns:a16="http://schemas.microsoft.com/office/drawing/2014/main" id="{DF764443-B09B-453F-9766-2D9A6A87F6F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88" name="Text Box 15">
          <a:extLst>
            <a:ext uri="{FF2B5EF4-FFF2-40B4-BE49-F238E27FC236}">
              <a16:creationId xmlns:a16="http://schemas.microsoft.com/office/drawing/2014/main" id="{846896FA-B834-4FDA-A92E-0DA7E1AF3C0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89" name="Text Box 15">
          <a:extLst>
            <a:ext uri="{FF2B5EF4-FFF2-40B4-BE49-F238E27FC236}">
              <a16:creationId xmlns:a16="http://schemas.microsoft.com/office/drawing/2014/main" id="{7AC95782-388E-4104-8D2C-5467B5DE2D4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90" name="Text Box 15">
          <a:extLst>
            <a:ext uri="{FF2B5EF4-FFF2-40B4-BE49-F238E27FC236}">
              <a16:creationId xmlns:a16="http://schemas.microsoft.com/office/drawing/2014/main" id="{AB1AC151-152A-4DC9-B999-C857592CD0B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91" name="Text Box 15">
          <a:extLst>
            <a:ext uri="{FF2B5EF4-FFF2-40B4-BE49-F238E27FC236}">
              <a16:creationId xmlns:a16="http://schemas.microsoft.com/office/drawing/2014/main" id="{2954F249-BC32-409C-9CC1-8EECE91EBC6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92" name="Text Box 15">
          <a:extLst>
            <a:ext uri="{FF2B5EF4-FFF2-40B4-BE49-F238E27FC236}">
              <a16:creationId xmlns:a16="http://schemas.microsoft.com/office/drawing/2014/main" id="{49657A8F-4F37-4D52-8A58-77953304B40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93" name="Text Box 15">
          <a:extLst>
            <a:ext uri="{FF2B5EF4-FFF2-40B4-BE49-F238E27FC236}">
              <a16:creationId xmlns:a16="http://schemas.microsoft.com/office/drawing/2014/main" id="{3CE87A3D-5587-489D-87A7-AAB9242782B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E1094CEE-CDF8-4A56-BFC2-5F61E7AE3C6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95" name="Text Box 15">
          <a:extLst>
            <a:ext uri="{FF2B5EF4-FFF2-40B4-BE49-F238E27FC236}">
              <a16:creationId xmlns:a16="http://schemas.microsoft.com/office/drawing/2014/main" id="{1B0B391A-DA55-4847-B95F-2270FC9DE4A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96" name="Text Box 15">
          <a:extLst>
            <a:ext uri="{FF2B5EF4-FFF2-40B4-BE49-F238E27FC236}">
              <a16:creationId xmlns:a16="http://schemas.microsoft.com/office/drawing/2014/main" id="{40752A90-2031-4278-B238-E5F3D67105C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97" name="Text Box 15">
          <a:extLst>
            <a:ext uri="{FF2B5EF4-FFF2-40B4-BE49-F238E27FC236}">
              <a16:creationId xmlns:a16="http://schemas.microsoft.com/office/drawing/2014/main" id="{7CA65BEA-9C2C-4F23-811B-8C816D40C68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98" name="Text Box 15">
          <a:extLst>
            <a:ext uri="{FF2B5EF4-FFF2-40B4-BE49-F238E27FC236}">
              <a16:creationId xmlns:a16="http://schemas.microsoft.com/office/drawing/2014/main" id="{3CA39CBC-78E2-4E05-A745-6D499E43A49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199" name="Text Box 15">
          <a:extLst>
            <a:ext uri="{FF2B5EF4-FFF2-40B4-BE49-F238E27FC236}">
              <a16:creationId xmlns:a16="http://schemas.microsoft.com/office/drawing/2014/main" id="{CD34DAD8-EB67-4845-9AB4-F5F4FF34F2A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00" name="Text Box 15">
          <a:extLst>
            <a:ext uri="{FF2B5EF4-FFF2-40B4-BE49-F238E27FC236}">
              <a16:creationId xmlns:a16="http://schemas.microsoft.com/office/drawing/2014/main" id="{FF1CB123-EA74-4314-8C8F-F0326EF1098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01" name="Text Box 15">
          <a:extLst>
            <a:ext uri="{FF2B5EF4-FFF2-40B4-BE49-F238E27FC236}">
              <a16:creationId xmlns:a16="http://schemas.microsoft.com/office/drawing/2014/main" id="{9A1F8C25-9C9B-4632-AF8F-2B24AA6C259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02" name="Text Box 15">
          <a:extLst>
            <a:ext uri="{FF2B5EF4-FFF2-40B4-BE49-F238E27FC236}">
              <a16:creationId xmlns:a16="http://schemas.microsoft.com/office/drawing/2014/main" id="{BA465AB4-6515-4719-8FBA-F5E20160A0D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03" name="Text Box 15">
          <a:extLst>
            <a:ext uri="{FF2B5EF4-FFF2-40B4-BE49-F238E27FC236}">
              <a16:creationId xmlns:a16="http://schemas.microsoft.com/office/drawing/2014/main" id="{0CAE999F-C7CF-4ADF-9E3B-AAB1E0D22D4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04" name="Text Box 15">
          <a:extLst>
            <a:ext uri="{FF2B5EF4-FFF2-40B4-BE49-F238E27FC236}">
              <a16:creationId xmlns:a16="http://schemas.microsoft.com/office/drawing/2014/main" id="{9D249209-D2D4-47EC-AEAA-0531CE04836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05" name="Text Box 15">
          <a:extLst>
            <a:ext uri="{FF2B5EF4-FFF2-40B4-BE49-F238E27FC236}">
              <a16:creationId xmlns:a16="http://schemas.microsoft.com/office/drawing/2014/main" id="{99EF064E-23AB-4421-B024-16C049CB65E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06" name="Text Box 15">
          <a:extLst>
            <a:ext uri="{FF2B5EF4-FFF2-40B4-BE49-F238E27FC236}">
              <a16:creationId xmlns:a16="http://schemas.microsoft.com/office/drawing/2014/main" id="{B3E29355-69F6-4C80-9849-4ECB0FE16E4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07" name="Text Box 15">
          <a:extLst>
            <a:ext uri="{FF2B5EF4-FFF2-40B4-BE49-F238E27FC236}">
              <a16:creationId xmlns:a16="http://schemas.microsoft.com/office/drawing/2014/main" id="{D734D78E-C81E-4A78-BEF6-D4BA864D344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08" name="Text Box 15">
          <a:extLst>
            <a:ext uri="{FF2B5EF4-FFF2-40B4-BE49-F238E27FC236}">
              <a16:creationId xmlns:a16="http://schemas.microsoft.com/office/drawing/2014/main" id="{EFD009B3-90A9-4492-9946-CAA9C2D2D6B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09" name="Text Box 15">
          <a:extLst>
            <a:ext uri="{FF2B5EF4-FFF2-40B4-BE49-F238E27FC236}">
              <a16:creationId xmlns:a16="http://schemas.microsoft.com/office/drawing/2014/main" id="{F0B16A56-F29D-434E-ACFB-1AAF8F6B480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10" name="Text Box 15">
          <a:extLst>
            <a:ext uri="{FF2B5EF4-FFF2-40B4-BE49-F238E27FC236}">
              <a16:creationId xmlns:a16="http://schemas.microsoft.com/office/drawing/2014/main" id="{29DD84D4-7D78-43A9-90D3-D3CD62F7835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11" name="Text Box 15">
          <a:extLst>
            <a:ext uri="{FF2B5EF4-FFF2-40B4-BE49-F238E27FC236}">
              <a16:creationId xmlns:a16="http://schemas.microsoft.com/office/drawing/2014/main" id="{3061A3C4-3DED-4B9D-A5C6-67E3CC42337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12" name="Text Box 15">
          <a:extLst>
            <a:ext uri="{FF2B5EF4-FFF2-40B4-BE49-F238E27FC236}">
              <a16:creationId xmlns:a16="http://schemas.microsoft.com/office/drawing/2014/main" id="{47073FBB-F67F-49AF-826D-D19DB295056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13" name="Text Box 15">
          <a:extLst>
            <a:ext uri="{FF2B5EF4-FFF2-40B4-BE49-F238E27FC236}">
              <a16:creationId xmlns:a16="http://schemas.microsoft.com/office/drawing/2014/main" id="{9B47B2C7-CD2A-4944-B0BC-ED8E69210F1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14" name="Text Box 15">
          <a:extLst>
            <a:ext uri="{FF2B5EF4-FFF2-40B4-BE49-F238E27FC236}">
              <a16:creationId xmlns:a16="http://schemas.microsoft.com/office/drawing/2014/main" id="{C247532F-AA4B-49C8-ADC1-07515A34685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15" name="Text Box 15">
          <a:extLst>
            <a:ext uri="{FF2B5EF4-FFF2-40B4-BE49-F238E27FC236}">
              <a16:creationId xmlns:a16="http://schemas.microsoft.com/office/drawing/2014/main" id="{5A50091F-BDDA-430B-9D52-3C4BA4C1BEF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16" name="Text Box 15">
          <a:extLst>
            <a:ext uri="{FF2B5EF4-FFF2-40B4-BE49-F238E27FC236}">
              <a16:creationId xmlns:a16="http://schemas.microsoft.com/office/drawing/2014/main" id="{CB5C6AF8-589E-488E-A471-1ADE1EDCDC7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17" name="Text Box 15">
          <a:extLst>
            <a:ext uri="{FF2B5EF4-FFF2-40B4-BE49-F238E27FC236}">
              <a16:creationId xmlns:a16="http://schemas.microsoft.com/office/drawing/2014/main" id="{6371AD82-781A-41B2-B2FB-8230F75F52B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18" name="Text Box 15">
          <a:extLst>
            <a:ext uri="{FF2B5EF4-FFF2-40B4-BE49-F238E27FC236}">
              <a16:creationId xmlns:a16="http://schemas.microsoft.com/office/drawing/2014/main" id="{328DB04A-025B-4747-8ABF-1411FFF6D30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19" name="Text Box 15">
          <a:extLst>
            <a:ext uri="{FF2B5EF4-FFF2-40B4-BE49-F238E27FC236}">
              <a16:creationId xmlns:a16="http://schemas.microsoft.com/office/drawing/2014/main" id="{200913CD-75D6-4318-BB07-60285E1079E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20" name="Text Box 15">
          <a:extLst>
            <a:ext uri="{FF2B5EF4-FFF2-40B4-BE49-F238E27FC236}">
              <a16:creationId xmlns:a16="http://schemas.microsoft.com/office/drawing/2014/main" id="{64D1A11C-64B7-4F56-BEE4-4FFFDA7E61E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21" name="Text Box 15">
          <a:extLst>
            <a:ext uri="{FF2B5EF4-FFF2-40B4-BE49-F238E27FC236}">
              <a16:creationId xmlns:a16="http://schemas.microsoft.com/office/drawing/2014/main" id="{5B0E2648-D613-46C2-A606-E5A2BA3A44C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22" name="Text Box 15">
          <a:extLst>
            <a:ext uri="{FF2B5EF4-FFF2-40B4-BE49-F238E27FC236}">
              <a16:creationId xmlns:a16="http://schemas.microsoft.com/office/drawing/2014/main" id="{BAFED439-DFE6-4143-B541-B1F1083FA45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23" name="Text Box 15">
          <a:extLst>
            <a:ext uri="{FF2B5EF4-FFF2-40B4-BE49-F238E27FC236}">
              <a16:creationId xmlns:a16="http://schemas.microsoft.com/office/drawing/2014/main" id="{8D680858-ABD3-4A45-846C-DBF25AFAE66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24" name="Text Box 15">
          <a:extLst>
            <a:ext uri="{FF2B5EF4-FFF2-40B4-BE49-F238E27FC236}">
              <a16:creationId xmlns:a16="http://schemas.microsoft.com/office/drawing/2014/main" id="{0E61170F-0FF2-4A77-944E-A482AC2D56C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25" name="Text Box 15">
          <a:extLst>
            <a:ext uri="{FF2B5EF4-FFF2-40B4-BE49-F238E27FC236}">
              <a16:creationId xmlns:a16="http://schemas.microsoft.com/office/drawing/2014/main" id="{C4BD4F9F-05E2-4F43-AA10-F0B197BB3AB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26" name="Text Box 15">
          <a:extLst>
            <a:ext uri="{FF2B5EF4-FFF2-40B4-BE49-F238E27FC236}">
              <a16:creationId xmlns:a16="http://schemas.microsoft.com/office/drawing/2014/main" id="{DB4D9DB2-26DB-459D-A9E3-0B2F876EF6A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27" name="Text Box 15">
          <a:extLst>
            <a:ext uri="{FF2B5EF4-FFF2-40B4-BE49-F238E27FC236}">
              <a16:creationId xmlns:a16="http://schemas.microsoft.com/office/drawing/2014/main" id="{09841178-DDC9-4098-B9B1-8678DECE755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28" name="Text Box 15">
          <a:extLst>
            <a:ext uri="{FF2B5EF4-FFF2-40B4-BE49-F238E27FC236}">
              <a16:creationId xmlns:a16="http://schemas.microsoft.com/office/drawing/2014/main" id="{A0572E94-E53A-4720-8919-D3230C473E4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29" name="Text Box 15">
          <a:extLst>
            <a:ext uri="{FF2B5EF4-FFF2-40B4-BE49-F238E27FC236}">
              <a16:creationId xmlns:a16="http://schemas.microsoft.com/office/drawing/2014/main" id="{64ADBB25-406B-4D88-8964-057D9083CD9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30" name="Text Box 15">
          <a:extLst>
            <a:ext uri="{FF2B5EF4-FFF2-40B4-BE49-F238E27FC236}">
              <a16:creationId xmlns:a16="http://schemas.microsoft.com/office/drawing/2014/main" id="{E6A6BA1D-B232-469B-B933-A8CDBE54B64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31" name="Text Box 15">
          <a:extLst>
            <a:ext uri="{FF2B5EF4-FFF2-40B4-BE49-F238E27FC236}">
              <a16:creationId xmlns:a16="http://schemas.microsoft.com/office/drawing/2014/main" id="{A8136E1B-6A8F-4EB6-A41A-B8099D4CD31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32" name="Text Box 15">
          <a:extLst>
            <a:ext uri="{FF2B5EF4-FFF2-40B4-BE49-F238E27FC236}">
              <a16:creationId xmlns:a16="http://schemas.microsoft.com/office/drawing/2014/main" id="{1AA730D7-88CF-4D3B-8073-AE4D96D6199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33" name="Text Box 15">
          <a:extLst>
            <a:ext uri="{FF2B5EF4-FFF2-40B4-BE49-F238E27FC236}">
              <a16:creationId xmlns:a16="http://schemas.microsoft.com/office/drawing/2014/main" id="{B7235CF5-5243-43A3-925E-233E85108C7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34" name="Text Box 15">
          <a:extLst>
            <a:ext uri="{FF2B5EF4-FFF2-40B4-BE49-F238E27FC236}">
              <a16:creationId xmlns:a16="http://schemas.microsoft.com/office/drawing/2014/main" id="{FF27F395-4958-4635-A0CA-3B70F9CC300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35" name="Text Box 15">
          <a:extLst>
            <a:ext uri="{FF2B5EF4-FFF2-40B4-BE49-F238E27FC236}">
              <a16:creationId xmlns:a16="http://schemas.microsoft.com/office/drawing/2014/main" id="{E5E47495-C51F-4E53-BD96-E84885D0EAB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36" name="Text Box 15">
          <a:extLst>
            <a:ext uri="{FF2B5EF4-FFF2-40B4-BE49-F238E27FC236}">
              <a16:creationId xmlns:a16="http://schemas.microsoft.com/office/drawing/2014/main" id="{A33E1DB2-EB3E-44D1-9E6A-74DC84E502D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37" name="Text Box 15">
          <a:extLst>
            <a:ext uri="{FF2B5EF4-FFF2-40B4-BE49-F238E27FC236}">
              <a16:creationId xmlns:a16="http://schemas.microsoft.com/office/drawing/2014/main" id="{85C346BE-9829-4BBB-BE96-36ADAC304D9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38" name="Text Box 15">
          <a:extLst>
            <a:ext uri="{FF2B5EF4-FFF2-40B4-BE49-F238E27FC236}">
              <a16:creationId xmlns:a16="http://schemas.microsoft.com/office/drawing/2014/main" id="{A79D2199-2777-427C-A22A-F8BDFA121A4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39" name="Text Box 15">
          <a:extLst>
            <a:ext uri="{FF2B5EF4-FFF2-40B4-BE49-F238E27FC236}">
              <a16:creationId xmlns:a16="http://schemas.microsoft.com/office/drawing/2014/main" id="{25761075-C026-47AB-B627-598B692349D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40" name="Text Box 15">
          <a:extLst>
            <a:ext uri="{FF2B5EF4-FFF2-40B4-BE49-F238E27FC236}">
              <a16:creationId xmlns:a16="http://schemas.microsoft.com/office/drawing/2014/main" id="{120CB3EE-736F-490B-8EE6-3AACC429584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41" name="Text Box 15">
          <a:extLst>
            <a:ext uri="{FF2B5EF4-FFF2-40B4-BE49-F238E27FC236}">
              <a16:creationId xmlns:a16="http://schemas.microsoft.com/office/drawing/2014/main" id="{8F6CBB9F-D287-47D0-8857-A35CF775DE9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42" name="Text Box 15">
          <a:extLst>
            <a:ext uri="{FF2B5EF4-FFF2-40B4-BE49-F238E27FC236}">
              <a16:creationId xmlns:a16="http://schemas.microsoft.com/office/drawing/2014/main" id="{8D34B82E-0B94-4044-A682-372D4645403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43" name="Text Box 15">
          <a:extLst>
            <a:ext uri="{FF2B5EF4-FFF2-40B4-BE49-F238E27FC236}">
              <a16:creationId xmlns:a16="http://schemas.microsoft.com/office/drawing/2014/main" id="{F35A85F6-90F7-4A20-8B17-EFDA7911323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44" name="Text Box 15">
          <a:extLst>
            <a:ext uri="{FF2B5EF4-FFF2-40B4-BE49-F238E27FC236}">
              <a16:creationId xmlns:a16="http://schemas.microsoft.com/office/drawing/2014/main" id="{5A227750-2544-4459-B00E-4A3BD6C08C0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45" name="Text Box 15">
          <a:extLst>
            <a:ext uri="{FF2B5EF4-FFF2-40B4-BE49-F238E27FC236}">
              <a16:creationId xmlns:a16="http://schemas.microsoft.com/office/drawing/2014/main" id="{D0AD74E6-73BF-44F5-8F7D-47937E90B59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46" name="Text Box 15">
          <a:extLst>
            <a:ext uri="{FF2B5EF4-FFF2-40B4-BE49-F238E27FC236}">
              <a16:creationId xmlns:a16="http://schemas.microsoft.com/office/drawing/2014/main" id="{9B6CFD39-E65D-499F-9634-D30E17CF6D2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47" name="Text Box 15">
          <a:extLst>
            <a:ext uri="{FF2B5EF4-FFF2-40B4-BE49-F238E27FC236}">
              <a16:creationId xmlns:a16="http://schemas.microsoft.com/office/drawing/2014/main" id="{A2FC8BD2-30BB-439E-88B0-63D34E0BEEF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48" name="Text Box 15">
          <a:extLst>
            <a:ext uri="{FF2B5EF4-FFF2-40B4-BE49-F238E27FC236}">
              <a16:creationId xmlns:a16="http://schemas.microsoft.com/office/drawing/2014/main" id="{34CCF2D7-DF2C-4B14-84CA-9B6EC6CA953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49" name="Text Box 15">
          <a:extLst>
            <a:ext uri="{FF2B5EF4-FFF2-40B4-BE49-F238E27FC236}">
              <a16:creationId xmlns:a16="http://schemas.microsoft.com/office/drawing/2014/main" id="{16FB654F-7236-4C9F-867A-9CA546EBEC7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50" name="Text Box 15">
          <a:extLst>
            <a:ext uri="{FF2B5EF4-FFF2-40B4-BE49-F238E27FC236}">
              <a16:creationId xmlns:a16="http://schemas.microsoft.com/office/drawing/2014/main" id="{1B8EB2F8-9FEA-489B-8FD7-425398253D5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51" name="Text Box 15">
          <a:extLst>
            <a:ext uri="{FF2B5EF4-FFF2-40B4-BE49-F238E27FC236}">
              <a16:creationId xmlns:a16="http://schemas.microsoft.com/office/drawing/2014/main" id="{5B2A7734-DD25-46F3-A115-2B552858360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52" name="Text Box 15">
          <a:extLst>
            <a:ext uri="{FF2B5EF4-FFF2-40B4-BE49-F238E27FC236}">
              <a16:creationId xmlns:a16="http://schemas.microsoft.com/office/drawing/2014/main" id="{A50DFAA2-EB0F-45A6-BF84-65A1EE5A395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53" name="Text Box 15">
          <a:extLst>
            <a:ext uri="{FF2B5EF4-FFF2-40B4-BE49-F238E27FC236}">
              <a16:creationId xmlns:a16="http://schemas.microsoft.com/office/drawing/2014/main" id="{F56EF137-B80B-4AD8-B8C8-88E0E8B2C94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54" name="Text Box 15">
          <a:extLst>
            <a:ext uri="{FF2B5EF4-FFF2-40B4-BE49-F238E27FC236}">
              <a16:creationId xmlns:a16="http://schemas.microsoft.com/office/drawing/2014/main" id="{B9B8F5CD-0F10-47E2-B955-12586BE7C1A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55" name="Text Box 15">
          <a:extLst>
            <a:ext uri="{FF2B5EF4-FFF2-40B4-BE49-F238E27FC236}">
              <a16:creationId xmlns:a16="http://schemas.microsoft.com/office/drawing/2014/main" id="{83E447EE-FAD7-4504-9F65-B57A49585C4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56" name="Text Box 15">
          <a:extLst>
            <a:ext uri="{FF2B5EF4-FFF2-40B4-BE49-F238E27FC236}">
              <a16:creationId xmlns:a16="http://schemas.microsoft.com/office/drawing/2014/main" id="{5527276A-9C73-404D-BF43-735892B7D65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57" name="Text Box 15">
          <a:extLst>
            <a:ext uri="{FF2B5EF4-FFF2-40B4-BE49-F238E27FC236}">
              <a16:creationId xmlns:a16="http://schemas.microsoft.com/office/drawing/2014/main" id="{FFC01452-AF1C-44DA-A30C-694BF9D6A98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58" name="Text Box 15">
          <a:extLst>
            <a:ext uri="{FF2B5EF4-FFF2-40B4-BE49-F238E27FC236}">
              <a16:creationId xmlns:a16="http://schemas.microsoft.com/office/drawing/2014/main" id="{D7C0CCF6-475E-4950-BE04-4CF725AFBBF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59" name="Text Box 15">
          <a:extLst>
            <a:ext uri="{FF2B5EF4-FFF2-40B4-BE49-F238E27FC236}">
              <a16:creationId xmlns:a16="http://schemas.microsoft.com/office/drawing/2014/main" id="{9300EC5D-5337-440D-BC1D-B6483447CE6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60" name="Text Box 15">
          <a:extLst>
            <a:ext uri="{FF2B5EF4-FFF2-40B4-BE49-F238E27FC236}">
              <a16:creationId xmlns:a16="http://schemas.microsoft.com/office/drawing/2014/main" id="{BB9A5B7B-BD79-4BD7-989D-6BB89C012FF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61" name="Text Box 15">
          <a:extLst>
            <a:ext uri="{FF2B5EF4-FFF2-40B4-BE49-F238E27FC236}">
              <a16:creationId xmlns:a16="http://schemas.microsoft.com/office/drawing/2014/main" id="{00502465-EF06-45E5-A660-C9C89122AAF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62" name="Text Box 15">
          <a:extLst>
            <a:ext uri="{FF2B5EF4-FFF2-40B4-BE49-F238E27FC236}">
              <a16:creationId xmlns:a16="http://schemas.microsoft.com/office/drawing/2014/main" id="{496AAD28-E8CF-479A-8BC2-76647BFA4BB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63" name="Text Box 15">
          <a:extLst>
            <a:ext uri="{FF2B5EF4-FFF2-40B4-BE49-F238E27FC236}">
              <a16:creationId xmlns:a16="http://schemas.microsoft.com/office/drawing/2014/main" id="{7DF41267-DE61-4E4E-B43A-A6232E9449E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64" name="Text Box 15">
          <a:extLst>
            <a:ext uri="{FF2B5EF4-FFF2-40B4-BE49-F238E27FC236}">
              <a16:creationId xmlns:a16="http://schemas.microsoft.com/office/drawing/2014/main" id="{D21ACB8C-3256-49B6-93BB-BE71136CCD3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65" name="Text Box 15">
          <a:extLst>
            <a:ext uri="{FF2B5EF4-FFF2-40B4-BE49-F238E27FC236}">
              <a16:creationId xmlns:a16="http://schemas.microsoft.com/office/drawing/2014/main" id="{2CD5E631-10BA-4703-A4F5-6FC46A1B9CF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66" name="Text Box 15">
          <a:extLst>
            <a:ext uri="{FF2B5EF4-FFF2-40B4-BE49-F238E27FC236}">
              <a16:creationId xmlns:a16="http://schemas.microsoft.com/office/drawing/2014/main" id="{EF415B2E-0B4F-4E33-B1CA-1E38DFC00A1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67" name="Text Box 15">
          <a:extLst>
            <a:ext uri="{FF2B5EF4-FFF2-40B4-BE49-F238E27FC236}">
              <a16:creationId xmlns:a16="http://schemas.microsoft.com/office/drawing/2014/main" id="{F62B39D2-39C1-4AF2-98A7-3DD9F5FC312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68" name="Text Box 15">
          <a:extLst>
            <a:ext uri="{FF2B5EF4-FFF2-40B4-BE49-F238E27FC236}">
              <a16:creationId xmlns:a16="http://schemas.microsoft.com/office/drawing/2014/main" id="{81EE1D3F-4E05-408F-B62D-4E4728C3487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69" name="Text Box 15">
          <a:extLst>
            <a:ext uri="{FF2B5EF4-FFF2-40B4-BE49-F238E27FC236}">
              <a16:creationId xmlns:a16="http://schemas.microsoft.com/office/drawing/2014/main" id="{693174CB-3255-432B-81B6-68A9A29714C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70" name="Text Box 15">
          <a:extLst>
            <a:ext uri="{FF2B5EF4-FFF2-40B4-BE49-F238E27FC236}">
              <a16:creationId xmlns:a16="http://schemas.microsoft.com/office/drawing/2014/main" id="{E9F45A51-F9F8-476C-905F-03D140FBC4B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71" name="Text Box 15">
          <a:extLst>
            <a:ext uri="{FF2B5EF4-FFF2-40B4-BE49-F238E27FC236}">
              <a16:creationId xmlns:a16="http://schemas.microsoft.com/office/drawing/2014/main" id="{D3CEC881-DCAE-4BE8-8413-CE2FF3EB242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72" name="Text Box 15">
          <a:extLst>
            <a:ext uri="{FF2B5EF4-FFF2-40B4-BE49-F238E27FC236}">
              <a16:creationId xmlns:a16="http://schemas.microsoft.com/office/drawing/2014/main" id="{76B1827A-CA6E-4726-BA35-0D139208604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73" name="Text Box 15">
          <a:extLst>
            <a:ext uri="{FF2B5EF4-FFF2-40B4-BE49-F238E27FC236}">
              <a16:creationId xmlns:a16="http://schemas.microsoft.com/office/drawing/2014/main" id="{EAED5290-E0A8-4872-89BB-2DC6C60AF94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74" name="Text Box 15">
          <a:extLst>
            <a:ext uri="{FF2B5EF4-FFF2-40B4-BE49-F238E27FC236}">
              <a16:creationId xmlns:a16="http://schemas.microsoft.com/office/drawing/2014/main" id="{AD058640-1954-4714-A065-2FD64480E7A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75" name="Text Box 15">
          <a:extLst>
            <a:ext uri="{FF2B5EF4-FFF2-40B4-BE49-F238E27FC236}">
              <a16:creationId xmlns:a16="http://schemas.microsoft.com/office/drawing/2014/main" id="{ECAA0608-7ACA-4CE7-93CC-EDFF5D9EB34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76" name="Text Box 15">
          <a:extLst>
            <a:ext uri="{FF2B5EF4-FFF2-40B4-BE49-F238E27FC236}">
              <a16:creationId xmlns:a16="http://schemas.microsoft.com/office/drawing/2014/main" id="{D90EC2A9-2332-4D0D-B586-8F7DF0B09A5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77" name="Text Box 15">
          <a:extLst>
            <a:ext uri="{FF2B5EF4-FFF2-40B4-BE49-F238E27FC236}">
              <a16:creationId xmlns:a16="http://schemas.microsoft.com/office/drawing/2014/main" id="{7F750E48-23E2-42EA-B689-ADFF0571DAC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78" name="Text Box 15">
          <a:extLst>
            <a:ext uri="{FF2B5EF4-FFF2-40B4-BE49-F238E27FC236}">
              <a16:creationId xmlns:a16="http://schemas.microsoft.com/office/drawing/2014/main" id="{3CB26103-A0EC-4368-B11F-1752FCB6749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79" name="Text Box 15">
          <a:extLst>
            <a:ext uri="{FF2B5EF4-FFF2-40B4-BE49-F238E27FC236}">
              <a16:creationId xmlns:a16="http://schemas.microsoft.com/office/drawing/2014/main" id="{C449BC54-F4CB-4963-99D8-299338507E6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80" name="Text Box 15">
          <a:extLst>
            <a:ext uri="{FF2B5EF4-FFF2-40B4-BE49-F238E27FC236}">
              <a16:creationId xmlns:a16="http://schemas.microsoft.com/office/drawing/2014/main" id="{9B13988D-3D51-40DE-B2D8-D0CBDF7A73E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81" name="Text Box 15">
          <a:extLst>
            <a:ext uri="{FF2B5EF4-FFF2-40B4-BE49-F238E27FC236}">
              <a16:creationId xmlns:a16="http://schemas.microsoft.com/office/drawing/2014/main" id="{FEFAED35-05EB-430E-951B-AD1449F14E3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82" name="Text Box 15">
          <a:extLst>
            <a:ext uri="{FF2B5EF4-FFF2-40B4-BE49-F238E27FC236}">
              <a16:creationId xmlns:a16="http://schemas.microsoft.com/office/drawing/2014/main" id="{CF8A6226-B1E5-4EBE-B1B6-379B97D28F3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83" name="Text Box 15">
          <a:extLst>
            <a:ext uri="{FF2B5EF4-FFF2-40B4-BE49-F238E27FC236}">
              <a16:creationId xmlns:a16="http://schemas.microsoft.com/office/drawing/2014/main" id="{6BB13406-3477-4326-94A4-74D34388539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84" name="Text Box 15">
          <a:extLst>
            <a:ext uri="{FF2B5EF4-FFF2-40B4-BE49-F238E27FC236}">
              <a16:creationId xmlns:a16="http://schemas.microsoft.com/office/drawing/2014/main" id="{67EEFC4C-245A-4CE5-A789-6B7C4938CF5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85" name="Text Box 15">
          <a:extLst>
            <a:ext uri="{FF2B5EF4-FFF2-40B4-BE49-F238E27FC236}">
              <a16:creationId xmlns:a16="http://schemas.microsoft.com/office/drawing/2014/main" id="{8DE6766B-A981-476D-9A67-9A4B1B8F2FE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86" name="Text Box 15">
          <a:extLst>
            <a:ext uri="{FF2B5EF4-FFF2-40B4-BE49-F238E27FC236}">
              <a16:creationId xmlns:a16="http://schemas.microsoft.com/office/drawing/2014/main" id="{405411B9-A9DD-4EE0-86BA-64F9ADB6677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87" name="Text Box 15">
          <a:extLst>
            <a:ext uri="{FF2B5EF4-FFF2-40B4-BE49-F238E27FC236}">
              <a16:creationId xmlns:a16="http://schemas.microsoft.com/office/drawing/2014/main" id="{2C2AB99A-4232-49D2-9441-A000D4BE6B8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88" name="Text Box 15">
          <a:extLst>
            <a:ext uri="{FF2B5EF4-FFF2-40B4-BE49-F238E27FC236}">
              <a16:creationId xmlns:a16="http://schemas.microsoft.com/office/drawing/2014/main" id="{05F0DB5E-5B98-4498-B87F-6EAED845434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89" name="Text Box 15">
          <a:extLst>
            <a:ext uri="{FF2B5EF4-FFF2-40B4-BE49-F238E27FC236}">
              <a16:creationId xmlns:a16="http://schemas.microsoft.com/office/drawing/2014/main" id="{1E9B0D3F-F0A8-4BF2-B5F1-9C23EA659D8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90" name="Text Box 15">
          <a:extLst>
            <a:ext uri="{FF2B5EF4-FFF2-40B4-BE49-F238E27FC236}">
              <a16:creationId xmlns:a16="http://schemas.microsoft.com/office/drawing/2014/main" id="{AB139A0A-4217-49D8-A3E0-42014F07EEC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91" name="Text Box 15">
          <a:extLst>
            <a:ext uri="{FF2B5EF4-FFF2-40B4-BE49-F238E27FC236}">
              <a16:creationId xmlns:a16="http://schemas.microsoft.com/office/drawing/2014/main" id="{52AE16F1-8BE2-46E2-8CDE-F8A8FAE7BF5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92" name="Text Box 15">
          <a:extLst>
            <a:ext uri="{FF2B5EF4-FFF2-40B4-BE49-F238E27FC236}">
              <a16:creationId xmlns:a16="http://schemas.microsoft.com/office/drawing/2014/main" id="{4305E8DC-D7CA-42CB-845E-0F4FF95DBAD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93" name="Text Box 15">
          <a:extLst>
            <a:ext uri="{FF2B5EF4-FFF2-40B4-BE49-F238E27FC236}">
              <a16:creationId xmlns:a16="http://schemas.microsoft.com/office/drawing/2014/main" id="{839F6DDB-6213-4009-90A5-2CE3BD9150F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94" name="Text Box 15">
          <a:extLst>
            <a:ext uri="{FF2B5EF4-FFF2-40B4-BE49-F238E27FC236}">
              <a16:creationId xmlns:a16="http://schemas.microsoft.com/office/drawing/2014/main" id="{DD0AC2E2-DCEB-4CD6-8C0F-B525E4A44BF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95" name="Text Box 15">
          <a:extLst>
            <a:ext uri="{FF2B5EF4-FFF2-40B4-BE49-F238E27FC236}">
              <a16:creationId xmlns:a16="http://schemas.microsoft.com/office/drawing/2014/main" id="{6832F38F-471D-47DB-9FC9-798F7503E82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96" name="Text Box 15">
          <a:extLst>
            <a:ext uri="{FF2B5EF4-FFF2-40B4-BE49-F238E27FC236}">
              <a16:creationId xmlns:a16="http://schemas.microsoft.com/office/drawing/2014/main" id="{0C9CC759-7FEB-4FD3-95B8-610EBB23EC7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97" name="Text Box 15">
          <a:extLst>
            <a:ext uri="{FF2B5EF4-FFF2-40B4-BE49-F238E27FC236}">
              <a16:creationId xmlns:a16="http://schemas.microsoft.com/office/drawing/2014/main" id="{760246F4-F1A9-4ED5-8570-97ED37CD01A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98" name="Text Box 15">
          <a:extLst>
            <a:ext uri="{FF2B5EF4-FFF2-40B4-BE49-F238E27FC236}">
              <a16:creationId xmlns:a16="http://schemas.microsoft.com/office/drawing/2014/main" id="{0605D72E-D9AD-48F3-8C2E-1A8490BFB9A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299" name="Text Box 15">
          <a:extLst>
            <a:ext uri="{FF2B5EF4-FFF2-40B4-BE49-F238E27FC236}">
              <a16:creationId xmlns:a16="http://schemas.microsoft.com/office/drawing/2014/main" id="{D8F9BCCD-21AB-4DD3-B7C6-B9D80931242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00" name="Text Box 15">
          <a:extLst>
            <a:ext uri="{FF2B5EF4-FFF2-40B4-BE49-F238E27FC236}">
              <a16:creationId xmlns:a16="http://schemas.microsoft.com/office/drawing/2014/main" id="{B37CB4AE-2337-43EC-A378-DD815F9C576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01" name="Text Box 15">
          <a:extLst>
            <a:ext uri="{FF2B5EF4-FFF2-40B4-BE49-F238E27FC236}">
              <a16:creationId xmlns:a16="http://schemas.microsoft.com/office/drawing/2014/main" id="{F1EED075-BEF3-47E5-8634-F630E51039A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02" name="Text Box 15">
          <a:extLst>
            <a:ext uri="{FF2B5EF4-FFF2-40B4-BE49-F238E27FC236}">
              <a16:creationId xmlns:a16="http://schemas.microsoft.com/office/drawing/2014/main" id="{C78311A8-2957-4D92-87FF-9057D612404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03" name="Text Box 15">
          <a:extLst>
            <a:ext uri="{FF2B5EF4-FFF2-40B4-BE49-F238E27FC236}">
              <a16:creationId xmlns:a16="http://schemas.microsoft.com/office/drawing/2014/main" id="{5A9F56EF-D5CF-467D-96B4-E945A0D9FA5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04" name="Text Box 15">
          <a:extLst>
            <a:ext uri="{FF2B5EF4-FFF2-40B4-BE49-F238E27FC236}">
              <a16:creationId xmlns:a16="http://schemas.microsoft.com/office/drawing/2014/main" id="{EDC2660F-9983-4DA8-81D5-F05C9BD0947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05" name="Text Box 15">
          <a:extLst>
            <a:ext uri="{FF2B5EF4-FFF2-40B4-BE49-F238E27FC236}">
              <a16:creationId xmlns:a16="http://schemas.microsoft.com/office/drawing/2014/main" id="{0A21E996-E2F3-4235-BDE3-CD895BA7ED6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06" name="Text Box 15">
          <a:extLst>
            <a:ext uri="{FF2B5EF4-FFF2-40B4-BE49-F238E27FC236}">
              <a16:creationId xmlns:a16="http://schemas.microsoft.com/office/drawing/2014/main" id="{D958F61A-036D-47EB-9DA3-935413A187C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07" name="Text Box 15">
          <a:extLst>
            <a:ext uri="{FF2B5EF4-FFF2-40B4-BE49-F238E27FC236}">
              <a16:creationId xmlns:a16="http://schemas.microsoft.com/office/drawing/2014/main" id="{C7CC3E12-9D15-438D-8156-8B1C12A7C9C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08" name="Text Box 15">
          <a:extLst>
            <a:ext uri="{FF2B5EF4-FFF2-40B4-BE49-F238E27FC236}">
              <a16:creationId xmlns:a16="http://schemas.microsoft.com/office/drawing/2014/main" id="{AD6A5350-6AF6-4B2E-908A-7DC808AAAD0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09" name="Text Box 15">
          <a:extLst>
            <a:ext uri="{FF2B5EF4-FFF2-40B4-BE49-F238E27FC236}">
              <a16:creationId xmlns:a16="http://schemas.microsoft.com/office/drawing/2014/main" id="{E10E7EEE-E40C-47F8-8C19-4E987D6D3BF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10" name="Text Box 15">
          <a:extLst>
            <a:ext uri="{FF2B5EF4-FFF2-40B4-BE49-F238E27FC236}">
              <a16:creationId xmlns:a16="http://schemas.microsoft.com/office/drawing/2014/main" id="{E13A95BE-D2AC-4821-929C-546A66C3E0C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11" name="Text Box 15">
          <a:extLst>
            <a:ext uri="{FF2B5EF4-FFF2-40B4-BE49-F238E27FC236}">
              <a16:creationId xmlns:a16="http://schemas.microsoft.com/office/drawing/2014/main" id="{92A056A9-7264-440F-9C0F-634173CF3E5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12" name="Text Box 15">
          <a:extLst>
            <a:ext uri="{FF2B5EF4-FFF2-40B4-BE49-F238E27FC236}">
              <a16:creationId xmlns:a16="http://schemas.microsoft.com/office/drawing/2014/main" id="{7EE8834A-2E70-4789-83EF-CD1FC340237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13" name="Text Box 15">
          <a:extLst>
            <a:ext uri="{FF2B5EF4-FFF2-40B4-BE49-F238E27FC236}">
              <a16:creationId xmlns:a16="http://schemas.microsoft.com/office/drawing/2014/main" id="{91A19256-58BB-43A0-9069-F0417EAB9C2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14" name="Text Box 15">
          <a:extLst>
            <a:ext uri="{FF2B5EF4-FFF2-40B4-BE49-F238E27FC236}">
              <a16:creationId xmlns:a16="http://schemas.microsoft.com/office/drawing/2014/main" id="{D240CDC2-506B-41CB-AAFA-FBBC3A369E7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15" name="Text Box 15">
          <a:extLst>
            <a:ext uri="{FF2B5EF4-FFF2-40B4-BE49-F238E27FC236}">
              <a16:creationId xmlns:a16="http://schemas.microsoft.com/office/drawing/2014/main" id="{FD6A6F56-9F80-48D6-A3D4-A84F6E293AF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16" name="Text Box 15">
          <a:extLst>
            <a:ext uri="{FF2B5EF4-FFF2-40B4-BE49-F238E27FC236}">
              <a16:creationId xmlns:a16="http://schemas.microsoft.com/office/drawing/2014/main" id="{D90765C3-293D-440E-BB76-C9D81CD2740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17" name="Text Box 15">
          <a:extLst>
            <a:ext uri="{FF2B5EF4-FFF2-40B4-BE49-F238E27FC236}">
              <a16:creationId xmlns:a16="http://schemas.microsoft.com/office/drawing/2014/main" id="{0C7E57DD-C1B0-49F4-9257-5B316D03B52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18" name="Text Box 15">
          <a:extLst>
            <a:ext uri="{FF2B5EF4-FFF2-40B4-BE49-F238E27FC236}">
              <a16:creationId xmlns:a16="http://schemas.microsoft.com/office/drawing/2014/main" id="{6898FD26-F333-467F-9DE9-70DF7AAA21E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19" name="Text Box 15">
          <a:extLst>
            <a:ext uri="{FF2B5EF4-FFF2-40B4-BE49-F238E27FC236}">
              <a16:creationId xmlns:a16="http://schemas.microsoft.com/office/drawing/2014/main" id="{C09A3290-B5E7-4953-BF6D-9FE09700B5A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20" name="Text Box 15">
          <a:extLst>
            <a:ext uri="{FF2B5EF4-FFF2-40B4-BE49-F238E27FC236}">
              <a16:creationId xmlns:a16="http://schemas.microsoft.com/office/drawing/2014/main" id="{7C74FB8F-1449-42FF-89FF-26593285B47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21" name="Text Box 15">
          <a:extLst>
            <a:ext uri="{FF2B5EF4-FFF2-40B4-BE49-F238E27FC236}">
              <a16:creationId xmlns:a16="http://schemas.microsoft.com/office/drawing/2014/main" id="{F286EAD5-3E16-4E0C-B1D4-DF55DA54383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22" name="Text Box 15">
          <a:extLst>
            <a:ext uri="{FF2B5EF4-FFF2-40B4-BE49-F238E27FC236}">
              <a16:creationId xmlns:a16="http://schemas.microsoft.com/office/drawing/2014/main" id="{91672710-ACFE-4938-B0E0-8E39F575587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23" name="Text Box 15">
          <a:extLst>
            <a:ext uri="{FF2B5EF4-FFF2-40B4-BE49-F238E27FC236}">
              <a16:creationId xmlns:a16="http://schemas.microsoft.com/office/drawing/2014/main" id="{AA01F1E4-E155-45D7-BD16-555DD05EEDD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24" name="Text Box 15">
          <a:extLst>
            <a:ext uri="{FF2B5EF4-FFF2-40B4-BE49-F238E27FC236}">
              <a16:creationId xmlns:a16="http://schemas.microsoft.com/office/drawing/2014/main" id="{C48D9169-0867-4E1A-8AA7-16292D923FD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25" name="Text Box 15">
          <a:extLst>
            <a:ext uri="{FF2B5EF4-FFF2-40B4-BE49-F238E27FC236}">
              <a16:creationId xmlns:a16="http://schemas.microsoft.com/office/drawing/2014/main" id="{0D355D02-858C-4305-9C8E-A56343EEDA2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26" name="Text Box 15">
          <a:extLst>
            <a:ext uri="{FF2B5EF4-FFF2-40B4-BE49-F238E27FC236}">
              <a16:creationId xmlns:a16="http://schemas.microsoft.com/office/drawing/2014/main" id="{549383C8-1910-4FAC-950A-9D72AB7D496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27" name="Text Box 15">
          <a:extLst>
            <a:ext uri="{FF2B5EF4-FFF2-40B4-BE49-F238E27FC236}">
              <a16:creationId xmlns:a16="http://schemas.microsoft.com/office/drawing/2014/main" id="{7CA38899-470F-455C-9E33-9B8D8C82EF4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28" name="Text Box 15">
          <a:extLst>
            <a:ext uri="{FF2B5EF4-FFF2-40B4-BE49-F238E27FC236}">
              <a16:creationId xmlns:a16="http://schemas.microsoft.com/office/drawing/2014/main" id="{9FCDB6EF-4F13-4A69-9522-19402F5E5CC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29" name="Text Box 15">
          <a:extLst>
            <a:ext uri="{FF2B5EF4-FFF2-40B4-BE49-F238E27FC236}">
              <a16:creationId xmlns:a16="http://schemas.microsoft.com/office/drawing/2014/main" id="{813F47E3-CC5B-405E-97BF-29154323566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30" name="Text Box 15">
          <a:extLst>
            <a:ext uri="{FF2B5EF4-FFF2-40B4-BE49-F238E27FC236}">
              <a16:creationId xmlns:a16="http://schemas.microsoft.com/office/drawing/2014/main" id="{31C74D7D-6A22-402E-8CDD-BBCAE058B4B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31" name="Text Box 15">
          <a:extLst>
            <a:ext uri="{FF2B5EF4-FFF2-40B4-BE49-F238E27FC236}">
              <a16:creationId xmlns:a16="http://schemas.microsoft.com/office/drawing/2014/main" id="{C245B660-A0FC-4B70-8C0A-023B2FA7CF8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32" name="Text Box 15">
          <a:extLst>
            <a:ext uri="{FF2B5EF4-FFF2-40B4-BE49-F238E27FC236}">
              <a16:creationId xmlns:a16="http://schemas.microsoft.com/office/drawing/2014/main" id="{6292FFFE-1244-403B-BE1D-B91D89566FD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33" name="Text Box 15">
          <a:extLst>
            <a:ext uri="{FF2B5EF4-FFF2-40B4-BE49-F238E27FC236}">
              <a16:creationId xmlns:a16="http://schemas.microsoft.com/office/drawing/2014/main" id="{08DF9022-9341-48F6-9774-DC2D04B074E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34" name="Text Box 15">
          <a:extLst>
            <a:ext uri="{FF2B5EF4-FFF2-40B4-BE49-F238E27FC236}">
              <a16:creationId xmlns:a16="http://schemas.microsoft.com/office/drawing/2014/main" id="{9A30AE6B-485A-4B25-BF08-D3D7C1AFF7C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35" name="Text Box 15">
          <a:extLst>
            <a:ext uri="{FF2B5EF4-FFF2-40B4-BE49-F238E27FC236}">
              <a16:creationId xmlns:a16="http://schemas.microsoft.com/office/drawing/2014/main" id="{C74FEBB7-9001-4BB7-BAE8-F93A8C91F72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36" name="Text Box 15">
          <a:extLst>
            <a:ext uri="{FF2B5EF4-FFF2-40B4-BE49-F238E27FC236}">
              <a16:creationId xmlns:a16="http://schemas.microsoft.com/office/drawing/2014/main" id="{D1C22593-1EBB-4B1C-9860-9D29D4D125B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337" name="Text Box 15">
          <a:extLst>
            <a:ext uri="{FF2B5EF4-FFF2-40B4-BE49-F238E27FC236}">
              <a16:creationId xmlns:a16="http://schemas.microsoft.com/office/drawing/2014/main" id="{6473AE18-6C76-4C75-BC29-CACFEC4564E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338" name="Text Box 15">
          <a:extLst>
            <a:ext uri="{FF2B5EF4-FFF2-40B4-BE49-F238E27FC236}">
              <a16:creationId xmlns:a16="http://schemas.microsoft.com/office/drawing/2014/main" id="{50E12CC3-57C9-4335-802F-456C09F31E6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339" name="Text Box 15">
          <a:extLst>
            <a:ext uri="{FF2B5EF4-FFF2-40B4-BE49-F238E27FC236}">
              <a16:creationId xmlns:a16="http://schemas.microsoft.com/office/drawing/2014/main" id="{540681C6-F70A-4B70-999F-249348CCE99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340" name="Text Box 15">
          <a:extLst>
            <a:ext uri="{FF2B5EF4-FFF2-40B4-BE49-F238E27FC236}">
              <a16:creationId xmlns:a16="http://schemas.microsoft.com/office/drawing/2014/main" id="{B9055ACE-6B7D-4906-BC9D-9C15DE846B3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41" name="Text Box 15">
          <a:extLst>
            <a:ext uri="{FF2B5EF4-FFF2-40B4-BE49-F238E27FC236}">
              <a16:creationId xmlns:a16="http://schemas.microsoft.com/office/drawing/2014/main" id="{2CFF63E1-2531-4495-BEAD-4C22C4F516C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42" name="Text Box 15">
          <a:extLst>
            <a:ext uri="{FF2B5EF4-FFF2-40B4-BE49-F238E27FC236}">
              <a16:creationId xmlns:a16="http://schemas.microsoft.com/office/drawing/2014/main" id="{CAC9E766-C975-4B25-A9EE-2F27AB84C71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43" name="Text Box 15">
          <a:extLst>
            <a:ext uri="{FF2B5EF4-FFF2-40B4-BE49-F238E27FC236}">
              <a16:creationId xmlns:a16="http://schemas.microsoft.com/office/drawing/2014/main" id="{0F633C45-AECC-416B-B309-81E4B9B6F34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44" name="Text Box 15">
          <a:extLst>
            <a:ext uri="{FF2B5EF4-FFF2-40B4-BE49-F238E27FC236}">
              <a16:creationId xmlns:a16="http://schemas.microsoft.com/office/drawing/2014/main" id="{198C93BE-3B66-4A01-AAB3-0FBC4B38AC1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45" name="Text Box 15">
          <a:extLst>
            <a:ext uri="{FF2B5EF4-FFF2-40B4-BE49-F238E27FC236}">
              <a16:creationId xmlns:a16="http://schemas.microsoft.com/office/drawing/2014/main" id="{9CD16E71-0AA7-4402-8C97-0EBD639AD13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46" name="Text Box 15">
          <a:extLst>
            <a:ext uri="{FF2B5EF4-FFF2-40B4-BE49-F238E27FC236}">
              <a16:creationId xmlns:a16="http://schemas.microsoft.com/office/drawing/2014/main" id="{35DEDBF1-AF01-43E9-B21C-280916F5B87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47" name="Text Box 15">
          <a:extLst>
            <a:ext uri="{FF2B5EF4-FFF2-40B4-BE49-F238E27FC236}">
              <a16:creationId xmlns:a16="http://schemas.microsoft.com/office/drawing/2014/main" id="{076EF033-4577-4184-8F01-52DEE73FC08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48" name="Text Box 15">
          <a:extLst>
            <a:ext uri="{FF2B5EF4-FFF2-40B4-BE49-F238E27FC236}">
              <a16:creationId xmlns:a16="http://schemas.microsoft.com/office/drawing/2014/main" id="{C84A73C3-46A2-4DAF-9787-915155C6556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49" name="Text Box 15">
          <a:extLst>
            <a:ext uri="{FF2B5EF4-FFF2-40B4-BE49-F238E27FC236}">
              <a16:creationId xmlns:a16="http://schemas.microsoft.com/office/drawing/2014/main" id="{EDBB8429-30BD-4B0B-BC5B-3A46500AC6F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50" name="Text Box 15">
          <a:extLst>
            <a:ext uri="{FF2B5EF4-FFF2-40B4-BE49-F238E27FC236}">
              <a16:creationId xmlns:a16="http://schemas.microsoft.com/office/drawing/2014/main" id="{3CEC8C0A-C817-46FB-8689-CC33C1D3864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351" name="Text Box 15">
          <a:extLst>
            <a:ext uri="{FF2B5EF4-FFF2-40B4-BE49-F238E27FC236}">
              <a16:creationId xmlns:a16="http://schemas.microsoft.com/office/drawing/2014/main" id="{35D6CCCB-834C-4CE6-9BEC-61BCB5E24A4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352" name="Text Box 15">
          <a:extLst>
            <a:ext uri="{FF2B5EF4-FFF2-40B4-BE49-F238E27FC236}">
              <a16:creationId xmlns:a16="http://schemas.microsoft.com/office/drawing/2014/main" id="{306CB83F-1668-4981-A4C2-71D2E415DC9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353" name="Text Box 15">
          <a:extLst>
            <a:ext uri="{FF2B5EF4-FFF2-40B4-BE49-F238E27FC236}">
              <a16:creationId xmlns:a16="http://schemas.microsoft.com/office/drawing/2014/main" id="{6D34AA3C-0851-4FD6-98FE-47FE35859E0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354" name="Text Box 15">
          <a:extLst>
            <a:ext uri="{FF2B5EF4-FFF2-40B4-BE49-F238E27FC236}">
              <a16:creationId xmlns:a16="http://schemas.microsoft.com/office/drawing/2014/main" id="{A3D8F9F4-CCE0-4B39-8B75-BBAFEC60434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355" name="Text Box 15">
          <a:extLst>
            <a:ext uri="{FF2B5EF4-FFF2-40B4-BE49-F238E27FC236}">
              <a16:creationId xmlns:a16="http://schemas.microsoft.com/office/drawing/2014/main" id="{9CD01450-9CCF-44A2-97FA-450FE3A5736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56" name="Text Box 15">
          <a:extLst>
            <a:ext uri="{FF2B5EF4-FFF2-40B4-BE49-F238E27FC236}">
              <a16:creationId xmlns:a16="http://schemas.microsoft.com/office/drawing/2014/main" id="{DB5B9BEB-651F-4617-ABD5-2A3998B6C05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57" name="Text Box 15">
          <a:extLst>
            <a:ext uri="{FF2B5EF4-FFF2-40B4-BE49-F238E27FC236}">
              <a16:creationId xmlns:a16="http://schemas.microsoft.com/office/drawing/2014/main" id="{105B79C4-0750-46B9-BC64-2AD37928CA9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58" name="Text Box 15">
          <a:extLst>
            <a:ext uri="{FF2B5EF4-FFF2-40B4-BE49-F238E27FC236}">
              <a16:creationId xmlns:a16="http://schemas.microsoft.com/office/drawing/2014/main" id="{04602068-CC80-43C0-942A-4129AC79ED4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59" name="Text Box 15">
          <a:extLst>
            <a:ext uri="{FF2B5EF4-FFF2-40B4-BE49-F238E27FC236}">
              <a16:creationId xmlns:a16="http://schemas.microsoft.com/office/drawing/2014/main" id="{4B08B147-FF77-4030-9864-A4B0EAE8497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60" name="Text Box 15">
          <a:extLst>
            <a:ext uri="{FF2B5EF4-FFF2-40B4-BE49-F238E27FC236}">
              <a16:creationId xmlns:a16="http://schemas.microsoft.com/office/drawing/2014/main" id="{ECB66F43-C653-41BE-BCE6-4FE5CB040F5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61" name="Text Box 15">
          <a:extLst>
            <a:ext uri="{FF2B5EF4-FFF2-40B4-BE49-F238E27FC236}">
              <a16:creationId xmlns:a16="http://schemas.microsoft.com/office/drawing/2014/main" id="{FFBDC569-6766-49C3-94A5-0CA20385A5B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62" name="Text Box 15">
          <a:extLst>
            <a:ext uri="{FF2B5EF4-FFF2-40B4-BE49-F238E27FC236}">
              <a16:creationId xmlns:a16="http://schemas.microsoft.com/office/drawing/2014/main" id="{81BCA1A5-8DD3-4242-A042-64215159C75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63" name="Text Box 15">
          <a:extLst>
            <a:ext uri="{FF2B5EF4-FFF2-40B4-BE49-F238E27FC236}">
              <a16:creationId xmlns:a16="http://schemas.microsoft.com/office/drawing/2014/main" id="{22A48B0E-00A5-4FF3-9B9B-CBA4D5228A8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64" name="Text Box 15">
          <a:extLst>
            <a:ext uri="{FF2B5EF4-FFF2-40B4-BE49-F238E27FC236}">
              <a16:creationId xmlns:a16="http://schemas.microsoft.com/office/drawing/2014/main" id="{AF8B2FF9-804D-45BC-A7E4-1CFBD8BE59D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65" name="Text Box 15">
          <a:extLst>
            <a:ext uri="{FF2B5EF4-FFF2-40B4-BE49-F238E27FC236}">
              <a16:creationId xmlns:a16="http://schemas.microsoft.com/office/drawing/2014/main" id="{975E32BF-D222-4E56-98F5-7ABEC470A26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366" name="Text Box 15">
          <a:extLst>
            <a:ext uri="{FF2B5EF4-FFF2-40B4-BE49-F238E27FC236}">
              <a16:creationId xmlns:a16="http://schemas.microsoft.com/office/drawing/2014/main" id="{012A85BB-EEEF-4DC9-A8FB-762289C495C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367" name="Text Box 15">
          <a:extLst>
            <a:ext uri="{FF2B5EF4-FFF2-40B4-BE49-F238E27FC236}">
              <a16:creationId xmlns:a16="http://schemas.microsoft.com/office/drawing/2014/main" id="{E87A6AC7-E995-4F42-A94E-4CF93570314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368" name="Text Box 15">
          <a:extLst>
            <a:ext uri="{FF2B5EF4-FFF2-40B4-BE49-F238E27FC236}">
              <a16:creationId xmlns:a16="http://schemas.microsoft.com/office/drawing/2014/main" id="{2E3E49F6-A461-46B8-A7CD-F79BBE422FC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369" name="Text Box 15">
          <a:extLst>
            <a:ext uri="{FF2B5EF4-FFF2-40B4-BE49-F238E27FC236}">
              <a16:creationId xmlns:a16="http://schemas.microsoft.com/office/drawing/2014/main" id="{2C103DA2-FB8A-4ABA-B599-A56D67D67DB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370" name="Text Box 15">
          <a:extLst>
            <a:ext uri="{FF2B5EF4-FFF2-40B4-BE49-F238E27FC236}">
              <a16:creationId xmlns:a16="http://schemas.microsoft.com/office/drawing/2014/main" id="{340C84B4-BA5E-43A3-B3D5-C3A4E704B9D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71" name="Text Box 15">
          <a:extLst>
            <a:ext uri="{FF2B5EF4-FFF2-40B4-BE49-F238E27FC236}">
              <a16:creationId xmlns:a16="http://schemas.microsoft.com/office/drawing/2014/main" id="{7A31421B-89CE-4E38-AF70-C3E44564B8D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72" name="Text Box 15">
          <a:extLst>
            <a:ext uri="{FF2B5EF4-FFF2-40B4-BE49-F238E27FC236}">
              <a16:creationId xmlns:a16="http://schemas.microsoft.com/office/drawing/2014/main" id="{23AB16C5-BB53-4F3C-8D32-6936E930776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73" name="Text Box 15">
          <a:extLst>
            <a:ext uri="{FF2B5EF4-FFF2-40B4-BE49-F238E27FC236}">
              <a16:creationId xmlns:a16="http://schemas.microsoft.com/office/drawing/2014/main" id="{DC7D19C3-F6E1-4E51-B364-F11707CC704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74" name="Text Box 15">
          <a:extLst>
            <a:ext uri="{FF2B5EF4-FFF2-40B4-BE49-F238E27FC236}">
              <a16:creationId xmlns:a16="http://schemas.microsoft.com/office/drawing/2014/main" id="{C03038E2-6A56-4CAD-91EF-769D2390043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75" name="Text Box 15">
          <a:extLst>
            <a:ext uri="{FF2B5EF4-FFF2-40B4-BE49-F238E27FC236}">
              <a16:creationId xmlns:a16="http://schemas.microsoft.com/office/drawing/2014/main" id="{3E2A2D6E-5881-469E-920A-CD2558ED6A0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76" name="Text Box 15">
          <a:extLst>
            <a:ext uri="{FF2B5EF4-FFF2-40B4-BE49-F238E27FC236}">
              <a16:creationId xmlns:a16="http://schemas.microsoft.com/office/drawing/2014/main" id="{D68F8793-E594-4172-8BE4-3E79B3D50E3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77" name="Text Box 15">
          <a:extLst>
            <a:ext uri="{FF2B5EF4-FFF2-40B4-BE49-F238E27FC236}">
              <a16:creationId xmlns:a16="http://schemas.microsoft.com/office/drawing/2014/main" id="{FCF47FDA-108D-488F-905D-E20EA9D481A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78" name="Text Box 15">
          <a:extLst>
            <a:ext uri="{FF2B5EF4-FFF2-40B4-BE49-F238E27FC236}">
              <a16:creationId xmlns:a16="http://schemas.microsoft.com/office/drawing/2014/main" id="{B2F55DE9-A7C4-4DF0-925E-FC4D31509F5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79" name="Text Box 15">
          <a:extLst>
            <a:ext uri="{FF2B5EF4-FFF2-40B4-BE49-F238E27FC236}">
              <a16:creationId xmlns:a16="http://schemas.microsoft.com/office/drawing/2014/main" id="{1BE38C22-C449-4FF2-A784-52F8DCFF7DB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80" name="Text Box 15">
          <a:extLst>
            <a:ext uri="{FF2B5EF4-FFF2-40B4-BE49-F238E27FC236}">
              <a16:creationId xmlns:a16="http://schemas.microsoft.com/office/drawing/2014/main" id="{EC82B934-6962-4C8A-9C90-5E753DF46FF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381" name="Text Box 15">
          <a:extLst>
            <a:ext uri="{FF2B5EF4-FFF2-40B4-BE49-F238E27FC236}">
              <a16:creationId xmlns:a16="http://schemas.microsoft.com/office/drawing/2014/main" id="{6AA8B2CD-9440-465E-8FAF-B9FE74EF3FF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382" name="Text Box 15">
          <a:extLst>
            <a:ext uri="{FF2B5EF4-FFF2-40B4-BE49-F238E27FC236}">
              <a16:creationId xmlns:a16="http://schemas.microsoft.com/office/drawing/2014/main" id="{A9A5F0CC-2D91-45D8-81EE-DBC18770F92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383" name="Text Box 15">
          <a:extLst>
            <a:ext uri="{FF2B5EF4-FFF2-40B4-BE49-F238E27FC236}">
              <a16:creationId xmlns:a16="http://schemas.microsoft.com/office/drawing/2014/main" id="{D21C4B0E-8181-44C2-BF49-BEDEBDF875E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384" name="Text Box 15">
          <a:extLst>
            <a:ext uri="{FF2B5EF4-FFF2-40B4-BE49-F238E27FC236}">
              <a16:creationId xmlns:a16="http://schemas.microsoft.com/office/drawing/2014/main" id="{E266D849-921B-4B43-89FC-AB928D49808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385" name="Text Box 15">
          <a:extLst>
            <a:ext uri="{FF2B5EF4-FFF2-40B4-BE49-F238E27FC236}">
              <a16:creationId xmlns:a16="http://schemas.microsoft.com/office/drawing/2014/main" id="{2348E2E0-C6ED-411D-8EA1-A30438D6B4D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86" name="Text Box 15">
          <a:extLst>
            <a:ext uri="{FF2B5EF4-FFF2-40B4-BE49-F238E27FC236}">
              <a16:creationId xmlns:a16="http://schemas.microsoft.com/office/drawing/2014/main" id="{228718AC-83D2-4CAA-B295-709E096B7AB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87" name="Text Box 15">
          <a:extLst>
            <a:ext uri="{FF2B5EF4-FFF2-40B4-BE49-F238E27FC236}">
              <a16:creationId xmlns:a16="http://schemas.microsoft.com/office/drawing/2014/main" id="{047F30D1-646A-4D7B-B275-0798C586ABB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88" name="Text Box 15">
          <a:extLst>
            <a:ext uri="{FF2B5EF4-FFF2-40B4-BE49-F238E27FC236}">
              <a16:creationId xmlns:a16="http://schemas.microsoft.com/office/drawing/2014/main" id="{96A15F3C-7ECE-46A6-AFBC-F9142C933A9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89" name="Text Box 15">
          <a:extLst>
            <a:ext uri="{FF2B5EF4-FFF2-40B4-BE49-F238E27FC236}">
              <a16:creationId xmlns:a16="http://schemas.microsoft.com/office/drawing/2014/main" id="{35FC8580-00DB-4323-AA51-0C45FAA5EF5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90" name="Text Box 15">
          <a:extLst>
            <a:ext uri="{FF2B5EF4-FFF2-40B4-BE49-F238E27FC236}">
              <a16:creationId xmlns:a16="http://schemas.microsoft.com/office/drawing/2014/main" id="{F7400983-CF68-47DE-84A3-601BFBA24DA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91" name="Text Box 15">
          <a:extLst>
            <a:ext uri="{FF2B5EF4-FFF2-40B4-BE49-F238E27FC236}">
              <a16:creationId xmlns:a16="http://schemas.microsoft.com/office/drawing/2014/main" id="{F92F1F13-5E60-4735-9FFE-F097533B7E0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92" name="Text Box 15">
          <a:extLst>
            <a:ext uri="{FF2B5EF4-FFF2-40B4-BE49-F238E27FC236}">
              <a16:creationId xmlns:a16="http://schemas.microsoft.com/office/drawing/2014/main" id="{10ECB9E3-A748-4B37-9F39-9F45007A127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93" name="Text Box 15">
          <a:extLst>
            <a:ext uri="{FF2B5EF4-FFF2-40B4-BE49-F238E27FC236}">
              <a16:creationId xmlns:a16="http://schemas.microsoft.com/office/drawing/2014/main" id="{AE01D5A2-5B0D-43C3-89CF-605B88CBA65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94" name="Text Box 15">
          <a:extLst>
            <a:ext uri="{FF2B5EF4-FFF2-40B4-BE49-F238E27FC236}">
              <a16:creationId xmlns:a16="http://schemas.microsoft.com/office/drawing/2014/main" id="{F012A064-13DB-401F-A61C-07407EC69D6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395" name="Text Box 15">
          <a:extLst>
            <a:ext uri="{FF2B5EF4-FFF2-40B4-BE49-F238E27FC236}">
              <a16:creationId xmlns:a16="http://schemas.microsoft.com/office/drawing/2014/main" id="{BD111302-D69B-4224-8F35-FC25B9A6A6B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396" name="Text Box 15">
          <a:extLst>
            <a:ext uri="{FF2B5EF4-FFF2-40B4-BE49-F238E27FC236}">
              <a16:creationId xmlns:a16="http://schemas.microsoft.com/office/drawing/2014/main" id="{A014E36C-E669-41F5-A3A9-6657CF2B244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397" name="Text Box 15">
          <a:extLst>
            <a:ext uri="{FF2B5EF4-FFF2-40B4-BE49-F238E27FC236}">
              <a16:creationId xmlns:a16="http://schemas.microsoft.com/office/drawing/2014/main" id="{2B1411D4-1D9F-4427-9A7D-5C5E9CBC4FF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398" name="Text Box 15">
          <a:extLst>
            <a:ext uri="{FF2B5EF4-FFF2-40B4-BE49-F238E27FC236}">
              <a16:creationId xmlns:a16="http://schemas.microsoft.com/office/drawing/2014/main" id="{F706F9D1-D177-40C1-B7DC-93E06C312A1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399" name="Text Box 15">
          <a:extLst>
            <a:ext uri="{FF2B5EF4-FFF2-40B4-BE49-F238E27FC236}">
              <a16:creationId xmlns:a16="http://schemas.microsoft.com/office/drawing/2014/main" id="{63746B3E-0393-4952-86C5-425282A06C9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400" name="Text Box 15">
          <a:extLst>
            <a:ext uri="{FF2B5EF4-FFF2-40B4-BE49-F238E27FC236}">
              <a16:creationId xmlns:a16="http://schemas.microsoft.com/office/drawing/2014/main" id="{2798ABA8-8E8D-4636-84F6-9B5F853EE7A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401" name="Text Box 15">
          <a:extLst>
            <a:ext uri="{FF2B5EF4-FFF2-40B4-BE49-F238E27FC236}">
              <a16:creationId xmlns:a16="http://schemas.microsoft.com/office/drawing/2014/main" id="{CA348898-F167-411D-B0FB-7BEEB9EB4E8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402" name="Text Box 15">
          <a:extLst>
            <a:ext uri="{FF2B5EF4-FFF2-40B4-BE49-F238E27FC236}">
              <a16:creationId xmlns:a16="http://schemas.microsoft.com/office/drawing/2014/main" id="{26127DA1-D12E-498E-BDE4-2AF31E97956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403" name="Text Box 15">
          <a:extLst>
            <a:ext uri="{FF2B5EF4-FFF2-40B4-BE49-F238E27FC236}">
              <a16:creationId xmlns:a16="http://schemas.microsoft.com/office/drawing/2014/main" id="{E905ACD0-7CFB-4B68-930B-547C7379DDF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404" name="Text Box 15">
          <a:extLst>
            <a:ext uri="{FF2B5EF4-FFF2-40B4-BE49-F238E27FC236}">
              <a16:creationId xmlns:a16="http://schemas.microsoft.com/office/drawing/2014/main" id="{7DDD5A52-B1F7-401B-B330-8595C11578E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405" name="Text Box 15">
          <a:extLst>
            <a:ext uri="{FF2B5EF4-FFF2-40B4-BE49-F238E27FC236}">
              <a16:creationId xmlns:a16="http://schemas.microsoft.com/office/drawing/2014/main" id="{937630F5-72F6-40B4-9D22-0193A93CAEE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406" name="Text Box 15">
          <a:extLst>
            <a:ext uri="{FF2B5EF4-FFF2-40B4-BE49-F238E27FC236}">
              <a16:creationId xmlns:a16="http://schemas.microsoft.com/office/drawing/2014/main" id="{64658564-60BA-4158-9935-AD37B64B343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407" name="Text Box 15">
          <a:extLst>
            <a:ext uri="{FF2B5EF4-FFF2-40B4-BE49-F238E27FC236}">
              <a16:creationId xmlns:a16="http://schemas.microsoft.com/office/drawing/2014/main" id="{B7EC4D0B-9A73-4B98-A79E-97A417FEC26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408" name="Text Box 15">
          <a:extLst>
            <a:ext uri="{FF2B5EF4-FFF2-40B4-BE49-F238E27FC236}">
              <a16:creationId xmlns:a16="http://schemas.microsoft.com/office/drawing/2014/main" id="{18122A3E-0F0C-4B5E-B5DA-C9247C381B0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409" name="Text Box 15">
          <a:extLst>
            <a:ext uri="{FF2B5EF4-FFF2-40B4-BE49-F238E27FC236}">
              <a16:creationId xmlns:a16="http://schemas.microsoft.com/office/drawing/2014/main" id="{0AE12AB7-F9A3-4F55-9439-DB048B7E27E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410" name="Text Box 15">
          <a:extLst>
            <a:ext uri="{FF2B5EF4-FFF2-40B4-BE49-F238E27FC236}">
              <a16:creationId xmlns:a16="http://schemas.microsoft.com/office/drawing/2014/main" id="{C3C8E1DE-A712-4FFB-A830-EBA1417C769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411" name="Text Box 15">
          <a:extLst>
            <a:ext uri="{FF2B5EF4-FFF2-40B4-BE49-F238E27FC236}">
              <a16:creationId xmlns:a16="http://schemas.microsoft.com/office/drawing/2014/main" id="{284C70EF-6ADF-4C5E-9225-1D058693FCE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412" name="Text Box 15">
          <a:extLst>
            <a:ext uri="{FF2B5EF4-FFF2-40B4-BE49-F238E27FC236}">
              <a16:creationId xmlns:a16="http://schemas.microsoft.com/office/drawing/2014/main" id="{CC9747C2-F420-4BD7-A255-2949206FD5F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413" name="Text Box 15">
          <a:extLst>
            <a:ext uri="{FF2B5EF4-FFF2-40B4-BE49-F238E27FC236}">
              <a16:creationId xmlns:a16="http://schemas.microsoft.com/office/drawing/2014/main" id="{1D5D5A04-012B-491B-8E6A-78571064F6E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414" name="Text Box 15">
          <a:extLst>
            <a:ext uri="{FF2B5EF4-FFF2-40B4-BE49-F238E27FC236}">
              <a16:creationId xmlns:a16="http://schemas.microsoft.com/office/drawing/2014/main" id="{76758D57-BBEE-4F92-86F4-7BD05E16DF6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85750"/>
    <xdr:sp macro="" textlink="">
      <xdr:nvSpPr>
        <xdr:cNvPr id="2415" name="Text Box 15">
          <a:extLst>
            <a:ext uri="{FF2B5EF4-FFF2-40B4-BE49-F238E27FC236}">
              <a16:creationId xmlns:a16="http://schemas.microsoft.com/office/drawing/2014/main" id="{F1671760-BFAB-4FE8-96D6-E837726B153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416" name="Text Box 15">
          <a:extLst>
            <a:ext uri="{FF2B5EF4-FFF2-40B4-BE49-F238E27FC236}">
              <a16:creationId xmlns:a16="http://schemas.microsoft.com/office/drawing/2014/main" id="{A189716D-4411-4EA1-9CDD-18983E805C7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417" name="Text Box 15">
          <a:extLst>
            <a:ext uri="{FF2B5EF4-FFF2-40B4-BE49-F238E27FC236}">
              <a16:creationId xmlns:a16="http://schemas.microsoft.com/office/drawing/2014/main" id="{F334157A-7F5B-45E1-811E-9310CC5DE46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418" name="Text Box 15">
          <a:extLst>
            <a:ext uri="{FF2B5EF4-FFF2-40B4-BE49-F238E27FC236}">
              <a16:creationId xmlns:a16="http://schemas.microsoft.com/office/drawing/2014/main" id="{395119A2-BD5C-4DBF-B134-77D50F8BF37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419" name="Text Box 15">
          <a:extLst>
            <a:ext uri="{FF2B5EF4-FFF2-40B4-BE49-F238E27FC236}">
              <a16:creationId xmlns:a16="http://schemas.microsoft.com/office/drawing/2014/main" id="{0A6896C1-88FA-4769-814F-711BA7B2A5F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420" name="Text Box 15">
          <a:extLst>
            <a:ext uri="{FF2B5EF4-FFF2-40B4-BE49-F238E27FC236}">
              <a16:creationId xmlns:a16="http://schemas.microsoft.com/office/drawing/2014/main" id="{EE24AF0F-0416-43CB-8739-C60A6AFD485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421" name="Text Box 15">
          <a:extLst>
            <a:ext uri="{FF2B5EF4-FFF2-40B4-BE49-F238E27FC236}">
              <a16:creationId xmlns:a16="http://schemas.microsoft.com/office/drawing/2014/main" id="{FEA41B53-690C-4593-B6D3-F95EE8C8D84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422" name="Text Box 15">
          <a:extLst>
            <a:ext uri="{FF2B5EF4-FFF2-40B4-BE49-F238E27FC236}">
              <a16:creationId xmlns:a16="http://schemas.microsoft.com/office/drawing/2014/main" id="{183BB439-4EEE-4C98-8943-5869A24FEA8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423" name="Text Box 15">
          <a:extLst>
            <a:ext uri="{FF2B5EF4-FFF2-40B4-BE49-F238E27FC236}">
              <a16:creationId xmlns:a16="http://schemas.microsoft.com/office/drawing/2014/main" id="{D199DAA6-EDDE-4F38-9E32-4577AA9E320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424" name="Text Box 15">
          <a:extLst>
            <a:ext uri="{FF2B5EF4-FFF2-40B4-BE49-F238E27FC236}">
              <a16:creationId xmlns:a16="http://schemas.microsoft.com/office/drawing/2014/main" id="{C660CF79-2ACC-41A4-9AFA-D665E0B24A6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76225"/>
    <xdr:sp macro="" textlink="">
      <xdr:nvSpPr>
        <xdr:cNvPr id="2425" name="Text Box 15">
          <a:extLst>
            <a:ext uri="{FF2B5EF4-FFF2-40B4-BE49-F238E27FC236}">
              <a16:creationId xmlns:a16="http://schemas.microsoft.com/office/drawing/2014/main" id="{72CACA88-FA67-4D30-85D3-F09EF06B8AF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26" name="Text Box 15">
          <a:extLst>
            <a:ext uri="{FF2B5EF4-FFF2-40B4-BE49-F238E27FC236}">
              <a16:creationId xmlns:a16="http://schemas.microsoft.com/office/drawing/2014/main" id="{B17E5A00-4DA4-45E1-A8D3-E6678E6FBA0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27" name="Text Box 15">
          <a:extLst>
            <a:ext uri="{FF2B5EF4-FFF2-40B4-BE49-F238E27FC236}">
              <a16:creationId xmlns:a16="http://schemas.microsoft.com/office/drawing/2014/main" id="{E7C7BC1E-6C57-45ED-ACC2-6704CBE107A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28" name="Text Box 15">
          <a:extLst>
            <a:ext uri="{FF2B5EF4-FFF2-40B4-BE49-F238E27FC236}">
              <a16:creationId xmlns:a16="http://schemas.microsoft.com/office/drawing/2014/main" id="{25C505AC-ECEF-44AA-A055-E792D213DE5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29" name="Text Box 15">
          <a:extLst>
            <a:ext uri="{FF2B5EF4-FFF2-40B4-BE49-F238E27FC236}">
              <a16:creationId xmlns:a16="http://schemas.microsoft.com/office/drawing/2014/main" id="{029DD9DB-6C4C-45E1-943F-4CA431BC0AF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30" name="Text Box 15">
          <a:extLst>
            <a:ext uri="{FF2B5EF4-FFF2-40B4-BE49-F238E27FC236}">
              <a16:creationId xmlns:a16="http://schemas.microsoft.com/office/drawing/2014/main" id="{1B42ED78-2E83-4231-B0F7-D4CDFEED669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31" name="Text Box 15">
          <a:extLst>
            <a:ext uri="{FF2B5EF4-FFF2-40B4-BE49-F238E27FC236}">
              <a16:creationId xmlns:a16="http://schemas.microsoft.com/office/drawing/2014/main" id="{38F976C6-660C-49D9-9CF3-79D4B724DDF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32" name="Text Box 15">
          <a:extLst>
            <a:ext uri="{FF2B5EF4-FFF2-40B4-BE49-F238E27FC236}">
              <a16:creationId xmlns:a16="http://schemas.microsoft.com/office/drawing/2014/main" id="{65A15636-1EE6-4B67-9348-2568C37F666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33" name="Text Box 15">
          <a:extLst>
            <a:ext uri="{FF2B5EF4-FFF2-40B4-BE49-F238E27FC236}">
              <a16:creationId xmlns:a16="http://schemas.microsoft.com/office/drawing/2014/main" id="{1837AD87-1E05-42BC-A8FB-0F26A3D02AD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34" name="Text Box 15">
          <a:extLst>
            <a:ext uri="{FF2B5EF4-FFF2-40B4-BE49-F238E27FC236}">
              <a16:creationId xmlns:a16="http://schemas.microsoft.com/office/drawing/2014/main" id="{6D1166DF-168F-4545-B2B4-DC3877CDE9E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35" name="Text Box 15">
          <a:extLst>
            <a:ext uri="{FF2B5EF4-FFF2-40B4-BE49-F238E27FC236}">
              <a16:creationId xmlns:a16="http://schemas.microsoft.com/office/drawing/2014/main" id="{EC20F302-D21A-40A7-867B-B9F25A505DE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36" name="Text Box 15">
          <a:extLst>
            <a:ext uri="{FF2B5EF4-FFF2-40B4-BE49-F238E27FC236}">
              <a16:creationId xmlns:a16="http://schemas.microsoft.com/office/drawing/2014/main" id="{F96D719D-3B8F-4282-9FA4-E38B226ECD6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37" name="Text Box 15">
          <a:extLst>
            <a:ext uri="{FF2B5EF4-FFF2-40B4-BE49-F238E27FC236}">
              <a16:creationId xmlns:a16="http://schemas.microsoft.com/office/drawing/2014/main" id="{66994A58-8F32-4CCE-B45D-C93DFCE5F49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38" name="Text Box 15">
          <a:extLst>
            <a:ext uri="{FF2B5EF4-FFF2-40B4-BE49-F238E27FC236}">
              <a16:creationId xmlns:a16="http://schemas.microsoft.com/office/drawing/2014/main" id="{2140D230-35D9-428A-BF37-BA4ECE1E89A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39" name="Text Box 15">
          <a:extLst>
            <a:ext uri="{FF2B5EF4-FFF2-40B4-BE49-F238E27FC236}">
              <a16:creationId xmlns:a16="http://schemas.microsoft.com/office/drawing/2014/main" id="{8B19D308-5008-471F-86BE-335044438F0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40" name="Text Box 15">
          <a:extLst>
            <a:ext uri="{FF2B5EF4-FFF2-40B4-BE49-F238E27FC236}">
              <a16:creationId xmlns:a16="http://schemas.microsoft.com/office/drawing/2014/main" id="{A682F1DF-6609-45B3-A6BF-50C4D8F68AB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41" name="Text Box 15">
          <a:extLst>
            <a:ext uri="{FF2B5EF4-FFF2-40B4-BE49-F238E27FC236}">
              <a16:creationId xmlns:a16="http://schemas.microsoft.com/office/drawing/2014/main" id="{2D7A8FBB-B639-416F-BFAE-72727719A27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42" name="Text Box 15">
          <a:extLst>
            <a:ext uri="{FF2B5EF4-FFF2-40B4-BE49-F238E27FC236}">
              <a16:creationId xmlns:a16="http://schemas.microsoft.com/office/drawing/2014/main" id="{8FA358F1-09D0-4C48-8DCE-CE179758846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43" name="Text Box 15">
          <a:extLst>
            <a:ext uri="{FF2B5EF4-FFF2-40B4-BE49-F238E27FC236}">
              <a16:creationId xmlns:a16="http://schemas.microsoft.com/office/drawing/2014/main" id="{D3603A33-6B92-4FD5-8282-9F33C9E60F6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44" name="Text Box 15">
          <a:extLst>
            <a:ext uri="{FF2B5EF4-FFF2-40B4-BE49-F238E27FC236}">
              <a16:creationId xmlns:a16="http://schemas.microsoft.com/office/drawing/2014/main" id="{985CE6B0-99E9-413E-8398-A4B84C70FCE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45" name="Text Box 15">
          <a:extLst>
            <a:ext uri="{FF2B5EF4-FFF2-40B4-BE49-F238E27FC236}">
              <a16:creationId xmlns:a16="http://schemas.microsoft.com/office/drawing/2014/main" id="{0D00571F-5340-4D8C-A41B-6146B76DD5C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46" name="Text Box 15">
          <a:extLst>
            <a:ext uri="{FF2B5EF4-FFF2-40B4-BE49-F238E27FC236}">
              <a16:creationId xmlns:a16="http://schemas.microsoft.com/office/drawing/2014/main" id="{74E9CE87-CAC9-48FD-ACE1-B4AE14EC1DB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47" name="Text Box 15">
          <a:extLst>
            <a:ext uri="{FF2B5EF4-FFF2-40B4-BE49-F238E27FC236}">
              <a16:creationId xmlns:a16="http://schemas.microsoft.com/office/drawing/2014/main" id="{66E74B64-1EC4-4847-859A-4FF2F58D9E3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48" name="Text Box 15">
          <a:extLst>
            <a:ext uri="{FF2B5EF4-FFF2-40B4-BE49-F238E27FC236}">
              <a16:creationId xmlns:a16="http://schemas.microsoft.com/office/drawing/2014/main" id="{65D4C647-7AA7-452D-8197-02D1ECAB6CF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49" name="Text Box 15">
          <a:extLst>
            <a:ext uri="{FF2B5EF4-FFF2-40B4-BE49-F238E27FC236}">
              <a16:creationId xmlns:a16="http://schemas.microsoft.com/office/drawing/2014/main" id="{3CF4D2C0-60D5-4B76-BFE1-E3BCCDA2352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50" name="Text Box 15">
          <a:extLst>
            <a:ext uri="{FF2B5EF4-FFF2-40B4-BE49-F238E27FC236}">
              <a16:creationId xmlns:a16="http://schemas.microsoft.com/office/drawing/2014/main" id="{3988204D-F504-4D1E-B2E7-7D7D07006C3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51" name="Text Box 15">
          <a:extLst>
            <a:ext uri="{FF2B5EF4-FFF2-40B4-BE49-F238E27FC236}">
              <a16:creationId xmlns:a16="http://schemas.microsoft.com/office/drawing/2014/main" id="{134458AC-C7CB-491D-8D36-7ED39F392B9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52" name="Text Box 15">
          <a:extLst>
            <a:ext uri="{FF2B5EF4-FFF2-40B4-BE49-F238E27FC236}">
              <a16:creationId xmlns:a16="http://schemas.microsoft.com/office/drawing/2014/main" id="{D9B3F7A2-1B46-498E-AB3A-19CB91D489F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53" name="Text Box 15">
          <a:extLst>
            <a:ext uri="{FF2B5EF4-FFF2-40B4-BE49-F238E27FC236}">
              <a16:creationId xmlns:a16="http://schemas.microsoft.com/office/drawing/2014/main" id="{C29F27D9-5AC7-478C-AED4-EF0472CB77E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54" name="Text Box 15">
          <a:extLst>
            <a:ext uri="{FF2B5EF4-FFF2-40B4-BE49-F238E27FC236}">
              <a16:creationId xmlns:a16="http://schemas.microsoft.com/office/drawing/2014/main" id="{36F196E1-4B42-44A0-825F-6228D5A3EA3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55" name="Text Box 15">
          <a:extLst>
            <a:ext uri="{FF2B5EF4-FFF2-40B4-BE49-F238E27FC236}">
              <a16:creationId xmlns:a16="http://schemas.microsoft.com/office/drawing/2014/main" id="{2AED8D4E-568D-407E-AB8D-F476EABEAA0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56" name="Text Box 15">
          <a:extLst>
            <a:ext uri="{FF2B5EF4-FFF2-40B4-BE49-F238E27FC236}">
              <a16:creationId xmlns:a16="http://schemas.microsoft.com/office/drawing/2014/main" id="{16C65897-59B0-43AF-9443-0FFA3FA5343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57" name="Text Box 15">
          <a:extLst>
            <a:ext uri="{FF2B5EF4-FFF2-40B4-BE49-F238E27FC236}">
              <a16:creationId xmlns:a16="http://schemas.microsoft.com/office/drawing/2014/main" id="{BB902694-DD8B-4FEC-8FEB-9602D55C2F5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58" name="Text Box 15">
          <a:extLst>
            <a:ext uri="{FF2B5EF4-FFF2-40B4-BE49-F238E27FC236}">
              <a16:creationId xmlns:a16="http://schemas.microsoft.com/office/drawing/2014/main" id="{4266A98B-C8F8-4FD4-98BB-B5244972DAA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59" name="Text Box 15">
          <a:extLst>
            <a:ext uri="{FF2B5EF4-FFF2-40B4-BE49-F238E27FC236}">
              <a16:creationId xmlns:a16="http://schemas.microsoft.com/office/drawing/2014/main" id="{A2C51A40-1BF5-45F1-A75D-F57D3BC0253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60" name="Text Box 15">
          <a:extLst>
            <a:ext uri="{FF2B5EF4-FFF2-40B4-BE49-F238E27FC236}">
              <a16:creationId xmlns:a16="http://schemas.microsoft.com/office/drawing/2014/main" id="{93BA53AC-DFE6-41C4-B1C1-2F33D8C158D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61" name="Text Box 15">
          <a:extLst>
            <a:ext uri="{FF2B5EF4-FFF2-40B4-BE49-F238E27FC236}">
              <a16:creationId xmlns:a16="http://schemas.microsoft.com/office/drawing/2014/main" id="{D7476BDD-B956-4B58-86F8-6AE1322F63C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62" name="Text Box 15">
          <a:extLst>
            <a:ext uri="{FF2B5EF4-FFF2-40B4-BE49-F238E27FC236}">
              <a16:creationId xmlns:a16="http://schemas.microsoft.com/office/drawing/2014/main" id="{B1CD6BED-2DB4-41EE-A2D1-A06CAB304F3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63" name="Text Box 15">
          <a:extLst>
            <a:ext uri="{FF2B5EF4-FFF2-40B4-BE49-F238E27FC236}">
              <a16:creationId xmlns:a16="http://schemas.microsoft.com/office/drawing/2014/main" id="{FC9A7671-A95C-4DD1-974F-1482869BE12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64" name="Text Box 15">
          <a:extLst>
            <a:ext uri="{FF2B5EF4-FFF2-40B4-BE49-F238E27FC236}">
              <a16:creationId xmlns:a16="http://schemas.microsoft.com/office/drawing/2014/main" id="{386D0FB5-20CA-46AA-9CE4-ED5AC050D96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65" name="Text Box 15">
          <a:extLst>
            <a:ext uri="{FF2B5EF4-FFF2-40B4-BE49-F238E27FC236}">
              <a16:creationId xmlns:a16="http://schemas.microsoft.com/office/drawing/2014/main" id="{C0C8BB8C-27AE-4DC4-ABF0-01BBD348DD7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66" name="Text Box 15">
          <a:extLst>
            <a:ext uri="{FF2B5EF4-FFF2-40B4-BE49-F238E27FC236}">
              <a16:creationId xmlns:a16="http://schemas.microsoft.com/office/drawing/2014/main" id="{78E960A8-2D47-43B2-B22A-599EB5891A6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67" name="Text Box 15">
          <a:extLst>
            <a:ext uri="{FF2B5EF4-FFF2-40B4-BE49-F238E27FC236}">
              <a16:creationId xmlns:a16="http://schemas.microsoft.com/office/drawing/2014/main" id="{DD723B05-B4C8-4972-8884-58395045115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68" name="Text Box 15">
          <a:extLst>
            <a:ext uri="{FF2B5EF4-FFF2-40B4-BE49-F238E27FC236}">
              <a16:creationId xmlns:a16="http://schemas.microsoft.com/office/drawing/2014/main" id="{FF61C593-F09D-4460-BF54-628390AC165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69" name="Text Box 15">
          <a:extLst>
            <a:ext uri="{FF2B5EF4-FFF2-40B4-BE49-F238E27FC236}">
              <a16:creationId xmlns:a16="http://schemas.microsoft.com/office/drawing/2014/main" id="{A775CC22-5EA7-4FB8-8EEA-2A0213B4080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70" name="Text Box 15">
          <a:extLst>
            <a:ext uri="{FF2B5EF4-FFF2-40B4-BE49-F238E27FC236}">
              <a16:creationId xmlns:a16="http://schemas.microsoft.com/office/drawing/2014/main" id="{E3BC2BC1-0608-49DB-95E2-0B543C22DD7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71" name="Text Box 15">
          <a:extLst>
            <a:ext uri="{FF2B5EF4-FFF2-40B4-BE49-F238E27FC236}">
              <a16:creationId xmlns:a16="http://schemas.microsoft.com/office/drawing/2014/main" id="{11FC130C-FB81-4F09-A5E9-53D5A6FFA21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72" name="Text Box 15">
          <a:extLst>
            <a:ext uri="{FF2B5EF4-FFF2-40B4-BE49-F238E27FC236}">
              <a16:creationId xmlns:a16="http://schemas.microsoft.com/office/drawing/2014/main" id="{250898BA-61C3-40DD-BF35-CB47C879AE8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73" name="Text Box 15">
          <a:extLst>
            <a:ext uri="{FF2B5EF4-FFF2-40B4-BE49-F238E27FC236}">
              <a16:creationId xmlns:a16="http://schemas.microsoft.com/office/drawing/2014/main" id="{4D5F9470-5AA4-4FF6-94B1-5F0A9CB7011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74" name="Text Box 15">
          <a:extLst>
            <a:ext uri="{FF2B5EF4-FFF2-40B4-BE49-F238E27FC236}">
              <a16:creationId xmlns:a16="http://schemas.microsoft.com/office/drawing/2014/main" id="{A4742CA5-0A5B-4E58-BF6E-0B1F4710142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75" name="Text Box 15">
          <a:extLst>
            <a:ext uri="{FF2B5EF4-FFF2-40B4-BE49-F238E27FC236}">
              <a16:creationId xmlns:a16="http://schemas.microsoft.com/office/drawing/2014/main" id="{EA3F1700-DD5E-4699-B1D8-66318BB034C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76" name="Text Box 15">
          <a:extLst>
            <a:ext uri="{FF2B5EF4-FFF2-40B4-BE49-F238E27FC236}">
              <a16:creationId xmlns:a16="http://schemas.microsoft.com/office/drawing/2014/main" id="{310DD1F5-0A29-48ED-AFC6-317DF96BD32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77" name="Text Box 15">
          <a:extLst>
            <a:ext uri="{FF2B5EF4-FFF2-40B4-BE49-F238E27FC236}">
              <a16:creationId xmlns:a16="http://schemas.microsoft.com/office/drawing/2014/main" id="{ACDA2B73-3D17-4B79-9AE7-D3CB9A84AAD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78" name="Text Box 15">
          <a:extLst>
            <a:ext uri="{FF2B5EF4-FFF2-40B4-BE49-F238E27FC236}">
              <a16:creationId xmlns:a16="http://schemas.microsoft.com/office/drawing/2014/main" id="{207E8575-9622-4C96-8480-EC0CE193E37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79" name="Text Box 15">
          <a:extLst>
            <a:ext uri="{FF2B5EF4-FFF2-40B4-BE49-F238E27FC236}">
              <a16:creationId xmlns:a16="http://schemas.microsoft.com/office/drawing/2014/main" id="{4511053F-78BE-46D9-9E61-C3D5B858250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80" name="Text Box 15">
          <a:extLst>
            <a:ext uri="{FF2B5EF4-FFF2-40B4-BE49-F238E27FC236}">
              <a16:creationId xmlns:a16="http://schemas.microsoft.com/office/drawing/2014/main" id="{595C3D36-D3D8-46D7-BA83-CFCCE4996F5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81" name="Text Box 15">
          <a:extLst>
            <a:ext uri="{FF2B5EF4-FFF2-40B4-BE49-F238E27FC236}">
              <a16:creationId xmlns:a16="http://schemas.microsoft.com/office/drawing/2014/main" id="{D5C22FBB-E562-4A9E-A850-A47561BBDAB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82" name="Text Box 15">
          <a:extLst>
            <a:ext uri="{FF2B5EF4-FFF2-40B4-BE49-F238E27FC236}">
              <a16:creationId xmlns:a16="http://schemas.microsoft.com/office/drawing/2014/main" id="{263725CC-05DE-4A5A-B5C8-FF09600916A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83" name="Text Box 15">
          <a:extLst>
            <a:ext uri="{FF2B5EF4-FFF2-40B4-BE49-F238E27FC236}">
              <a16:creationId xmlns:a16="http://schemas.microsoft.com/office/drawing/2014/main" id="{AFF5E9D9-6F72-4521-A65A-9BB044E6EF7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84" name="Text Box 15">
          <a:extLst>
            <a:ext uri="{FF2B5EF4-FFF2-40B4-BE49-F238E27FC236}">
              <a16:creationId xmlns:a16="http://schemas.microsoft.com/office/drawing/2014/main" id="{DBB0783F-3B18-40C0-BE9B-9FC4B231E60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85" name="Text Box 15">
          <a:extLst>
            <a:ext uri="{FF2B5EF4-FFF2-40B4-BE49-F238E27FC236}">
              <a16:creationId xmlns:a16="http://schemas.microsoft.com/office/drawing/2014/main" id="{D2E22D47-42C5-48F0-8D1A-4F99AEA1300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86" name="Text Box 15">
          <a:extLst>
            <a:ext uri="{FF2B5EF4-FFF2-40B4-BE49-F238E27FC236}">
              <a16:creationId xmlns:a16="http://schemas.microsoft.com/office/drawing/2014/main" id="{B5F07269-CDAF-4EAE-B04B-44F9DBA4549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87" name="Text Box 15">
          <a:extLst>
            <a:ext uri="{FF2B5EF4-FFF2-40B4-BE49-F238E27FC236}">
              <a16:creationId xmlns:a16="http://schemas.microsoft.com/office/drawing/2014/main" id="{6D89E607-52A9-4B90-AEC9-BDF9DF85762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88" name="Text Box 15">
          <a:extLst>
            <a:ext uri="{FF2B5EF4-FFF2-40B4-BE49-F238E27FC236}">
              <a16:creationId xmlns:a16="http://schemas.microsoft.com/office/drawing/2014/main" id="{FA9FA8C6-AF47-4AF1-9755-A7BA8BF222B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89" name="Text Box 15">
          <a:extLst>
            <a:ext uri="{FF2B5EF4-FFF2-40B4-BE49-F238E27FC236}">
              <a16:creationId xmlns:a16="http://schemas.microsoft.com/office/drawing/2014/main" id="{8EE7F181-31C2-4460-A131-0EF0152F017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90" name="Text Box 15">
          <a:extLst>
            <a:ext uri="{FF2B5EF4-FFF2-40B4-BE49-F238E27FC236}">
              <a16:creationId xmlns:a16="http://schemas.microsoft.com/office/drawing/2014/main" id="{EEEF785C-F9A8-4516-A0EF-9651B99641C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91" name="Text Box 15">
          <a:extLst>
            <a:ext uri="{FF2B5EF4-FFF2-40B4-BE49-F238E27FC236}">
              <a16:creationId xmlns:a16="http://schemas.microsoft.com/office/drawing/2014/main" id="{C51BB004-7CFD-4471-A142-FD8B0DFD6EB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92" name="Text Box 15">
          <a:extLst>
            <a:ext uri="{FF2B5EF4-FFF2-40B4-BE49-F238E27FC236}">
              <a16:creationId xmlns:a16="http://schemas.microsoft.com/office/drawing/2014/main" id="{B0190604-ED1D-4BDD-B662-4C37C105F17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93" name="Text Box 15">
          <a:extLst>
            <a:ext uri="{FF2B5EF4-FFF2-40B4-BE49-F238E27FC236}">
              <a16:creationId xmlns:a16="http://schemas.microsoft.com/office/drawing/2014/main" id="{04625F97-5CA3-4BD3-8FD6-1BE9B3C3B7B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94" name="Text Box 15">
          <a:extLst>
            <a:ext uri="{FF2B5EF4-FFF2-40B4-BE49-F238E27FC236}">
              <a16:creationId xmlns:a16="http://schemas.microsoft.com/office/drawing/2014/main" id="{9EAC14C1-DF02-45C6-A7B6-1205A930B00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95" name="Text Box 15">
          <a:extLst>
            <a:ext uri="{FF2B5EF4-FFF2-40B4-BE49-F238E27FC236}">
              <a16:creationId xmlns:a16="http://schemas.microsoft.com/office/drawing/2014/main" id="{950CC0D2-5C5E-4034-A5E3-9B25DFD8DC8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7BD2635C-2305-4188-A96E-1C49492EEA3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97" name="Text Box 15">
          <a:extLst>
            <a:ext uri="{FF2B5EF4-FFF2-40B4-BE49-F238E27FC236}">
              <a16:creationId xmlns:a16="http://schemas.microsoft.com/office/drawing/2014/main" id="{73AC73E5-E39D-493F-9089-6DD1BDB641E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98" name="Text Box 15">
          <a:extLst>
            <a:ext uri="{FF2B5EF4-FFF2-40B4-BE49-F238E27FC236}">
              <a16:creationId xmlns:a16="http://schemas.microsoft.com/office/drawing/2014/main" id="{0BBE8AA5-29F7-44B0-A381-C6FAAEE4DB5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499" name="Text Box 15">
          <a:extLst>
            <a:ext uri="{FF2B5EF4-FFF2-40B4-BE49-F238E27FC236}">
              <a16:creationId xmlns:a16="http://schemas.microsoft.com/office/drawing/2014/main" id="{80230AD1-1C47-4144-8F7C-98EA004A9FF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00" name="Text Box 15">
          <a:extLst>
            <a:ext uri="{FF2B5EF4-FFF2-40B4-BE49-F238E27FC236}">
              <a16:creationId xmlns:a16="http://schemas.microsoft.com/office/drawing/2014/main" id="{C73B36A5-80F7-418A-B606-8A313C93A2B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01" name="Text Box 15">
          <a:extLst>
            <a:ext uri="{FF2B5EF4-FFF2-40B4-BE49-F238E27FC236}">
              <a16:creationId xmlns:a16="http://schemas.microsoft.com/office/drawing/2014/main" id="{9382D141-CB7C-47BA-A65E-4D259FD862F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02" name="Text Box 15">
          <a:extLst>
            <a:ext uri="{FF2B5EF4-FFF2-40B4-BE49-F238E27FC236}">
              <a16:creationId xmlns:a16="http://schemas.microsoft.com/office/drawing/2014/main" id="{796C2DAD-3F33-490F-B29B-718875FE9CC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03" name="Text Box 15">
          <a:extLst>
            <a:ext uri="{FF2B5EF4-FFF2-40B4-BE49-F238E27FC236}">
              <a16:creationId xmlns:a16="http://schemas.microsoft.com/office/drawing/2014/main" id="{02D0EE42-BA05-4205-AC2D-43FC9FCB46F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04" name="Text Box 15">
          <a:extLst>
            <a:ext uri="{FF2B5EF4-FFF2-40B4-BE49-F238E27FC236}">
              <a16:creationId xmlns:a16="http://schemas.microsoft.com/office/drawing/2014/main" id="{DB5D18B0-CF8E-4693-98F8-BCE8C5A2DAA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05" name="Text Box 15">
          <a:extLst>
            <a:ext uri="{FF2B5EF4-FFF2-40B4-BE49-F238E27FC236}">
              <a16:creationId xmlns:a16="http://schemas.microsoft.com/office/drawing/2014/main" id="{CF078FED-6682-4827-9F6C-ED2E502EA51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06" name="Text Box 15">
          <a:extLst>
            <a:ext uri="{FF2B5EF4-FFF2-40B4-BE49-F238E27FC236}">
              <a16:creationId xmlns:a16="http://schemas.microsoft.com/office/drawing/2014/main" id="{21C491B7-B699-4680-B0C6-7DF141E4D28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07" name="Text Box 15">
          <a:extLst>
            <a:ext uri="{FF2B5EF4-FFF2-40B4-BE49-F238E27FC236}">
              <a16:creationId xmlns:a16="http://schemas.microsoft.com/office/drawing/2014/main" id="{BC260192-E02C-4BBA-B119-CBEF8E7D72C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08" name="Text Box 15">
          <a:extLst>
            <a:ext uri="{FF2B5EF4-FFF2-40B4-BE49-F238E27FC236}">
              <a16:creationId xmlns:a16="http://schemas.microsoft.com/office/drawing/2014/main" id="{4E5801F0-FA6C-4764-9363-D9D4A976E9E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09" name="Text Box 15">
          <a:extLst>
            <a:ext uri="{FF2B5EF4-FFF2-40B4-BE49-F238E27FC236}">
              <a16:creationId xmlns:a16="http://schemas.microsoft.com/office/drawing/2014/main" id="{739ED885-5735-4579-AE62-5423CC8EED1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10" name="Text Box 15">
          <a:extLst>
            <a:ext uri="{FF2B5EF4-FFF2-40B4-BE49-F238E27FC236}">
              <a16:creationId xmlns:a16="http://schemas.microsoft.com/office/drawing/2014/main" id="{BF1A2CEA-B94B-41E3-A196-40608E1EA59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11" name="Text Box 15">
          <a:extLst>
            <a:ext uri="{FF2B5EF4-FFF2-40B4-BE49-F238E27FC236}">
              <a16:creationId xmlns:a16="http://schemas.microsoft.com/office/drawing/2014/main" id="{0B6B248C-C287-46F1-B994-62455750C4D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12" name="Text Box 15">
          <a:extLst>
            <a:ext uri="{FF2B5EF4-FFF2-40B4-BE49-F238E27FC236}">
              <a16:creationId xmlns:a16="http://schemas.microsoft.com/office/drawing/2014/main" id="{E96200F4-425D-4E70-948E-46B6FE3A96E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13" name="Text Box 15">
          <a:extLst>
            <a:ext uri="{FF2B5EF4-FFF2-40B4-BE49-F238E27FC236}">
              <a16:creationId xmlns:a16="http://schemas.microsoft.com/office/drawing/2014/main" id="{6985E194-449F-43F7-8D12-CA33ED71173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14" name="Text Box 15">
          <a:extLst>
            <a:ext uri="{FF2B5EF4-FFF2-40B4-BE49-F238E27FC236}">
              <a16:creationId xmlns:a16="http://schemas.microsoft.com/office/drawing/2014/main" id="{A18B5C5E-3D5E-4516-A39D-8D49460A4B2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15" name="Text Box 15">
          <a:extLst>
            <a:ext uri="{FF2B5EF4-FFF2-40B4-BE49-F238E27FC236}">
              <a16:creationId xmlns:a16="http://schemas.microsoft.com/office/drawing/2014/main" id="{26E567E9-9323-49B5-B128-0882731D83B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16" name="Text Box 15">
          <a:extLst>
            <a:ext uri="{FF2B5EF4-FFF2-40B4-BE49-F238E27FC236}">
              <a16:creationId xmlns:a16="http://schemas.microsoft.com/office/drawing/2014/main" id="{BB438662-CC17-40B0-AB9F-E400F2B1C36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17" name="Text Box 15">
          <a:extLst>
            <a:ext uri="{FF2B5EF4-FFF2-40B4-BE49-F238E27FC236}">
              <a16:creationId xmlns:a16="http://schemas.microsoft.com/office/drawing/2014/main" id="{B9F7EA93-7509-4476-A85C-5725B3559DA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18" name="Text Box 15">
          <a:extLst>
            <a:ext uri="{FF2B5EF4-FFF2-40B4-BE49-F238E27FC236}">
              <a16:creationId xmlns:a16="http://schemas.microsoft.com/office/drawing/2014/main" id="{EE9B7D9D-0693-41A3-8931-6FD551B6F84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19" name="Text Box 15">
          <a:extLst>
            <a:ext uri="{FF2B5EF4-FFF2-40B4-BE49-F238E27FC236}">
              <a16:creationId xmlns:a16="http://schemas.microsoft.com/office/drawing/2014/main" id="{36EFB197-7714-4FC0-AB96-B6B3D3C29C9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20" name="Text Box 15">
          <a:extLst>
            <a:ext uri="{FF2B5EF4-FFF2-40B4-BE49-F238E27FC236}">
              <a16:creationId xmlns:a16="http://schemas.microsoft.com/office/drawing/2014/main" id="{C2A4F03D-D98C-411B-8889-07D4521021E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21" name="Text Box 15">
          <a:extLst>
            <a:ext uri="{FF2B5EF4-FFF2-40B4-BE49-F238E27FC236}">
              <a16:creationId xmlns:a16="http://schemas.microsoft.com/office/drawing/2014/main" id="{E5931073-5535-4B09-B358-706390B3D16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22" name="Text Box 15">
          <a:extLst>
            <a:ext uri="{FF2B5EF4-FFF2-40B4-BE49-F238E27FC236}">
              <a16:creationId xmlns:a16="http://schemas.microsoft.com/office/drawing/2014/main" id="{255383FF-C6CF-4068-BAC2-3128CB4BFDE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23" name="Text Box 15">
          <a:extLst>
            <a:ext uri="{FF2B5EF4-FFF2-40B4-BE49-F238E27FC236}">
              <a16:creationId xmlns:a16="http://schemas.microsoft.com/office/drawing/2014/main" id="{58EB2C58-310D-4763-8E8C-3629E0ACB7B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24" name="Text Box 15">
          <a:extLst>
            <a:ext uri="{FF2B5EF4-FFF2-40B4-BE49-F238E27FC236}">
              <a16:creationId xmlns:a16="http://schemas.microsoft.com/office/drawing/2014/main" id="{43AE45FC-9785-422A-8EE6-7CA74065F5A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25" name="Text Box 15">
          <a:extLst>
            <a:ext uri="{FF2B5EF4-FFF2-40B4-BE49-F238E27FC236}">
              <a16:creationId xmlns:a16="http://schemas.microsoft.com/office/drawing/2014/main" id="{7630CBD5-9989-4740-93B7-953FCC26797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26" name="Text Box 15">
          <a:extLst>
            <a:ext uri="{FF2B5EF4-FFF2-40B4-BE49-F238E27FC236}">
              <a16:creationId xmlns:a16="http://schemas.microsoft.com/office/drawing/2014/main" id="{21631701-DBFA-4490-86F4-A6232465FCD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27" name="Text Box 15">
          <a:extLst>
            <a:ext uri="{FF2B5EF4-FFF2-40B4-BE49-F238E27FC236}">
              <a16:creationId xmlns:a16="http://schemas.microsoft.com/office/drawing/2014/main" id="{C048329E-3472-4BD5-9B6E-CD6C5832901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28" name="Text Box 15">
          <a:extLst>
            <a:ext uri="{FF2B5EF4-FFF2-40B4-BE49-F238E27FC236}">
              <a16:creationId xmlns:a16="http://schemas.microsoft.com/office/drawing/2014/main" id="{98449344-5651-425E-B4C7-2DF98ED69F6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29" name="Text Box 15">
          <a:extLst>
            <a:ext uri="{FF2B5EF4-FFF2-40B4-BE49-F238E27FC236}">
              <a16:creationId xmlns:a16="http://schemas.microsoft.com/office/drawing/2014/main" id="{DDF015E4-22D3-47CA-818C-3B159DD62CD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30" name="Text Box 15">
          <a:extLst>
            <a:ext uri="{FF2B5EF4-FFF2-40B4-BE49-F238E27FC236}">
              <a16:creationId xmlns:a16="http://schemas.microsoft.com/office/drawing/2014/main" id="{36D90404-AC05-4670-AA4E-004E3E95238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31" name="Text Box 15">
          <a:extLst>
            <a:ext uri="{FF2B5EF4-FFF2-40B4-BE49-F238E27FC236}">
              <a16:creationId xmlns:a16="http://schemas.microsoft.com/office/drawing/2014/main" id="{8C449F10-821F-47CC-965B-EE3CD8BA2F3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32" name="Text Box 15">
          <a:extLst>
            <a:ext uri="{FF2B5EF4-FFF2-40B4-BE49-F238E27FC236}">
              <a16:creationId xmlns:a16="http://schemas.microsoft.com/office/drawing/2014/main" id="{BA66E157-9933-4607-99DD-37BF24E8598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33" name="Text Box 15">
          <a:extLst>
            <a:ext uri="{FF2B5EF4-FFF2-40B4-BE49-F238E27FC236}">
              <a16:creationId xmlns:a16="http://schemas.microsoft.com/office/drawing/2014/main" id="{C07DCC2B-0B16-421B-8DF4-570B79B96CE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34" name="Text Box 15">
          <a:extLst>
            <a:ext uri="{FF2B5EF4-FFF2-40B4-BE49-F238E27FC236}">
              <a16:creationId xmlns:a16="http://schemas.microsoft.com/office/drawing/2014/main" id="{19ACA8A7-2AB6-4572-AFF4-492B2217849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35" name="Text Box 15">
          <a:extLst>
            <a:ext uri="{FF2B5EF4-FFF2-40B4-BE49-F238E27FC236}">
              <a16:creationId xmlns:a16="http://schemas.microsoft.com/office/drawing/2014/main" id="{03EF75D1-F8AA-4F25-A0D0-C39D54AE3B8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36" name="Text Box 15">
          <a:extLst>
            <a:ext uri="{FF2B5EF4-FFF2-40B4-BE49-F238E27FC236}">
              <a16:creationId xmlns:a16="http://schemas.microsoft.com/office/drawing/2014/main" id="{B7C869E6-A990-490E-BC6A-277629DE412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37" name="Text Box 15">
          <a:extLst>
            <a:ext uri="{FF2B5EF4-FFF2-40B4-BE49-F238E27FC236}">
              <a16:creationId xmlns:a16="http://schemas.microsoft.com/office/drawing/2014/main" id="{52B6129F-FEEE-40D0-8018-05CB10272BD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38" name="Text Box 15">
          <a:extLst>
            <a:ext uri="{FF2B5EF4-FFF2-40B4-BE49-F238E27FC236}">
              <a16:creationId xmlns:a16="http://schemas.microsoft.com/office/drawing/2014/main" id="{244D0FF8-82AD-4A39-92A5-E1CAF7DC7F6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39" name="Text Box 15">
          <a:extLst>
            <a:ext uri="{FF2B5EF4-FFF2-40B4-BE49-F238E27FC236}">
              <a16:creationId xmlns:a16="http://schemas.microsoft.com/office/drawing/2014/main" id="{21280743-87DD-4C17-8782-874A8F3ABF7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40" name="Text Box 15">
          <a:extLst>
            <a:ext uri="{FF2B5EF4-FFF2-40B4-BE49-F238E27FC236}">
              <a16:creationId xmlns:a16="http://schemas.microsoft.com/office/drawing/2014/main" id="{A71C0696-B2D5-4295-A533-8CEDAE29464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41" name="Text Box 15">
          <a:extLst>
            <a:ext uri="{FF2B5EF4-FFF2-40B4-BE49-F238E27FC236}">
              <a16:creationId xmlns:a16="http://schemas.microsoft.com/office/drawing/2014/main" id="{BFCC2092-F00C-4C8C-9CB3-7B0FF867744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42" name="Text Box 15">
          <a:extLst>
            <a:ext uri="{FF2B5EF4-FFF2-40B4-BE49-F238E27FC236}">
              <a16:creationId xmlns:a16="http://schemas.microsoft.com/office/drawing/2014/main" id="{A65CF430-9F23-43A4-B835-FEDC2F91C0E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43" name="Text Box 15">
          <a:extLst>
            <a:ext uri="{FF2B5EF4-FFF2-40B4-BE49-F238E27FC236}">
              <a16:creationId xmlns:a16="http://schemas.microsoft.com/office/drawing/2014/main" id="{D631E877-1001-47EB-A23B-B9CEAF017A9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44" name="Text Box 15">
          <a:extLst>
            <a:ext uri="{FF2B5EF4-FFF2-40B4-BE49-F238E27FC236}">
              <a16:creationId xmlns:a16="http://schemas.microsoft.com/office/drawing/2014/main" id="{25DCA4E9-DA22-4EDF-BBA5-F8B48E7B95D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45" name="Text Box 15">
          <a:extLst>
            <a:ext uri="{FF2B5EF4-FFF2-40B4-BE49-F238E27FC236}">
              <a16:creationId xmlns:a16="http://schemas.microsoft.com/office/drawing/2014/main" id="{1F25DD07-1DC4-4245-827B-A34E22CE174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46" name="Text Box 15">
          <a:extLst>
            <a:ext uri="{FF2B5EF4-FFF2-40B4-BE49-F238E27FC236}">
              <a16:creationId xmlns:a16="http://schemas.microsoft.com/office/drawing/2014/main" id="{46DBBC68-9252-4B99-89B7-CC4AAD3E112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47" name="Text Box 15">
          <a:extLst>
            <a:ext uri="{FF2B5EF4-FFF2-40B4-BE49-F238E27FC236}">
              <a16:creationId xmlns:a16="http://schemas.microsoft.com/office/drawing/2014/main" id="{79A5B9FF-F04E-462D-B8C6-F8187D5CFC9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48" name="Text Box 15">
          <a:extLst>
            <a:ext uri="{FF2B5EF4-FFF2-40B4-BE49-F238E27FC236}">
              <a16:creationId xmlns:a16="http://schemas.microsoft.com/office/drawing/2014/main" id="{AB9D83E3-3BF7-436A-A9BB-D1E0A85E0DA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49" name="Text Box 15">
          <a:extLst>
            <a:ext uri="{FF2B5EF4-FFF2-40B4-BE49-F238E27FC236}">
              <a16:creationId xmlns:a16="http://schemas.microsoft.com/office/drawing/2014/main" id="{E2D5E2FE-9241-4382-B395-3351AEF222B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50" name="Text Box 15">
          <a:extLst>
            <a:ext uri="{FF2B5EF4-FFF2-40B4-BE49-F238E27FC236}">
              <a16:creationId xmlns:a16="http://schemas.microsoft.com/office/drawing/2014/main" id="{B577369D-0572-432F-8B9E-D4B2ABE098C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51" name="Text Box 15">
          <a:extLst>
            <a:ext uri="{FF2B5EF4-FFF2-40B4-BE49-F238E27FC236}">
              <a16:creationId xmlns:a16="http://schemas.microsoft.com/office/drawing/2014/main" id="{3E921F58-F7D1-4643-A810-31B32018EFC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52" name="Text Box 15">
          <a:extLst>
            <a:ext uri="{FF2B5EF4-FFF2-40B4-BE49-F238E27FC236}">
              <a16:creationId xmlns:a16="http://schemas.microsoft.com/office/drawing/2014/main" id="{2E555C8D-A21B-48A5-9612-4C7E1699775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53" name="Text Box 15">
          <a:extLst>
            <a:ext uri="{FF2B5EF4-FFF2-40B4-BE49-F238E27FC236}">
              <a16:creationId xmlns:a16="http://schemas.microsoft.com/office/drawing/2014/main" id="{E24D0564-45E1-4EB6-9651-8BD8A1A9264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54" name="Text Box 15">
          <a:extLst>
            <a:ext uri="{FF2B5EF4-FFF2-40B4-BE49-F238E27FC236}">
              <a16:creationId xmlns:a16="http://schemas.microsoft.com/office/drawing/2014/main" id="{6666837B-394B-45A6-A432-77967A39649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55" name="Text Box 15">
          <a:extLst>
            <a:ext uri="{FF2B5EF4-FFF2-40B4-BE49-F238E27FC236}">
              <a16:creationId xmlns:a16="http://schemas.microsoft.com/office/drawing/2014/main" id="{13080670-9D91-4D2F-B453-6777ED57677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56" name="Text Box 15">
          <a:extLst>
            <a:ext uri="{FF2B5EF4-FFF2-40B4-BE49-F238E27FC236}">
              <a16:creationId xmlns:a16="http://schemas.microsoft.com/office/drawing/2014/main" id="{83D924B4-685C-42AC-A3DF-56197142AAA6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57" name="Text Box 15">
          <a:extLst>
            <a:ext uri="{FF2B5EF4-FFF2-40B4-BE49-F238E27FC236}">
              <a16:creationId xmlns:a16="http://schemas.microsoft.com/office/drawing/2014/main" id="{E319BD3A-22EE-4A55-94E2-01F7DEB21F78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58" name="Text Box 15">
          <a:extLst>
            <a:ext uri="{FF2B5EF4-FFF2-40B4-BE49-F238E27FC236}">
              <a16:creationId xmlns:a16="http://schemas.microsoft.com/office/drawing/2014/main" id="{EF31E531-F11E-487B-8201-BC0D55DDD70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59" name="Text Box 15">
          <a:extLst>
            <a:ext uri="{FF2B5EF4-FFF2-40B4-BE49-F238E27FC236}">
              <a16:creationId xmlns:a16="http://schemas.microsoft.com/office/drawing/2014/main" id="{F2900275-00BA-453B-8D5D-5FDB2D122B0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60" name="Text Box 15">
          <a:extLst>
            <a:ext uri="{FF2B5EF4-FFF2-40B4-BE49-F238E27FC236}">
              <a16:creationId xmlns:a16="http://schemas.microsoft.com/office/drawing/2014/main" id="{FCC9CAE7-5914-4ECC-A33F-18FB68D6588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61" name="Text Box 15">
          <a:extLst>
            <a:ext uri="{FF2B5EF4-FFF2-40B4-BE49-F238E27FC236}">
              <a16:creationId xmlns:a16="http://schemas.microsoft.com/office/drawing/2014/main" id="{560EFCDB-38BC-4D71-BEA7-7DE371A5B91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62" name="Text Box 15">
          <a:extLst>
            <a:ext uri="{FF2B5EF4-FFF2-40B4-BE49-F238E27FC236}">
              <a16:creationId xmlns:a16="http://schemas.microsoft.com/office/drawing/2014/main" id="{1D3CB56F-753D-4A9E-9800-51F4D3B6185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63" name="Text Box 15">
          <a:extLst>
            <a:ext uri="{FF2B5EF4-FFF2-40B4-BE49-F238E27FC236}">
              <a16:creationId xmlns:a16="http://schemas.microsoft.com/office/drawing/2014/main" id="{4576F04A-AB4E-43E6-B481-F6A7A12BD71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64" name="Text Box 15">
          <a:extLst>
            <a:ext uri="{FF2B5EF4-FFF2-40B4-BE49-F238E27FC236}">
              <a16:creationId xmlns:a16="http://schemas.microsoft.com/office/drawing/2014/main" id="{AAA12F81-EFC9-4FD1-B540-6C8928E2CAA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65" name="Text Box 15">
          <a:extLst>
            <a:ext uri="{FF2B5EF4-FFF2-40B4-BE49-F238E27FC236}">
              <a16:creationId xmlns:a16="http://schemas.microsoft.com/office/drawing/2014/main" id="{9EDC6E48-75E3-44A3-A218-1163F89FB7C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66" name="Text Box 15">
          <a:extLst>
            <a:ext uri="{FF2B5EF4-FFF2-40B4-BE49-F238E27FC236}">
              <a16:creationId xmlns:a16="http://schemas.microsoft.com/office/drawing/2014/main" id="{90581254-91F7-49E1-A705-2C38CCD5906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67" name="Text Box 15">
          <a:extLst>
            <a:ext uri="{FF2B5EF4-FFF2-40B4-BE49-F238E27FC236}">
              <a16:creationId xmlns:a16="http://schemas.microsoft.com/office/drawing/2014/main" id="{40017A44-497B-40EF-9A82-14DAB496A5C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68" name="Text Box 15">
          <a:extLst>
            <a:ext uri="{FF2B5EF4-FFF2-40B4-BE49-F238E27FC236}">
              <a16:creationId xmlns:a16="http://schemas.microsoft.com/office/drawing/2014/main" id="{736E24A2-EFFD-4F3F-8DC9-59E08072A5B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69" name="Text Box 15">
          <a:extLst>
            <a:ext uri="{FF2B5EF4-FFF2-40B4-BE49-F238E27FC236}">
              <a16:creationId xmlns:a16="http://schemas.microsoft.com/office/drawing/2014/main" id="{D7498E06-8805-4F73-80FD-B0F0CEEA4284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70" name="Text Box 15">
          <a:extLst>
            <a:ext uri="{FF2B5EF4-FFF2-40B4-BE49-F238E27FC236}">
              <a16:creationId xmlns:a16="http://schemas.microsoft.com/office/drawing/2014/main" id="{104C8AE8-06B1-4D98-BA87-9EDD73FACC2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71" name="Text Box 15">
          <a:extLst>
            <a:ext uri="{FF2B5EF4-FFF2-40B4-BE49-F238E27FC236}">
              <a16:creationId xmlns:a16="http://schemas.microsoft.com/office/drawing/2014/main" id="{A8691965-01E5-4EDF-A981-410304D7BFF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72" name="Text Box 15">
          <a:extLst>
            <a:ext uri="{FF2B5EF4-FFF2-40B4-BE49-F238E27FC236}">
              <a16:creationId xmlns:a16="http://schemas.microsoft.com/office/drawing/2014/main" id="{B8586996-4790-400A-A60D-F79107039B5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73" name="Text Box 15">
          <a:extLst>
            <a:ext uri="{FF2B5EF4-FFF2-40B4-BE49-F238E27FC236}">
              <a16:creationId xmlns:a16="http://schemas.microsoft.com/office/drawing/2014/main" id="{4D3FC48A-A949-4FB9-9509-53721DD3D18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74" name="Text Box 15">
          <a:extLst>
            <a:ext uri="{FF2B5EF4-FFF2-40B4-BE49-F238E27FC236}">
              <a16:creationId xmlns:a16="http://schemas.microsoft.com/office/drawing/2014/main" id="{906353EE-83B5-4A14-8F86-0C0589CEB41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75" name="Text Box 15">
          <a:extLst>
            <a:ext uri="{FF2B5EF4-FFF2-40B4-BE49-F238E27FC236}">
              <a16:creationId xmlns:a16="http://schemas.microsoft.com/office/drawing/2014/main" id="{408E8A1C-6FC4-4D09-9956-5E7CAB2CE07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76" name="Text Box 15">
          <a:extLst>
            <a:ext uri="{FF2B5EF4-FFF2-40B4-BE49-F238E27FC236}">
              <a16:creationId xmlns:a16="http://schemas.microsoft.com/office/drawing/2014/main" id="{986AD8E1-86FA-44C4-9C25-A16C205AF81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77" name="Text Box 15">
          <a:extLst>
            <a:ext uri="{FF2B5EF4-FFF2-40B4-BE49-F238E27FC236}">
              <a16:creationId xmlns:a16="http://schemas.microsoft.com/office/drawing/2014/main" id="{76114D59-281C-4397-B92F-9410F5E08343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78" name="Text Box 15">
          <a:extLst>
            <a:ext uri="{FF2B5EF4-FFF2-40B4-BE49-F238E27FC236}">
              <a16:creationId xmlns:a16="http://schemas.microsoft.com/office/drawing/2014/main" id="{C1C2CD69-C1D8-4D53-8EFB-0F6DC6DA18F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79" name="Text Box 15">
          <a:extLst>
            <a:ext uri="{FF2B5EF4-FFF2-40B4-BE49-F238E27FC236}">
              <a16:creationId xmlns:a16="http://schemas.microsoft.com/office/drawing/2014/main" id="{7B23B784-08CC-4FD1-A36E-668A3018E64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80" name="Text Box 15">
          <a:extLst>
            <a:ext uri="{FF2B5EF4-FFF2-40B4-BE49-F238E27FC236}">
              <a16:creationId xmlns:a16="http://schemas.microsoft.com/office/drawing/2014/main" id="{61A14D7B-1585-467B-A2AF-22FBFA819AF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81" name="Text Box 15">
          <a:extLst>
            <a:ext uri="{FF2B5EF4-FFF2-40B4-BE49-F238E27FC236}">
              <a16:creationId xmlns:a16="http://schemas.microsoft.com/office/drawing/2014/main" id="{ACAC6FDB-1D8A-42C9-9D33-7E993B6DB8AB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82" name="Text Box 15">
          <a:extLst>
            <a:ext uri="{FF2B5EF4-FFF2-40B4-BE49-F238E27FC236}">
              <a16:creationId xmlns:a16="http://schemas.microsoft.com/office/drawing/2014/main" id="{045782CF-5C2A-4F81-9A57-245CA603A920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83" name="Text Box 15">
          <a:extLst>
            <a:ext uri="{FF2B5EF4-FFF2-40B4-BE49-F238E27FC236}">
              <a16:creationId xmlns:a16="http://schemas.microsoft.com/office/drawing/2014/main" id="{A55CD78D-53F9-4735-ABC3-D4B9CE18E409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84" name="Text Box 15">
          <a:extLst>
            <a:ext uri="{FF2B5EF4-FFF2-40B4-BE49-F238E27FC236}">
              <a16:creationId xmlns:a16="http://schemas.microsoft.com/office/drawing/2014/main" id="{F47A580B-DB54-4B2B-A70D-83C2AADFE46D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85" name="Text Box 15">
          <a:extLst>
            <a:ext uri="{FF2B5EF4-FFF2-40B4-BE49-F238E27FC236}">
              <a16:creationId xmlns:a16="http://schemas.microsoft.com/office/drawing/2014/main" id="{EB583807-A851-4E88-B774-70F5B1CA8BD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86" name="Text Box 15">
          <a:extLst>
            <a:ext uri="{FF2B5EF4-FFF2-40B4-BE49-F238E27FC236}">
              <a16:creationId xmlns:a16="http://schemas.microsoft.com/office/drawing/2014/main" id="{EF953BCF-9A42-49DB-817B-AA43D501BE0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87" name="Text Box 15">
          <a:extLst>
            <a:ext uri="{FF2B5EF4-FFF2-40B4-BE49-F238E27FC236}">
              <a16:creationId xmlns:a16="http://schemas.microsoft.com/office/drawing/2014/main" id="{5F54999C-BBA8-4202-B3E7-13C1840F672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88" name="Text Box 15">
          <a:extLst>
            <a:ext uri="{FF2B5EF4-FFF2-40B4-BE49-F238E27FC236}">
              <a16:creationId xmlns:a16="http://schemas.microsoft.com/office/drawing/2014/main" id="{FFCA63C9-B4DE-425F-BD85-21F11299DF0F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89" name="Text Box 15">
          <a:extLst>
            <a:ext uri="{FF2B5EF4-FFF2-40B4-BE49-F238E27FC236}">
              <a16:creationId xmlns:a16="http://schemas.microsoft.com/office/drawing/2014/main" id="{9A7885A2-79FE-48A1-9AFE-395940D6EDB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90" name="Text Box 15">
          <a:extLst>
            <a:ext uri="{FF2B5EF4-FFF2-40B4-BE49-F238E27FC236}">
              <a16:creationId xmlns:a16="http://schemas.microsoft.com/office/drawing/2014/main" id="{5EB3BCAC-496E-4D3A-A397-0811CD7430E5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91" name="Text Box 15">
          <a:extLst>
            <a:ext uri="{FF2B5EF4-FFF2-40B4-BE49-F238E27FC236}">
              <a16:creationId xmlns:a16="http://schemas.microsoft.com/office/drawing/2014/main" id="{2C8F2DCE-8DA5-48AF-8265-2803476B5FA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92" name="Text Box 15">
          <a:extLst>
            <a:ext uri="{FF2B5EF4-FFF2-40B4-BE49-F238E27FC236}">
              <a16:creationId xmlns:a16="http://schemas.microsoft.com/office/drawing/2014/main" id="{BE475379-CFD9-4DF0-AD93-64652F4F0EE1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93" name="Text Box 15">
          <a:extLst>
            <a:ext uri="{FF2B5EF4-FFF2-40B4-BE49-F238E27FC236}">
              <a16:creationId xmlns:a16="http://schemas.microsoft.com/office/drawing/2014/main" id="{EE3B2ECD-5464-4FC3-B9DC-2A9FD558A4EE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94" name="Text Box 15">
          <a:extLst>
            <a:ext uri="{FF2B5EF4-FFF2-40B4-BE49-F238E27FC236}">
              <a16:creationId xmlns:a16="http://schemas.microsoft.com/office/drawing/2014/main" id="{C1AB13AE-E037-4E58-83FB-122CE2781FC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95" name="Text Box 15">
          <a:extLst>
            <a:ext uri="{FF2B5EF4-FFF2-40B4-BE49-F238E27FC236}">
              <a16:creationId xmlns:a16="http://schemas.microsoft.com/office/drawing/2014/main" id="{6F3CB889-056C-468A-A2A7-F8B2182EAA52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96" name="Text Box 15">
          <a:extLst>
            <a:ext uri="{FF2B5EF4-FFF2-40B4-BE49-F238E27FC236}">
              <a16:creationId xmlns:a16="http://schemas.microsoft.com/office/drawing/2014/main" id="{EDD66B6E-98EC-4C43-9206-C9842F30DED7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97" name="Text Box 15">
          <a:extLst>
            <a:ext uri="{FF2B5EF4-FFF2-40B4-BE49-F238E27FC236}">
              <a16:creationId xmlns:a16="http://schemas.microsoft.com/office/drawing/2014/main" id="{00A6C67B-7B91-423F-ADD9-69F4ABAB2B1A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137</xdr:row>
      <xdr:rowOff>0</xdr:rowOff>
    </xdr:from>
    <xdr:ext cx="95250" cy="295275"/>
    <xdr:sp macro="" textlink="">
      <xdr:nvSpPr>
        <xdr:cNvPr id="2598" name="Text Box 15">
          <a:extLst>
            <a:ext uri="{FF2B5EF4-FFF2-40B4-BE49-F238E27FC236}">
              <a16:creationId xmlns:a16="http://schemas.microsoft.com/office/drawing/2014/main" id="{7C3B60D2-D4F9-42A8-9BA6-85336CD264BC}"/>
            </a:ext>
          </a:extLst>
        </xdr:cNvPr>
        <xdr:cNvSpPr txBox="1">
          <a:spLocks noChangeArrowheads="1"/>
        </xdr:cNvSpPr>
      </xdr:nvSpPr>
      <xdr:spPr bwMode="auto">
        <a:xfrm>
          <a:off x="1781175" y="393477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0</xdr:colOff>
      <xdr:row>315</xdr:row>
      <xdr:rowOff>0</xdr:rowOff>
    </xdr:from>
    <xdr:to>
      <xdr:col>0</xdr:col>
      <xdr:colOff>104775</xdr:colOff>
      <xdr:row>316</xdr:row>
      <xdr:rowOff>133350</xdr:rowOff>
    </xdr:to>
    <xdr:sp macro="" textlink="">
      <xdr:nvSpPr>
        <xdr:cNvPr id="2600" name="Text Box 9">
          <a:extLst>
            <a:ext uri="{FF2B5EF4-FFF2-40B4-BE49-F238E27FC236}">
              <a16:creationId xmlns:a16="http://schemas.microsoft.com/office/drawing/2014/main" id="{2A08FE8F-93B7-4E0C-9724-60965D983EB7}"/>
            </a:ext>
          </a:extLst>
        </xdr:cNvPr>
        <xdr:cNvSpPr txBox="1">
          <a:spLocks noChangeArrowheads="1"/>
        </xdr:cNvSpPr>
      </xdr:nvSpPr>
      <xdr:spPr bwMode="auto">
        <a:xfrm>
          <a:off x="0" y="7005637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104775</xdr:colOff>
      <xdr:row>316</xdr:row>
      <xdr:rowOff>123825</xdr:rowOff>
    </xdr:to>
    <xdr:sp macro="" textlink="">
      <xdr:nvSpPr>
        <xdr:cNvPr id="2602" name="Text Box 8">
          <a:extLst>
            <a:ext uri="{FF2B5EF4-FFF2-40B4-BE49-F238E27FC236}">
              <a16:creationId xmlns:a16="http://schemas.microsoft.com/office/drawing/2014/main" id="{A367995B-5AB4-4A51-8254-CFBA24D04F44}"/>
            </a:ext>
          </a:extLst>
        </xdr:cNvPr>
        <xdr:cNvSpPr txBox="1">
          <a:spLocks noChangeArrowheads="1"/>
        </xdr:cNvSpPr>
      </xdr:nvSpPr>
      <xdr:spPr bwMode="auto">
        <a:xfrm>
          <a:off x="0" y="700563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104775</xdr:colOff>
      <xdr:row>316</xdr:row>
      <xdr:rowOff>123825</xdr:rowOff>
    </xdr:to>
    <xdr:sp macro="" textlink="">
      <xdr:nvSpPr>
        <xdr:cNvPr id="2603" name="Text Box 9">
          <a:extLst>
            <a:ext uri="{FF2B5EF4-FFF2-40B4-BE49-F238E27FC236}">
              <a16:creationId xmlns:a16="http://schemas.microsoft.com/office/drawing/2014/main" id="{4E4E2D5D-DD10-478B-9413-C05424CE0727}"/>
            </a:ext>
          </a:extLst>
        </xdr:cNvPr>
        <xdr:cNvSpPr txBox="1">
          <a:spLocks noChangeArrowheads="1"/>
        </xdr:cNvSpPr>
      </xdr:nvSpPr>
      <xdr:spPr bwMode="auto">
        <a:xfrm>
          <a:off x="0" y="700563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104775</xdr:colOff>
      <xdr:row>316</xdr:row>
      <xdr:rowOff>133350</xdr:rowOff>
    </xdr:to>
    <xdr:sp macro="" textlink="">
      <xdr:nvSpPr>
        <xdr:cNvPr id="2604" name="Text Box 8">
          <a:extLst>
            <a:ext uri="{FF2B5EF4-FFF2-40B4-BE49-F238E27FC236}">
              <a16:creationId xmlns:a16="http://schemas.microsoft.com/office/drawing/2014/main" id="{741AE11D-01CF-48F4-BA7E-C6368BC979B9}"/>
            </a:ext>
          </a:extLst>
        </xdr:cNvPr>
        <xdr:cNvSpPr txBox="1">
          <a:spLocks noChangeArrowheads="1"/>
        </xdr:cNvSpPr>
      </xdr:nvSpPr>
      <xdr:spPr bwMode="auto">
        <a:xfrm>
          <a:off x="0" y="7005637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104775</xdr:colOff>
      <xdr:row>316</xdr:row>
      <xdr:rowOff>133350</xdr:rowOff>
    </xdr:to>
    <xdr:sp macro="" textlink="">
      <xdr:nvSpPr>
        <xdr:cNvPr id="2605" name="Text Box 9">
          <a:extLst>
            <a:ext uri="{FF2B5EF4-FFF2-40B4-BE49-F238E27FC236}">
              <a16:creationId xmlns:a16="http://schemas.microsoft.com/office/drawing/2014/main" id="{24314595-B591-4088-A0A7-A82E03AE18CF}"/>
            </a:ext>
          </a:extLst>
        </xdr:cNvPr>
        <xdr:cNvSpPr txBox="1">
          <a:spLocks noChangeArrowheads="1"/>
        </xdr:cNvSpPr>
      </xdr:nvSpPr>
      <xdr:spPr bwMode="auto">
        <a:xfrm>
          <a:off x="0" y="70056375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104775</xdr:colOff>
      <xdr:row>316</xdr:row>
      <xdr:rowOff>123825</xdr:rowOff>
    </xdr:to>
    <xdr:sp macro="" textlink="">
      <xdr:nvSpPr>
        <xdr:cNvPr id="2606" name="Text Box 8">
          <a:extLst>
            <a:ext uri="{FF2B5EF4-FFF2-40B4-BE49-F238E27FC236}">
              <a16:creationId xmlns:a16="http://schemas.microsoft.com/office/drawing/2014/main" id="{6E0C7FED-E47E-4C55-82E6-D5B80E919124}"/>
            </a:ext>
          </a:extLst>
        </xdr:cNvPr>
        <xdr:cNvSpPr txBox="1">
          <a:spLocks noChangeArrowheads="1"/>
        </xdr:cNvSpPr>
      </xdr:nvSpPr>
      <xdr:spPr bwMode="auto">
        <a:xfrm>
          <a:off x="0" y="700563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315</xdr:row>
      <xdr:rowOff>0</xdr:rowOff>
    </xdr:from>
    <xdr:to>
      <xdr:col>0</xdr:col>
      <xdr:colOff>104775</xdr:colOff>
      <xdr:row>316</xdr:row>
      <xdr:rowOff>123825</xdr:rowOff>
    </xdr:to>
    <xdr:sp macro="" textlink="">
      <xdr:nvSpPr>
        <xdr:cNvPr id="2607" name="Text Box 9">
          <a:extLst>
            <a:ext uri="{FF2B5EF4-FFF2-40B4-BE49-F238E27FC236}">
              <a16:creationId xmlns:a16="http://schemas.microsoft.com/office/drawing/2014/main" id="{E06B66B1-E4D2-40FE-9833-8991B5D7F80A}"/>
            </a:ext>
          </a:extLst>
        </xdr:cNvPr>
        <xdr:cNvSpPr txBox="1">
          <a:spLocks noChangeArrowheads="1"/>
        </xdr:cNvSpPr>
      </xdr:nvSpPr>
      <xdr:spPr bwMode="auto">
        <a:xfrm>
          <a:off x="0" y="70056375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310</xdr:row>
      <xdr:rowOff>0</xdr:rowOff>
    </xdr:from>
    <xdr:to>
      <xdr:col>1</xdr:col>
      <xdr:colOff>1409700</xdr:colOff>
      <xdr:row>311</xdr:row>
      <xdr:rowOff>133350</xdr:rowOff>
    </xdr:to>
    <xdr:sp macro="" textlink="">
      <xdr:nvSpPr>
        <xdr:cNvPr id="2608" name="Text Box 9">
          <a:extLst>
            <a:ext uri="{FF2B5EF4-FFF2-40B4-BE49-F238E27FC236}">
              <a16:creationId xmlns:a16="http://schemas.microsoft.com/office/drawing/2014/main" id="{CAFBB4B5-31E5-4FB4-BDF2-67DC89D43D5A}"/>
            </a:ext>
          </a:extLst>
        </xdr:cNvPr>
        <xdr:cNvSpPr txBox="1">
          <a:spLocks noChangeArrowheads="1"/>
        </xdr:cNvSpPr>
      </xdr:nvSpPr>
      <xdr:spPr bwMode="auto">
        <a:xfrm>
          <a:off x="1800225" y="691705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310</xdr:row>
      <xdr:rowOff>0</xdr:rowOff>
    </xdr:from>
    <xdr:to>
      <xdr:col>1</xdr:col>
      <xdr:colOff>1409700</xdr:colOff>
      <xdr:row>311</xdr:row>
      <xdr:rowOff>123825</xdr:rowOff>
    </xdr:to>
    <xdr:sp macro="" textlink="">
      <xdr:nvSpPr>
        <xdr:cNvPr id="2609" name="Text Box 8">
          <a:extLst>
            <a:ext uri="{FF2B5EF4-FFF2-40B4-BE49-F238E27FC236}">
              <a16:creationId xmlns:a16="http://schemas.microsoft.com/office/drawing/2014/main" id="{9FF896B6-06B7-4507-BFC5-ABED4B01B7C4}"/>
            </a:ext>
          </a:extLst>
        </xdr:cNvPr>
        <xdr:cNvSpPr txBox="1">
          <a:spLocks noChangeArrowheads="1"/>
        </xdr:cNvSpPr>
      </xdr:nvSpPr>
      <xdr:spPr bwMode="auto">
        <a:xfrm>
          <a:off x="1800225" y="691705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310</xdr:row>
      <xdr:rowOff>0</xdr:rowOff>
    </xdr:from>
    <xdr:to>
      <xdr:col>1</xdr:col>
      <xdr:colOff>1409700</xdr:colOff>
      <xdr:row>311</xdr:row>
      <xdr:rowOff>123825</xdr:rowOff>
    </xdr:to>
    <xdr:sp macro="" textlink="">
      <xdr:nvSpPr>
        <xdr:cNvPr id="2610" name="Text Box 9">
          <a:extLst>
            <a:ext uri="{FF2B5EF4-FFF2-40B4-BE49-F238E27FC236}">
              <a16:creationId xmlns:a16="http://schemas.microsoft.com/office/drawing/2014/main" id="{065898B8-267C-4B84-8E1F-AAB693B28214}"/>
            </a:ext>
          </a:extLst>
        </xdr:cNvPr>
        <xdr:cNvSpPr txBox="1">
          <a:spLocks noChangeArrowheads="1"/>
        </xdr:cNvSpPr>
      </xdr:nvSpPr>
      <xdr:spPr bwMode="auto">
        <a:xfrm>
          <a:off x="1800225" y="691705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310</xdr:row>
      <xdr:rowOff>0</xdr:rowOff>
    </xdr:from>
    <xdr:to>
      <xdr:col>1</xdr:col>
      <xdr:colOff>1409700</xdr:colOff>
      <xdr:row>311</xdr:row>
      <xdr:rowOff>133350</xdr:rowOff>
    </xdr:to>
    <xdr:sp macro="" textlink="">
      <xdr:nvSpPr>
        <xdr:cNvPr id="2611" name="Text Box 8">
          <a:extLst>
            <a:ext uri="{FF2B5EF4-FFF2-40B4-BE49-F238E27FC236}">
              <a16:creationId xmlns:a16="http://schemas.microsoft.com/office/drawing/2014/main" id="{AEF4B1F2-9664-431E-B656-F94A22D61F5E}"/>
            </a:ext>
          </a:extLst>
        </xdr:cNvPr>
        <xdr:cNvSpPr txBox="1">
          <a:spLocks noChangeArrowheads="1"/>
        </xdr:cNvSpPr>
      </xdr:nvSpPr>
      <xdr:spPr bwMode="auto">
        <a:xfrm>
          <a:off x="1800225" y="691705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310</xdr:row>
      <xdr:rowOff>0</xdr:rowOff>
    </xdr:from>
    <xdr:to>
      <xdr:col>1</xdr:col>
      <xdr:colOff>1409700</xdr:colOff>
      <xdr:row>311</xdr:row>
      <xdr:rowOff>133350</xdr:rowOff>
    </xdr:to>
    <xdr:sp macro="" textlink="">
      <xdr:nvSpPr>
        <xdr:cNvPr id="2612" name="Text Box 9">
          <a:extLst>
            <a:ext uri="{FF2B5EF4-FFF2-40B4-BE49-F238E27FC236}">
              <a16:creationId xmlns:a16="http://schemas.microsoft.com/office/drawing/2014/main" id="{DE0C92C2-078C-4DD8-B17B-53BE8D1FC3DB}"/>
            </a:ext>
          </a:extLst>
        </xdr:cNvPr>
        <xdr:cNvSpPr txBox="1">
          <a:spLocks noChangeArrowheads="1"/>
        </xdr:cNvSpPr>
      </xdr:nvSpPr>
      <xdr:spPr bwMode="auto">
        <a:xfrm>
          <a:off x="1800225" y="69170550"/>
          <a:ext cx="1047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310</xdr:row>
      <xdr:rowOff>0</xdr:rowOff>
    </xdr:from>
    <xdr:to>
      <xdr:col>1</xdr:col>
      <xdr:colOff>1409700</xdr:colOff>
      <xdr:row>311</xdr:row>
      <xdr:rowOff>123825</xdr:rowOff>
    </xdr:to>
    <xdr:sp macro="" textlink="">
      <xdr:nvSpPr>
        <xdr:cNvPr id="2613" name="Text Box 8">
          <a:extLst>
            <a:ext uri="{FF2B5EF4-FFF2-40B4-BE49-F238E27FC236}">
              <a16:creationId xmlns:a16="http://schemas.microsoft.com/office/drawing/2014/main" id="{1251A378-0219-4F02-933C-227287AE60D1}"/>
            </a:ext>
          </a:extLst>
        </xdr:cNvPr>
        <xdr:cNvSpPr txBox="1">
          <a:spLocks noChangeArrowheads="1"/>
        </xdr:cNvSpPr>
      </xdr:nvSpPr>
      <xdr:spPr bwMode="auto">
        <a:xfrm>
          <a:off x="1800225" y="691705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310</xdr:row>
      <xdr:rowOff>0</xdr:rowOff>
    </xdr:from>
    <xdr:to>
      <xdr:col>1</xdr:col>
      <xdr:colOff>1409700</xdr:colOff>
      <xdr:row>311</xdr:row>
      <xdr:rowOff>123825</xdr:rowOff>
    </xdr:to>
    <xdr:sp macro="" textlink="">
      <xdr:nvSpPr>
        <xdr:cNvPr id="2614" name="Text Box 9">
          <a:extLst>
            <a:ext uri="{FF2B5EF4-FFF2-40B4-BE49-F238E27FC236}">
              <a16:creationId xmlns:a16="http://schemas.microsoft.com/office/drawing/2014/main" id="{95C32442-DBB1-4444-B12B-6C7E67832C2B}"/>
            </a:ext>
          </a:extLst>
        </xdr:cNvPr>
        <xdr:cNvSpPr txBox="1">
          <a:spLocks noChangeArrowheads="1"/>
        </xdr:cNvSpPr>
      </xdr:nvSpPr>
      <xdr:spPr bwMode="auto">
        <a:xfrm>
          <a:off x="1800225" y="69170550"/>
          <a:ext cx="104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314</xdr:row>
      <xdr:rowOff>0</xdr:rowOff>
    </xdr:from>
    <xdr:to>
      <xdr:col>1</xdr:col>
      <xdr:colOff>1409700</xdr:colOff>
      <xdr:row>315</xdr:row>
      <xdr:rowOff>133349</xdr:rowOff>
    </xdr:to>
    <xdr:sp macro="" textlink="">
      <xdr:nvSpPr>
        <xdr:cNvPr id="2615" name="Text Box 9">
          <a:extLst>
            <a:ext uri="{FF2B5EF4-FFF2-40B4-BE49-F238E27FC236}">
              <a16:creationId xmlns:a16="http://schemas.microsoft.com/office/drawing/2014/main" id="{8F6E6949-826F-4D07-9B6C-D99DF9F0763A}"/>
            </a:ext>
          </a:extLst>
        </xdr:cNvPr>
        <xdr:cNvSpPr txBox="1">
          <a:spLocks noChangeArrowheads="1"/>
        </xdr:cNvSpPr>
      </xdr:nvSpPr>
      <xdr:spPr bwMode="auto">
        <a:xfrm>
          <a:off x="1800225" y="69894450"/>
          <a:ext cx="104775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314</xdr:row>
      <xdr:rowOff>0</xdr:rowOff>
    </xdr:from>
    <xdr:to>
      <xdr:col>1</xdr:col>
      <xdr:colOff>1409700</xdr:colOff>
      <xdr:row>315</xdr:row>
      <xdr:rowOff>123824</xdr:rowOff>
    </xdr:to>
    <xdr:sp macro="" textlink="">
      <xdr:nvSpPr>
        <xdr:cNvPr id="2616" name="Text Box 8">
          <a:extLst>
            <a:ext uri="{FF2B5EF4-FFF2-40B4-BE49-F238E27FC236}">
              <a16:creationId xmlns:a16="http://schemas.microsoft.com/office/drawing/2014/main" id="{EA3A1DF8-BF4A-4A56-9DA9-5DE5E75E96EB}"/>
            </a:ext>
          </a:extLst>
        </xdr:cNvPr>
        <xdr:cNvSpPr txBox="1">
          <a:spLocks noChangeArrowheads="1"/>
        </xdr:cNvSpPr>
      </xdr:nvSpPr>
      <xdr:spPr bwMode="auto">
        <a:xfrm>
          <a:off x="1800225" y="69894450"/>
          <a:ext cx="104775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314</xdr:row>
      <xdr:rowOff>0</xdr:rowOff>
    </xdr:from>
    <xdr:to>
      <xdr:col>1</xdr:col>
      <xdr:colOff>1409700</xdr:colOff>
      <xdr:row>315</xdr:row>
      <xdr:rowOff>123824</xdr:rowOff>
    </xdr:to>
    <xdr:sp macro="" textlink="">
      <xdr:nvSpPr>
        <xdr:cNvPr id="2617" name="Text Box 9">
          <a:extLst>
            <a:ext uri="{FF2B5EF4-FFF2-40B4-BE49-F238E27FC236}">
              <a16:creationId xmlns:a16="http://schemas.microsoft.com/office/drawing/2014/main" id="{66896AA9-D62A-4899-8106-415AFD646D9F}"/>
            </a:ext>
          </a:extLst>
        </xdr:cNvPr>
        <xdr:cNvSpPr txBox="1">
          <a:spLocks noChangeArrowheads="1"/>
        </xdr:cNvSpPr>
      </xdr:nvSpPr>
      <xdr:spPr bwMode="auto">
        <a:xfrm>
          <a:off x="1800225" y="69894450"/>
          <a:ext cx="104775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314</xdr:row>
      <xdr:rowOff>0</xdr:rowOff>
    </xdr:from>
    <xdr:to>
      <xdr:col>1</xdr:col>
      <xdr:colOff>1409700</xdr:colOff>
      <xdr:row>315</xdr:row>
      <xdr:rowOff>133349</xdr:rowOff>
    </xdr:to>
    <xdr:sp macro="" textlink="">
      <xdr:nvSpPr>
        <xdr:cNvPr id="2618" name="Text Box 8">
          <a:extLst>
            <a:ext uri="{FF2B5EF4-FFF2-40B4-BE49-F238E27FC236}">
              <a16:creationId xmlns:a16="http://schemas.microsoft.com/office/drawing/2014/main" id="{7BFBADC9-CC9A-4887-8CC8-87686C846C63}"/>
            </a:ext>
          </a:extLst>
        </xdr:cNvPr>
        <xdr:cNvSpPr txBox="1">
          <a:spLocks noChangeArrowheads="1"/>
        </xdr:cNvSpPr>
      </xdr:nvSpPr>
      <xdr:spPr bwMode="auto">
        <a:xfrm>
          <a:off x="1800225" y="69894450"/>
          <a:ext cx="104775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314</xdr:row>
      <xdr:rowOff>0</xdr:rowOff>
    </xdr:from>
    <xdr:to>
      <xdr:col>1</xdr:col>
      <xdr:colOff>1409700</xdr:colOff>
      <xdr:row>315</xdr:row>
      <xdr:rowOff>133349</xdr:rowOff>
    </xdr:to>
    <xdr:sp macro="" textlink="">
      <xdr:nvSpPr>
        <xdr:cNvPr id="2619" name="Text Box 9">
          <a:extLst>
            <a:ext uri="{FF2B5EF4-FFF2-40B4-BE49-F238E27FC236}">
              <a16:creationId xmlns:a16="http://schemas.microsoft.com/office/drawing/2014/main" id="{AD7E7B9B-A12C-4753-858E-3E2852B55A37}"/>
            </a:ext>
          </a:extLst>
        </xdr:cNvPr>
        <xdr:cNvSpPr txBox="1">
          <a:spLocks noChangeArrowheads="1"/>
        </xdr:cNvSpPr>
      </xdr:nvSpPr>
      <xdr:spPr bwMode="auto">
        <a:xfrm>
          <a:off x="1800225" y="69894450"/>
          <a:ext cx="104775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314</xdr:row>
      <xdr:rowOff>0</xdr:rowOff>
    </xdr:from>
    <xdr:to>
      <xdr:col>1</xdr:col>
      <xdr:colOff>1409700</xdr:colOff>
      <xdr:row>315</xdr:row>
      <xdr:rowOff>123824</xdr:rowOff>
    </xdr:to>
    <xdr:sp macro="" textlink="">
      <xdr:nvSpPr>
        <xdr:cNvPr id="2620" name="Text Box 8">
          <a:extLst>
            <a:ext uri="{FF2B5EF4-FFF2-40B4-BE49-F238E27FC236}">
              <a16:creationId xmlns:a16="http://schemas.microsoft.com/office/drawing/2014/main" id="{C4359DC6-03AC-495D-9D98-1D3BF0D258AC}"/>
            </a:ext>
          </a:extLst>
        </xdr:cNvPr>
        <xdr:cNvSpPr txBox="1">
          <a:spLocks noChangeArrowheads="1"/>
        </xdr:cNvSpPr>
      </xdr:nvSpPr>
      <xdr:spPr bwMode="auto">
        <a:xfrm>
          <a:off x="1800225" y="69894450"/>
          <a:ext cx="104775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314</xdr:row>
      <xdr:rowOff>0</xdr:rowOff>
    </xdr:from>
    <xdr:to>
      <xdr:col>1</xdr:col>
      <xdr:colOff>1409700</xdr:colOff>
      <xdr:row>315</xdr:row>
      <xdr:rowOff>123824</xdr:rowOff>
    </xdr:to>
    <xdr:sp macro="" textlink="">
      <xdr:nvSpPr>
        <xdr:cNvPr id="2621" name="Text Box 9">
          <a:extLst>
            <a:ext uri="{FF2B5EF4-FFF2-40B4-BE49-F238E27FC236}">
              <a16:creationId xmlns:a16="http://schemas.microsoft.com/office/drawing/2014/main" id="{9BFEE4DD-BED6-43FA-933E-5A7641EF20E5}"/>
            </a:ext>
          </a:extLst>
        </xdr:cNvPr>
        <xdr:cNvSpPr txBox="1">
          <a:spLocks noChangeArrowheads="1"/>
        </xdr:cNvSpPr>
      </xdr:nvSpPr>
      <xdr:spPr bwMode="auto">
        <a:xfrm>
          <a:off x="1800225" y="69894450"/>
          <a:ext cx="104775" cy="28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8D955B24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windows\TEMP\Paraiso%20Tropic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Plastbau%20Hispaniola\Analisis%20P2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Documentos%20Compartidos%20Evaluacion%20y%20Costo\MIGUEL\PRESUPUESTOS\2021\ZONA%20II\Azua\Planta%20Potabilizadora%20Villarpando%20Revis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Caba&#241;as%20Turisticas%20en%20San%20Isidro\Caba4asTuristicas3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Mis%20documentos\Analisis%20Karina\Documentos%20Varios\Caseta%20modelo%20(prefabricada)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Documents%20and%20Settings\JOEL\Mis%20documentos\Documents%20and%20Settings\Joel%20Francisco\Mis%20documentos\Documents%20and%20Settings\CLAUDIA\Mis%20documentos\TRABAJO%20CLAUDIA\Garibaldy%20Bautista%20(actualizaciones)\analisis%20el%20pino%20junumuc&#250;.xls?901F7D26" TargetMode="External"/><Relationship Id="rId1" Type="http://schemas.openxmlformats.org/officeDocument/2006/relationships/externalLinkPath" Target="file:///\\901F7D26\analisis%20el%20pino%20junumuc&#25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BenMis%20Documento\Edificio%20del%20Catastro\windows\TEMP\ETURSA%20BEACH%20RESORT\PRESUPUESTOS%20ETURS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\My%20Documents\Data%20Banana%20T.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COTIZA~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Benjamin.DOMAIN\My%20Documents\Documentos%20en%20Benjamin\BenMis%20Documento\Prefabricados%20Arquitectonicos\Cotizaciones%20Prefabricados\HERMIDA%20&amp;%20ASOCIADOS\Actualizacion%20cot.%20embajada\Divis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njamin\benja2\Documents%20and%20Settings\Benjamin.DOMAIN\My%20Documents\Documentos%20en%20Benjamin\HOTEL%20SUNSCAPE\HOTEL%20SUNSCAPE%20ENTREGADO\Hotel%20Sunscape%20II%20area%20noble%20Benjamin%20corregid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0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sco\miguel\Prefabricados%20Arquitectonicos\Cotizaciones%20Prefabricados\HERMIDA%20&amp;%20ASOCIADOS\Actualizacion%20cot.%20embajada\Divis2.xls" TargetMode="External"/></Relationships>
</file>

<file path=xl/externalLinks/_rels/externalLink49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823EAC4A" TargetMode="External"/><Relationship Id="rId1" Type="http://schemas.openxmlformats.org/officeDocument/2006/relationships/externalLinkPath" Target="file:///\\823EAC4A\Copia%20de%20Analisis%20PARA%20PRESUPUESTO%20OBRAS%20PUBLICA%20df%20enero%20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yfernandez\Mis%20documentos\poyectos\PRESUPUESTO%20RESIDENCIA%20ORQUIDEA%20TIPO%20A%20definitivo%20AGOSTO2006(1)(1).xls" TargetMode="External"/></Relationships>
</file>

<file path=xl/externalLinks/_rels/externalLink52.xml.rels><?xml version="1.0" encoding="UTF-8" standalone="yes"?>
<Relationships xmlns="http://schemas.openxmlformats.org/package/2006/relationships"><Relationship Id="rId2" Type="http://schemas.microsoft.com/office/2019/04/relationships/externalLinkLongPath" Target="file:///Y:\servidor%20de%20red%20de%20costos%20(ervita)\carpeta%20de%20maria.morales\2009\SAMANA\Documents%20and%20Settings\Achilles_\My%20Documents\Ampliacion\Estudos%20mar&#231;o-05\Documents%20and%20Settings\Achilles_\My%20Documents\Compartido\Moreno\Plano%20de%20Conta\PROYECTO%20AQN-WC?909BC808" TargetMode="External"/><Relationship Id="rId1" Type="http://schemas.openxmlformats.org/officeDocument/2006/relationships/externalLinkPath" Target="file:///\\909BC808\PROYECTO%20AQN-WC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G.A.1(07junio2005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Documents%20and%20Settings\Giovanna\Local%20Settings\Temporary%20Internet%20Files\OLK6D\Presupuesto%20Adicional%20No.6%20%20Liceo%20Pedro%20Henrriquez%20Ure&#241;a%20San%20Juan%20de%20la%20Maguana%202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MIS%20DOCUMENTOS\PROYECTOS%20COBAUSA\SAN_FRANCISCO\SAN%20FCO_2007\PRESUPUESTO_REMITIDO_04Oct07_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ICITACION%20VILLAS%20TIPO%20PRESIDENCIAL%20BISONO\Villa%20%20Presidencial4,5,6%20BISONO-ultimo%20DEFINITIVO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ic\presupuesto\CARPETAS%20DEPTO.%20PRESUPUESTOS\FERNANDEZ\ANALISIS\Copia%20de%20UCLAS-COMENCE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Club%20de%20playa\Piscina%20y%20club%20de%20playa2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JAJAJA\Desktop\PROYECTOS\colina%20definitivo2\Presupuesto%20Colina%20ben\ACACIA%20ben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stbau-ii\C\WINDOWS\DESKTOP\Hotel%20Laurel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YECTO\IMBERT_PEAD_21abr06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enjamin\My%20Documents\BPB2\BPB2Last\Cubicaciones\Cubicacion%20No.%203\Cubicacion%20Villa%20BPB%2024%20Hab2%20Villas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PRESUPUbahia%20principe%20modificado2xl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onica\New%20Folder\PRESUPUESTO%20PM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ohanny.mercedes/Downloads/SIMO1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  <sheetName val="ANALISIS STO DGO"/>
      <sheetName val="Mat"/>
      <sheetName val="anal term"/>
      <sheetName val="Jornal"/>
      <sheetName val="Anal. horm."/>
      <sheetName val="PU-Elect."/>
      <sheetName val="Ana-Sanit."/>
      <sheetName val="Pu-Sanit."/>
      <sheetName val="Precio_de_Vigas"/>
      <sheetName val="Hss_10&quot;_x_3&quot;_x__125&quot;"/>
      <sheetName val="C_5&quot;_x_10&quot;_x_2_mm"/>
      <sheetName val="C_2&quot;_x_10&quot;_x_2mm"/>
      <sheetName val="Precio_de_Vigas1"/>
      <sheetName val="Hss_10&quot;_x_3&quot;_x__125&quot;1"/>
      <sheetName val="C_5&quot;_x_10&quot;_x_2_mm1"/>
      <sheetName val="C_2&quot;_x_10&quot;_x_2mm1"/>
      <sheetName val="COSTO INDIRECTO"/>
      <sheetName val="OPERADORES EQUIPOS"/>
      <sheetName val="análisis"/>
      <sheetName val="MOJornal"/>
      <sheetName val="ANALISIS_STO_DGO"/>
      <sheetName val="ANALISIS_STO_DGO1"/>
      <sheetName val="Precio_de_Vigas2"/>
      <sheetName val="Hss_10&quot;_x_3&quot;_x__125&quot;2"/>
      <sheetName val="C_5&quot;_x_10&quot;_x_2_mm2"/>
      <sheetName val="C_2&quot;_x_10&quot;_x_2mm2"/>
      <sheetName val="ANALISIS_STO_DGO2"/>
      <sheetName val="Precio_de_Vigas3"/>
      <sheetName val="Hss_10&quot;_x_3&quot;_x__125&quot;3"/>
      <sheetName val="C_5&quot;_x_10&quot;_x_2_mm3"/>
      <sheetName val="C_2&quot;_x_10&quot;_x_2mm3"/>
      <sheetName val="ANALISIS_STO_DGO3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Ins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  <sheetName val="Sheet4"/>
      <sheetName val="Sheet5"/>
      <sheetName val="presup."/>
      <sheetName val="Ana"/>
      <sheetName val="Ins"/>
      <sheetName val="Ins 2"/>
      <sheetName val="med.mov.de tierras"/>
      <sheetName val="Analisis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"/>
      <sheetName val="Detalle Acero"/>
      <sheetName val="Villas (Platea)"/>
      <sheetName val="Villa Zona 1"/>
      <sheetName val="Villa Zona 2"/>
      <sheetName val="Cocina "/>
      <sheetName val="Lavandería"/>
      <sheetName val="Comedor"/>
      <sheetName val="Area Noble"/>
      <sheetName val="Administración"/>
      <sheetName val="Espectáculos"/>
      <sheetName val="Exterior A. N."/>
      <sheetName val="Exteriores Gral."/>
      <sheetName val="Prelim.Fase I"/>
      <sheetName val="Prelim.A.N."/>
    </sheetNames>
    <sheetDataSet>
      <sheetData sheetId="0">
        <row r="16">
          <cell r="E16">
            <v>320</v>
          </cell>
        </row>
      </sheetData>
      <sheetData sheetId="1" refreshError="1"/>
      <sheetData sheetId="2">
        <row r="26">
          <cell r="D26">
            <v>177.75200000000001</v>
          </cell>
          <cell r="F26">
            <v>28.836999999999996</v>
          </cell>
          <cell r="H26">
            <v>0.55119999999999991</v>
          </cell>
          <cell r="L26">
            <v>1.5490799999999998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Detalle Acero"/>
      <sheetName val="O.M. y Salarios"/>
      <sheetName val="Materiales"/>
      <sheetName val="Trabajos Generales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anal term"/>
      <sheetName val="Ana-Sanit."/>
      <sheetName val="UASD"/>
      <sheetName val="Mat"/>
      <sheetName val="Pu-Sanit."/>
      <sheetName val="Los Ángeles (Fase II)"/>
      <sheetName val="ANALISIS STO DGO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INSU"/>
      <sheetName val="MO"/>
      <sheetName val="Cotz."/>
      <sheetName val="Detalle_Acero"/>
      <sheetName val="O_M__y_Salarios"/>
      <sheetName val="Trabajos_Generales"/>
      <sheetName val="COSTO_INDIRECTO"/>
      <sheetName val="OPERADORES_EQUIPOS"/>
      <sheetName val="HORM__Y_MORTEROS_"/>
      <sheetName val="Detalle_Acero1"/>
      <sheetName val="O_M__y_Salarios1"/>
      <sheetName val="Trabajos_Generales1"/>
      <sheetName val="COSTO_INDIRECTO1"/>
      <sheetName val="OPERADORES_EQUIPOS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Detalle_Acero2"/>
      <sheetName val="O_M__y_Salarios2"/>
      <sheetName val="Trabajos_Generales2"/>
      <sheetName val="COSTO_INDIRECTO2"/>
      <sheetName val="OPERADORES_EQUIPOS2"/>
      <sheetName val="HORM__Y_MORTEROS_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Detalle_Acero3"/>
      <sheetName val="O_M__y_Salarios3"/>
      <sheetName val="Trabajos_Generales3"/>
      <sheetName val="COSTO_INDIRECTO3"/>
      <sheetName val="OPERADORES_EQUIPOS3"/>
      <sheetName val="HORM__Y_MORTEROS_3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01">
          <cell r="F201">
            <v>7792.2050656250012</v>
          </cell>
        </row>
      </sheetData>
      <sheetData sheetId="38"/>
      <sheetData sheetId="39" refreshError="1"/>
      <sheetData sheetId="40" refreshError="1"/>
      <sheetData sheetId="41" refreshError="1"/>
      <sheetData sheetId="42">
        <row r="201">
          <cell r="F201">
            <v>7792.2050656250012</v>
          </cell>
        </row>
      </sheetData>
      <sheetData sheetId="43"/>
      <sheetData sheetId="44"/>
      <sheetData sheetId="45">
        <row r="201">
          <cell r="F201">
            <v>7792.2050656250012</v>
          </cell>
        </row>
      </sheetData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 DE PRECIO"/>
      <sheetName val="Insumo plastbau"/>
      <sheetName val="Plastbau 22"/>
      <sheetName val="Resumen Plastbau 22"/>
      <sheetName val="Insumos"/>
      <sheetName val="Análisis de Precios"/>
    </sheetNames>
    <sheetDataSet>
      <sheetData sheetId="0" refreshError="1">
        <row r="16">
          <cell r="C16" t="str">
            <v>13/7 -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DAS VIEJAS"/>
      <sheetName val="ACUEDUCTO"/>
      <sheetName val="quimicos"/>
      <sheetName val="LPU"/>
      <sheetName val="MOV. TIERRA ALC."/>
      <sheetName val="Especificaciones Técnicas"/>
      <sheetName val="Pre Villar Pando Limpio (2)"/>
      <sheetName val="Pre Villar Pando Limpio (3)"/>
      <sheetName val="Pre Villar Pando Limpio"/>
      <sheetName val="Pre Villar Pando"/>
      <sheetName val="ANALISIS PLANTA"/>
      <sheetName val="Volumetría"/>
      <sheetName val="BbQuantityLink"/>
      <sheetName val="Hoja10"/>
      <sheetName val="Hoja8"/>
      <sheetName val="ANALISIS PTAP-Elec"/>
      <sheetName val="Cal. VERJA"/>
      <sheetName val="ANALISIS PTAP VP"/>
      <sheetName val="Analic. Alim.VP"/>
      <sheetName val="Analic. Estruc.VP"/>
      <sheetName val="MT TUBERIAS"/>
      <sheetName val="Analisis Definitivo"/>
      <sheetName val="ANALISIS PTAP"/>
      <sheetName val="ANALISIS General"/>
      <sheetName val="Hoja4"/>
      <sheetName val="Analic. Estruc."/>
      <sheetName val="Analic. Alim."/>
      <sheetName val="CASA QUIMICO"/>
      <sheetName val="MT-A"/>
      <sheetName val="MT-H"/>
      <sheetName val="MT-C"/>
      <sheetName val="MT-G"/>
      <sheetName val="MT-F"/>
      <sheetName val="Hoja7"/>
      <sheetName val="Hoja5"/>
      <sheetName val="SDAN"/>
      <sheetName val="CASETA CLORACION"/>
      <sheetName val="Hoja6"/>
      <sheetName val="VOLUMENES Y AREAS"/>
      <sheetName val="Partes Planta"/>
      <sheetName val="Hoja3"/>
      <sheetName val="Hoja2"/>
      <sheetName val="ANALISIS DEPOSITO"/>
      <sheetName val="Hoja1"/>
      <sheetName val="Carcamo de Bombeo 30m3"/>
      <sheetName val="ANALISIS "/>
      <sheetName val="Hoja11"/>
      <sheetName val="Hoja9"/>
      <sheetName val="PARA PREGUNT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F13">
            <v>3</v>
          </cell>
        </row>
        <row r="14">
          <cell r="F14">
            <v>390</v>
          </cell>
        </row>
        <row r="17">
          <cell r="F17">
            <v>1200</v>
          </cell>
        </row>
        <row r="32">
          <cell r="F32">
            <v>183.4</v>
          </cell>
        </row>
        <row r="92">
          <cell r="G92">
            <v>1296.78</v>
          </cell>
        </row>
        <row r="111">
          <cell r="G111">
            <v>6711.23</v>
          </cell>
        </row>
        <row r="275">
          <cell r="G275">
            <v>3057.63</v>
          </cell>
        </row>
        <row r="772">
          <cell r="F772">
            <v>1229.5999999999999</v>
          </cell>
        </row>
        <row r="835">
          <cell r="F835">
            <v>2200</v>
          </cell>
        </row>
        <row r="1484">
          <cell r="G1484">
            <v>8284.66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  <sheetName val="Col.Amarre"/>
      <sheetName val="Escalera"/>
      <sheetName val="Muros"/>
      <sheetName val="Materiales"/>
      <sheetName val="HORM. Y MORTEROS."/>
      <sheetName val="SALARIOS"/>
      <sheetName val="Resumen Precio Equipos"/>
      <sheetName val="O.M. y Salari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Resumen"/>
      <sheetName val="Flujo Cabañas"/>
      <sheetName val="Cronograma Cabañas"/>
      <sheetName val="Cabañas simple Tipo I"/>
      <sheetName val="Cabañas simple Tipo 2"/>
      <sheetName val="Cabañas simple Tipo 3"/>
      <sheetName val="Cabañas Presidenciales "/>
      <sheetName val="Cabañas Vice Presidenciales"/>
      <sheetName val="Calles, aceras y contenes"/>
      <sheetName val="Edificio de Entrada"/>
      <sheetName val="Análisis"/>
      <sheetName val="Insumos"/>
      <sheetName val="Hoja de presupuesto"/>
      <sheetName val="Edificio Administracion"/>
      <sheetName val="Cabañas Ejecutivas"/>
      <sheetName val="Caseta de planta"/>
      <sheetName val="Lomo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HOTEL SUNSCAPE EDF. I"/>
      <sheetName val="HOTEL SUNSCAPE EDF. I I Y V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HOTEL SUNSCAPE EDF. VIII"/>
      <sheetName val="Resumen Hotel Sunscape II"/>
      <sheetName val="Muros Interiores h=2.8 m "/>
      <sheetName val="HOTEL SUNSCAPE EDF. III"/>
      <sheetName val="HOTEL SUNSCAPE EDF. II"/>
      <sheetName val="HOTEL SUNSCAPE EDF. IX"/>
      <sheetName val="HOTEL SUNSCAPE EDF. V"/>
      <sheetName val="HOTEL SUNSCAPE EDF. IV"/>
      <sheetName val="Resumen Hotel Sunscape copia."/>
      <sheetName val="Presentacion Hotel Sunscape "/>
      <sheetName val="Hoja Presentacion "/>
      <sheetName val="Cubicación"/>
      <sheetName val="Materiales"/>
      <sheetName val="ANALISIS HORMIGON ARMADO"/>
      <sheetName val="LISTA DE MATERIALES"/>
      <sheetName val="Ana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>
        <row r="21">
          <cell r="D21">
            <v>1314906.1857016287</v>
          </cell>
        </row>
        <row r="23">
          <cell r="D23">
            <v>2990883.649645336</v>
          </cell>
        </row>
        <row r="24">
          <cell r="D24">
            <v>1806093.8399999999</v>
          </cell>
        </row>
        <row r="25">
          <cell r="D25">
            <v>287006.09240701469</v>
          </cell>
        </row>
        <row r="26">
          <cell r="D26">
            <v>600000</v>
          </cell>
        </row>
        <row r="32">
          <cell r="F32">
            <v>59613800.43383681</v>
          </cell>
        </row>
      </sheetData>
      <sheetData sheetId="2" refreshError="1"/>
      <sheetData sheetId="3" refreshError="1"/>
      <sheetData sheetId="4" refreshError="1">
        <row r="106">
          <cell r="G106">
            <v>1452664.2717140752</v>
          </cell>
        </row>
      </sheetData>
      <sheetData sheetId="5" refreshError="1">
        <row r="106">
          <cell r="G106">
            <v>1421956.8064897507</v>
          </cell>
        </row>
      </sheetData>
      <sheetData sheetId="6" refreshError="1">
        <row r="21">
          <cell r="E21">
            <v>30</v>
          </cell>
        </row>
        <row r="107">
          <cell r="G107">
            <v>1409090.7024497506</v>
          </cell>
        </row>
      </sheetData>
      <sheetData sheetId="7" refreshError="1">
        <row r="161">
          <cell r="G161">
            <v>3341748.5683191428</v>
          </cell>
        </row>
      </sheetData>
      <sheetData sheetId="8" refreshError="1">
        <row r="157">
          <cell r="G157">
            <v>2629812.3714032574</v>
          </cell>
        </row>
      </sheetData>
      <sheetData sheetId="9" refreshError="1">
        <row r="77">
          <cell r="G77">
            <v>8359323.2016874002</v>
          </cell>
        </row>
      </sheetData>
      <sheetData sheetId="10" refreshError="1">
        <row r="77">
          <cell r="G77">
            <v>621140.25180400361</v>
          </cell>
        </row>
      </sheetData>
      <sheetData sheetId="11" refreshError="1">
        <row r="49">
          <cell r="D49">
            <v>150</v>
          </cell>
        </row>
        <row r="105">
          <cell r="D105">
            <v>2649.6400000000003</v>
          </cell>
        </row>
        <row r="120">
          <cell r="D120">
            <v>3084.55</v>
          </cell>
        </row>
        <row r="138">
          <cell r="D138">
            <v>3746.4657613846157</v>
          </cell>
        </row>
        <row r="148">
          <cell r="D148">
            <v>8759.6139999999996</v>
          </cell>
        </row>
        <row r="156">
          <cell r="D156">
            <v>7227.72</v>
          </cell>
        </row>
        <row r="164">
          <cell r="D164">
            <v>7365.95</v>
          </cell>
        </row>
        <row r="173">
          <cell r="D173">
            <v>5765.4363104433687</v>
          </cell>
        </row>
        <row r="182">
          <cell r="D182">
            <v>9313.451155384615</v>
          </cell>
        </row>
        <row r="200">
          <cell r="D200">
            <v>6693.3966666666665</v>
          </cell>
        </row>
        <row r="209">
          <cell r="D209">
            <v>5176.5506666666661</v>
          </cell>
        </row>
        <row r="218">
          <cell r="D218">
            <v>4991.54</v>
          </cell>
        </row>
        <row r="230">
          <cell r="D230">
            <v>4386.2560994538471</v>
          </cell>
        </row>
        <row r="241">
          <cell r="D241">
            <v>3070.48</v>
          </cell>
        </row>
        <row r="256">
          <cell r="D256">
            <v>4206.2299999999996</v>
          </cell>
        </row>
        <row r="274">
          <cell r="D274">
            <v>1777.8110323846156</v>
          </cell>
        </row>
        <row r="286">
          <cell r="D286">
            <v>4816.92</v>
          </cell>
        </row>
        <row r="306">
          <cell r="D306">
            <v>377.70847206000002</v>
          </cell>
        </row>
        <row r="365">
          <cell r="D365">
            <v>284.03647999999998</v>
          </cell>
        </row>
        <row r="415">
          <cell r="D415">
            <v>595.61825599999997</v>
          </cell>
        </row>
        <row r="427">
          <cell r="D427">
            <v>639.838256</v>
          </cell>
        </row>
        <row r="438">
          <cell r="D438">
            <v>693.07825600000001</v>
          </cell>
        </row>
        <row r="449">
          <cell r="D449">
            <v>563.11809600000004</v>
          </cell>
        </row>
        <row r="460">
          <cell r="D460">
            <v>493.52857599999993</v>
          </cell>
        </row>
        <row r="471">
          <cell r="D471">
            <v>1369.4382560000001</v>
          </cell>
        </row>
        <row r="491">
          <cell r="D491">
            <v>1053.4291840000001</v>
          </cell>
        </row>
        <row r="501">
          <cell r="D501">
            <v>156.43090943999999</v>
          </cell>
        </row>
        <row r="512">
          <cell r="D512">
            <v>1446.1291840000001</v>
          </cell>
        </row>
        <row r="522">
          <cell r="D522">
            <v>810.20918399999994</v>
          </cell>
        </row>
        <row r="532">
          <cell r="D532">
            <v>121.89090944</v>
          </cell>
        </row>
        <row r="541">
          <cell r="D541">
            <v>705.20918399999994</v>
          </cell>
        </row>
        <row r="551">
          <cell r="D551">
            <v>106.89090944</v>
          </cell>
        </row>
        <row r="560">
          <cell r="D560">
            <v>600.20918399999994</v>
          </cell>
        </row>
        <row r="570">
          <cell r="D570">
            <v>91.890909440000001</v>
          </cell>
        </row>
        <row r="580">
          <cell r="D580">
            <v>383.12918399999995</v>
          </cell>
        </row>
        <row r="591">
          <cell r="D591">
            <v>1075.2</v>
          </cell>
        </row>
        <row r="601">
          <cell r="D601">
            <v>402.22159319999997</v>
          </cell>
        </row>
        <row r="610">
          <cell r="D610">
            <v>1470.2215932000001</v>
          </cell>
        </row>
        <row r="620">
          <cell r="D620">
            <v>339.22159319999997</v>
          </cell>
        </row>
        <row r="629">
          <cell r="D629">
            <v>416.86012399999998</v>
          </cell>
        </row>
        <row r="638">
          <cell r="D638">
            <v>1204.0245920000002</v>
          </cell>
        </row>
        <row r="645">
          <cell r="D645">
            <v>506.42459200000008</v>
          </cell>
        </row>
        <row r="658">
          <cell r="D658">
            <v>19014.945350968199</v>
          </cell>
        </row>
        <row r="755">
          <cell r="D755">
            <v>7451.79</v>
          </cell>
        </row>
        <row r="765">
          <cell r="D765">
            <v>5604.04</v>
          </cell>
        </row>
        <row r="775">
          <cell r="D775">
            <v>7150.7099999999991</v>
          </cell>
        </row>
        <row r="785">
          <cell r="D785">
            <v>9347.5483000000004</v>
          </cell>
        </row>
        <row r="915">
          <cell r="D915">
            <v>320.57281386599999</v>
          </cell>
        </row>
        <row r="933">
          <cell r="D933">
            <v>5411.1733461538461</v>
          </cell>
        </row>
        <row r="1004">
          <cell r="D1004">
            <v>6508.3639569669222</v>
          </cell>
        </row>
        <row r="1018">
          <cell r="D1018">
            <v>5615.9402461538457</v>
          </cell>
        </row>
        <row r="1112">
          <cell r="D1112">
            <v>743.03258760000006</v>
          </cell>
        </row>
        <row r="1202">
          <cell r="D1202">
            <v>185.83776800000001</v>
          </cell>
        </row>
        <row r="1212">
          <cell r="D1212">
            <v>374.06856796207995</v>
          </cell>
        </row>
        <row r="1816">
          <cell r="F1816">
            <v>101540.4</v>
          </cell>
        </row>
        <row r="1956">
          <cell r="F1956">
            <v>75726.179999999993</v>
          </cell>
        </row>
      </sheetData>
      <sheetData sheetId="12" refreshError="1">
        <row r="21">
          <cell r="E21">
            <v>30</v>
          </cell>
        </row>
        <row r="25">
          <cell r="E25">
            <v>220</v>
          </cell>
        </row>
        <row r="35">
          <cell r="E35">
            <v>1960</v>
          </cell>
        </row>
        <row r="37">
          <cell r="E37">
            <v>2066</v>
          </cell>
        </row>
        <row r="39">
          <cell r="E39">
            <v>2156</v>
          </cell>
        </row>
        <row r="42">
          <cell r="E42">
            <v>28600</v>
          </cell>
        </row>
        <row r="48">
          <cell r="E48">
            <v>130</v>
          </cell>
        </row>
        <row r="60">
          <cell r="E60">
            <v>280</v>
          </cell>
        </row>
        <row r="61">
          <cell r="E61">
            <v>280</v>
          </cell>
        </row>
        <row r="62">
          <cell r="E62">
            <v>280</v>
          </cell>
        </row>
        <row r="63">
          <cell r="E63">
            <v>280</v>
          </cell>
        </row>
        <row r="64">
          <cell r="E64">
            <v>280</v>
          </cell>
        </row>
        <row r="66">
          <cell r="E66">
            <v>125</v>
          </cell>
        </row>
        <row r="69">
          <cell r="E69">
            <v>43.2</v>
          </cell>
        </row>
        <row r="70">
          <cell r="E70">
            <v>190</v>
          </cell>
        </row>
        <row r="71">
          <cell r="E71">
            <v>312</v>
          </cell>
        </row>
        <row r="84">
          <cell r="E84">
            <v>5</v>
          </cell>
        </row>
        <row r="91">
          <cell r="E91">
            <v>70</v>
          </cell>
        </row>
        <row r="108">
          <cell r="E108">
            <v>40</v>
          </cell>
        </row>
        <row r="112">
          <cell r="E112">
            <v>4.5</v>
          </cell>
        </row>
        <row r="136">
          <cell r="E136">
            <v>15</v>
          </cell>
        </row>
        <row r="137">
          <cell r="E137">
            <v>36.880000000000003</v>
          </cell>
        </row>
        <row r="142">
          <cell r="E142">
            <v>350</v>
          </cell>
        </row>
        <row r="155">
          <cell r="E155">
            <v>20</v>
          </cell>
        </row>
        <row r="162">
          <cell r="E162">
            <v>289.55</v>
          </cell>
        </row>
        <row r="164">
          <cell r="E164">
            <v>35</v>
          </cell>
        </row>
        <row r="167">
          <cell r="E167">
            <v>150</v>
          </cell>
        </row>
        <row r="168">
          <cell r="E168">
            <v>30</v>
          </cell>
        </row>
        <row r="170">
          <cell r="E170">
            <v>110</v>
          </cell>
        </row>
        <row r="171">
          <cell r="E171">
            <v>120</v>
          </cell>
        </row>
        <row r="172">
          <cell r="E172">
            <v>110</v>
          </cell>
        </row>
        <row r="173">
          <cell r="E173">
            <v>55</v>
          </cell>
        </row>
        <row r="174">
          <cell r="E174">
            <v>140</v>
          </cell>
        </row>
        <row r="175">
          <cell r="E175">
            <v>140</v>
          </cell>
        </row>
        <row r="176">
          <cell r="E176">
            <v>190</v>
          </cell>
        </row>
        <row r="177">
          <cell r="E177">
            <v>250</v>
          </cell>
        </row>
        <row r="178">
          <cell r="E178">
            <v>200</v>
          </cell>
        </row>
        <row r="179">
          <cell r="E179">
            <v>230</v>
          </cell>
        </row>
        <row r="180">
          <cell r="E180">
            <v>250</v>
          </cell>
        </row>
      </sheetData>
      <sheetData sheetId="13" refreshError="1">
        <row r="173">
          <cell r="G173">
            <v>0</v>
          </cell>
        </row>
      </sheetData>
      <sheetData sheetId="14" refreshError="1">
        <row r="112">
          <cell r="G112">
            <v>2990883.649645336</v>
          </cell>
        </row>
      </sheetData>
      <sheetData sheetId="15" refreshError="1">
        <row r="109">
          <cell r="G109">
            <v>1777509.2737094555</v>
          </cell>
        </row>
      </sheetData>
      <sheetData sheetId="16" refreshError="1">
        <row r="71">
          <cell r="H71">
            <v>287006.09240701469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  <sheetName val="M_O_"/>
      <sheetName val="Analisis_(2)"/>
      <sheetName val="analisis_basicos"/>
      <sheetName val="ANALISIS_"/>
      <sheetName val="COLOCACION_DE_TUBERIA"/>
      <sheetName val="C_D_C_,_C_Op__y_C_G_"/>
      <sheetName val="Malla_Ciclónica_y_Muros_Blo_"/>
      <sheetName val="RECLAMACION_3"/>
      <sheetName val="MATERIALES_LISTADO"/>
      <sheetName val="M_O_1"/>
      <sheetName val="Analisis_(2)1"/>
      <sheetName val="analisis_basicos1"/>
      <sheetName val="ANALISIS_1"/>
      <sheetName val="COLOCACION_DE_TUBERIA1"/>
      <sheetName val="C_D_C_,_C_Op__y_C_G_1"/>
      <sheetName val="Malla_Ciclónica_y_Muros_Blo_1"/>
      <sheetName val="RECLAMACION_31"/>
      <sheetName val="MATERIALES_LISTADO1"/>
      <sheetName val="M_O_2"/>
      <sheetName val="Analisis_(2)2"/>
      <sheetName val="analisis_basicos2"/>
      <sheetName val="ANALISIS_2"/>
      <sheetName val="COLOCACION_DE_TUBERIA2"/>
      <sheetName val="C_D_C_,_C_Op__y_C_G_2"/>
      <sheetName val="Malla_Ciclónica_y_Muros_Blo_2"/>
      <sheetName val="RECLAMACION_32"/>
      <sheetName val="MATERIALES_LISTADO2"/>
      <sheetName val="M_O_3"/>
      <sheetName val="Analisis_(2)3"/>
      <sheetName val="analisis_basicos3"/>
      <sheetName val="ANALISIS_3"/>
      <sheetName val="COLOCACION_DE_TUBERIA3"/>
      <sheetName val="C_D_C_,_C_Op__y_C_G_3"/>
      <sheetName val="Malla_Ciclónica_y_Muros_Blo_3"/>
      <sheetName val="RECLAMACION_33"/>
      <sheetName val="MATERIALES_LISTADO3"/>
      <sheetName val="MATERIALES"/>
      <sheetName val="OBRAMANO"/>
      <sheetName val="EQUIPOS"/>
      <sheetName val="M_O_4"/>
      <sheetName val="Analisis_(2)4"/>
      <sheetName val="analisis_basicos4"/>
      <sheetName val="ANALISIS_4"/>
      <sheetName val="COLOCACION_DE_TUBERIA4"/>
      <sheetName val="C_D_C_,_C_Op__y_C_G_4"/>
      <sheetName val="Malla_Ciclónica_y_Muros_Blo_4"/>
      <sheetName val="RECLAMACION_34"/>
      <sheetName val="MATERIALES_LISTADO4"/>
      <sheetName val="M_O_5"/>
      <sheetName val="Analisis_(2)5"/>
      <sheetName val="analisis_basicos5"/>
      <sheetName val="ANALISIS_5"/>
      <sheetName val="COLOCACION_DE_TUBERIA5"/>
      <sheetName val="C_D_C_,_C_Op__y_C_G_5"/>
      <sheetName val="Malla_Ciclónica_y_Muros_Blo_5"/>
      <sheetName val="RECLAMACION_35"/>
      <sheetName val="MATERIALES_LISTADO5"/>
      <sheetName val="INSU"/>
      <sheetName val="MO"/>
      <sheetName val="Mat"/>
      <sheetName val="anal term"/>
      <sheetName val="Jornal"/>
      <sheetName val="Sheet4"/>
      <sheetName val="Sheet5"/>
      <sheetName val="caseta de planta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9">
          <cell r="C9">
            <v>1525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1525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  <sheetName val="Análisis de Precios"/>
      <sheetName val="ANALISIS STO DGO"/>
      <sheetName val="Analisis"/>
      <sheetName val="MORTEROS_Y_HR"/>
      <sheetName val="GASTOS_INDIR_"/>
      <sheetName val="CANAL_BOHECHIO"/>
      <sheetName val="P_CASAS_1"/>
      <sheetName val="P_CASA_2"/>
      <sheetName val="MATERIALES_LISTADO"/>
      <sheetName val="EQUIPOS_LISTADO"/>
      <sheetName val="MANO_OBRA_LISTADO"/>
      <sheetName val="REMOCION_COMPUERTA"/>
      <sheetName val="BOMBAS_DE_AGUA"/>
      <sheetName val="Análisis_de_Precios"/>
      <sheetName val="MORTEROS_Y_HR1"/>
      <sheetName val="GASTOS_INDIR_1"/>
      <sheetName val="CANAL_BOHECHIO1"/>
      <sheetName val="P_CASAS_11"/>
      <sheetName val="P_CASA_21"/>
      <sheetName val="MATERIALES_LISTADO1"/>
      <sheetName val="EQUIPOS_LISTADO1"/>
      <sheetName val="MANO_OBRA_LISTADO1"/>
      <sheetName val="REMOCION_COMPUERTA1"/>
      <sheetName val="BOMBAS_DE_AGUA1"/>
      <sheetName val="Análisis_de_Precios1"/>
      <sheetName val="Materiales"/>
      <sheetName val="Datos"/>
      <sheetName val="Sheet4"/>
      <sheetName val="Sheet5"/>
      <sheetName val="Cabañas_Ejecutivas"/>
      <sheetName val="Cabañas_Presidenciales_"/>
      <sheetName val="Cabañas_simple_Tipo_I"/>
      <sheetName val="Cabañas_simple_Tipo_2"/>
      <sheetName val="Cabañas_simple_Tipo_3"/>
      <sheetName val="Cabañas_Vice_Presidenciales"/>
      <sheetName val="Calles,_aceras_y_contenes"/>
      <sheetName val="Caseta_de_planta"/>
      <sheetName val="Edificio_Administracion"/>
      <sheetName val="Edificio_de_Entrada"/>
      <sheetName val="Hoja_de_presupuesto"/>
      <sheetName val="Cabañas_Ejecutivas1"/>
      <sheetName val="Cabañas_Presidenciales_1"/>
      <sheetName val="Cabañas_simple_Tipo_I1"/>
      <sheetName val="Cabañas_simple_Tipo_21"/>
      <sheetName val="Cabañas_simple_Tipo_31"/>
      <sheetName val="Cabañas_Vice_Presidenciales1"/>
      <sheetName val="Calles,_aceras_y_contenes1"/>
      <sheetName val="Caseta_de_planta1"/>
      <sheetName val="Edificio_Administracion1"/>
      <sheetName val="Edificio_de_Entrada1"/>
      <sheetName val="Hoja_de_presupuesto1"/>
      <sheetName val="MORTEROS_Y_HR2"/>
      <sheetName val="GASTOS_INDIR_2"/>
      <sheetName val="CANAL_BOHECHIO2"/>
      <sheetName val="P_CASAS_12"/>
      <sheetName val="P_CASA_22"/>
      <sheetName val="MATERIALES_LISTADO2"/>
      <sheetName val="EQUIPOS_LISTADO2"/>
      <sheetName val="MANO_OBRA_LISTADO2"/>
      <sheetName val="REMOCION_COMPUERTA2"/>
      <sheetName val="BOMBAS_DE_AGUA2"/>
      <sheetName val="Cabañas_Ejecutivas2"/>
      <sheetName val="Cabañas_Presidenciales_2"/>
      <sheetName val="Cabañas_simple_Tipo_I2"/>
      <sheetName val="Cabañas_simple_Tipo_22"/>
      <sheetName val="Cabañas_simple_Tipo_32"/>
      <sheetName val="Cabañas_Vice_Presidenciales2"/>
      <sheetName val="Calles,_aceras_y_contenes2"/>
      <sheetName val="Caseta_de_planta2"/>
      <sheetName val="Edificio_Administracion2"/>
      <sheetName val="Edificio_de_Entrada2"/>
      <sheetName val="Hoja_de_presupuesto2"/>
      <sheetName val="análisis_de_precios2"/>
      <sheetName val="MORTEROS_Y_HR3"/>
      <sheetName val="GASTOS_INDIR_3"/>
      <sheetName val="CANAL_BOHECHIO3"/>
      <sheetName val="P_CASAS_13"/>
      <sheetName val="P_CASA_23"/>
      <sheetName val="MATERIALES_LISTADO3"/>
      <sheetName val="EQUIPOS_LISTADO3"/>
      <sheetName val="MANO_OBRA_LISTADO3"/>
      <sheetName val="REMOCION_COMPUERTA3"/>
      <sheetName val="BOMBAS_DE_AGUA3"/>
      <sheetName val="Cabañas_Ejecutivas3"/>
      <sheetName val="Cabañas_Presidenciales_3"/>
      <sheetName val="Cabañas_simple_Tipo_I3"/>
      <sheetName val="Cabañas_simple_Tipo_23"/>
      <sheetName val="Cabañas_simple_Tipo_33"/>
      <sheetName val="Cabañas_Vice_Presidenciales3"/>
      <sheetName val="Calles,_aceras_y_contenes3"/>
      <sheetName val="Caseta_de_planta3"/>
      <sheetName val="Edificio_Administracion3"/>
      <sheetName val="Edificio_de_Entrada3"/>
      <sheetName val="Hoja_de_presupuesto3"/>
      <sheetName val="análisis_de_precio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>
        <row r="8">
          <cell r="D8">
            <v>0.5</v>
          </cell>
        </row>
      </sheetData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Horm."/>
      <sheetName val="Insumos"/>
      <sheetName val="Análisis"/>
      <sheetName val="Presupuesto"/>
    </sheetNames>
    <sheetDataSet>
      <sheetData sheetId="0" refreshError="1"/>
      <sheetData sheetId="1" refreshError="1">
        <row r="14">
          <cell r="C14">
            <v>250</v>
          </cell>
        </row>
      </sheetData>
      <sheetData sheetId="2" refreshError="1"/>
      <sheetData sheetId="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  <sheetName val="Analisis Unitarios"/>
      <sheetName val="CADRO_EXPLICATIVO"/>
      <sheetName val="Cornisa_de_2_62_pie"/>
      <sheetName val="Cornisa_de_2_pie"/>
      <sheetName val="Muros_Interiores_h=2_8_m_"/>
      <sheetName val="MurosInt_h=2_8_m_Plycem_2_lados"/>
      <sheetName val="MurosInt_h=2_8_m_U_C_con_plycem"/>
      <sheetName val="Plafond_Sheetrock"/>
      <sheetName val="Analisis_Unitarios"/>
      <sheetName val="CADRO_EXPLICATIVO1"/>
      <sheetName val="Cornisa_de_2_62_pie1"/>
      <sheetName val="Cornisa_de_2_pie1"/>
      <sheetName val="Muros_Interiores_h=2_8_m_1"/>
      <sheetName val="MurosInt_h=2_8_m_Plycem_2_lado1"/>
      <sheetName val="MurosInt_h=2_8_m_U_C_con_plyce1"/>
      <sheetName val="Plafond_Sheetrock1"/>
      <sheetName val="Analisis_Unitarios1"/>
      <sheetName val="CADRO_EXPLICATIVO2"/>
      <sheetName val="Cornisa_de_2_62_pie2"/>
      <sheetName val="Cornisa_de_2_pie2"/>
      <sheetName val="Muros_Interiores_h=2_8_m_2"/>
      <sheetName val="MurosInt_h=2_8_m_Plycem_2_lado2"/>
      <sheetName val="MurosInt_h=2_8_m_U_C_con_plyce2"/>
      <sheetName val="Plafond_Sheetrock2"/>
      <sheetName val="Analisis_Unitarios2"/>
      <sheetName val="CADRO_EXPLICATIVO3"/>
      <sheetName val="Cornisa_de_2_62_pie3"/>
      <sheetName val="Cornisa_de_2_pie3"/>
      <sheetName val="Muros_Interiores_h=2_8_m_3"/>
      <sheetName val="MurosInt_h=2_8_m_Plycem_2_lado3"/>
      <sheetName val="MurosInt_h=2_8_m_U_C_con_plyce3"/>
      <sheetName val="Plafond_Sheetrock3"/>
      <sheetName val="Analisis_Unitarios3"/>
      <sheetName val="CADRO_EXPLICATIVO4"/>
      <sheetName val="Cornisa_de_2_62_pie4"/>
      <sheetName val="Cornisa_de_2_pie4"/>
      <sheetName val="Muros_Interiores_h=2_8_m_4"/>
      <sheetName val="MurosInt_h=2_8_m_Plycem_2_lado4"/>
      <sheetName val="MurosInt_h=2_8_m_U_C_con_plyce4"/>
      <sheetName val="Plafond_Sheetrock4"/>
      <sheetName val="Analisis_Unitarios4"/>
      <sheetName val="CADRO_EXPLICATIVO5"/>
      <sheetName val="Cornisa_de_2_62_pie5"/>
      <sheetName val="Cornisa_de_2_pie5"/>
      <sheetName val="Muros_Interiores_h=2_8_m_5"/>
      <sheetName val="MurosInt_h=2_8_m_Plycem_2_lado5"/>
      <sheetName val="MurosInt_h=2_8_m_U_C_con_plyce5"/>
      <sheetName val="Plafond_Sheetrock5"/>
      <sheetName val="Analisis_Unitarios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Club Ejec."/>
      <sheetName val="Edif. Hab."/>
      <sheetName val="Edif. Hab. (Platea)"/>
      <sheetName val="Lobby"/>
      <sheetName val="Rest. Buf. y Cocina"/>
      <sheetName val="Poblado comercial"/>
      <sheetName val="Anfiteatro"/>
      <sheetName val="Casino"/>
      <sheetName val="Club de Tennis"/>
      <sheetName val="Club de Piscina"/>
      <sheetName val="Piscina"/>
      <sheetName val="Análisis"/>
      <sheetName val="Club de Playa"/>
      <sheetName val="VIAS"/>
      <sheetName val="Resumen"/>
      <sheetName val="Resumen (2)"/>
      <sheetName val="Salón de Conv."/>
      <sheetName val="Discoteca"/>
      <sheetName val="Rest. Especialidades"/>
      <sheetName val="Edificio de Servicios"/>
      <sheetName val="PLOM. EXTERIOR"/>
      <sheetName val="ILUM. EXTERIOR"/>
      <sheetName val="GENERACION"/>
      <sheetName val="A.C."/>
      <sheetName val="adicional elect."/>
      <sheetName val="Presentación"/>
      <sheetName val="Analisis"/>
      <sheetName val="Osiades Est."/>
      <sheetName val="Analisis RELLENO"/>
      <sheetName val="Ins"/>
      <sheetName val="M.O."/>
      <sheetName val="Ins 2"/>
      <sheetName val="EQUIPOS"/>
      <sheetName val="MO"/>
    </sheetNames>
    <sheetDataSet>
      <sheetData sheetId="0" refreshError="1">
        <row r="30">
          <cell r="E30">
            <v>46.96</v>
          </cell>
        </row>
        <row r="31">
          <cell r="E31">
            <v>55.6</v>
          </cell>
        </row>
        <row r="32">
          <cell r="E32">
            <v>88</v>
          </cell>
        </row>
        <row r="78">
          <cell r="E78">
            <v>170</v>
          </cell>
        </row>
        <row r="79">
          <cell r="E79">
            <v>155</v>
          </cell>
        </row>
        <row r="90">
          <cell r="E90">
            <v>335</v>
          </cell>
        </row>
        <row r="91">
          <cell r="E91">
            <v>108</v>
          </cell>
        </row>
        <row r="198">
          <cell r="E198">
            <v>55</v>
          </cell>
        </row>
        <row r="199">
          <cell r="E199">
            <v>100</v>
          </cell>
        </row>
        <row r="200">
          <cell r="E200">
            <v>110</v>
          </cell>
        </row>
        <row r="201">
          <cell r="E201">
            <v>120</v>
          </cell>
        </row>
        <row r="202">
          <cell r="E202">
            <v>130</v>
          </cell>
        </row>
        <row r="203">
          <cell r="E203">
            <v>140</v>
          </cell>
        </row>
        <row r="204">
          <cell r="E204">
            <v>150</v>
          </cell>
        </row>
        <row r="205">
          <cell r="E205">
            <v>155</v>
          </cell>
        </row>
        <row r="206">
          <cell r="E206">
            <v>160</v>
          </cell>
        </row>
        <row r="208">
          <cell r="E208">
            <v>155</v>
          </cell>
        </row>
        <row r="209">
          <cell r="E209">
            <v>165</v>
          </cell>
        </row>
        <row r="211">
          <cell r="E211">
            <v>175</v>
          </cell>
        </row>
        <row r="212">
          <cell r="E212">
            <v>180</v>
          </cell>
        </row>
        <row r="213">
          <cell r="E213">
            <v>200</v>
          </cell>
        </row>
        <row r="215">
          <cell r="E215">
            <v>250</v>
          </cell>
        </row>
        <row r="216">
          <cell r="E216">
            <v>300</v>
          </cell>
        </row>
        <row r="217">
          <cell r="E217">
            <v>325</v>
          </cell>
        </row>
        <row r="218">
          <cell r="E218">
            <v>70</v>
          </cell>
        </row>
        <row r="219">
          <cell r="E219">
            <v>75</v>
          </cell>
        </row>
        <row r="222">
          <cell r="E222">
            <v>95</v>
          </cell>
        </row>
        <row r="223">
          <cell r="E223">
            <v>90</v>
          </cell>
        </row>
        <row r="225">
          <cell r="E225">
            <v>110</v>
          </cell>
        </row>
        <row r="226">
          <cell r="E226">
            <v>120</v>
          </cell>
        </row>
        <row r="227">
          <cell r="E227">
            <v>125</v>
          </cell>
        </row>
        <row r="229">
          <cell r="E229">
            <v>150</v>
          </cell>
        </row>
        <row r="230">
          <cell r="E230">
            <v>150</v>
          </cell>
        </row>
        <row r="231">
          <cell r="E231">
            <v>150</v>
          </cell>
        </row>
        <row r="232">
          <cell r="E232">
            <v>210</v>
          </cell>
        </row>
        <row r="233">
          <cell r="E233">
            <v>230</v>
          </cell>
        </row>
        <row r="235">
          <cell r="E235">
            <v>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  <sheetName val="anal term"/>
      <sheetName val="#REF"/>
      <sheetName val="Ac_Z"/>
      <sheetName val="Ac_C"/>
      <sheetName val="Ac_V"/>
      <sheetName val="resum_ac_"/>
      <sheetName val="LOSA_(2)"/>
      <sheetName val="ana_h_a"/>
      <sheetName val="Analisis_Areas_Ext_"/>
      <sheetName val="v__exterior"/>
      <sheetName val="bLOQUE_A"/>
      <sheetName val="V_Tierras_A"/>
      <sheetName val="V_H_A_y_Muros_A"/>
      <sheetName val="Term_A"/>
      <sheetName val="ANALISIS_STO_DGO"/>
      <sheetName val="Ac_Z1"/>
      <sheetName val="Ac_C1"/>
      <sheetName val="Ac_V1"/>
      <sheetName val="resum_ac_1"/>
      <sheetName val="LOSA_(2)1"/>
      <sheetName val="ana_h_a1"/>
      <sheetName val="Analisis_Areas_Ext_1"/>
      <sheetName val="v__exterior1"/>
      <sheetName val="bLOQUE_A1"/>
      <sheetName val="V_Tierras_A1"/>
      <sheetName val="V_H_A_y_Muros_A1"/>
      <sheetName val="Term_A1"/>
      <sheetName val="ANALISIS_STO_DGO1"/>
      <sheetName val="anal_term"/>
      <sheetName val="HORM. Y MORTEROS."/>
      <sheetName val="SAL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  <sheetName val="NUEVAS_PARTIDAS"/>
      <sheetName val="Ana__blocks_y_termin_"/>
      <sheetName val="Costos_Mano_de_Obra"/>
      <sheetName val="Insumos_materiales"/>
      <sheetName val="Ana__Horm_mexc_mort"/>
      <sheetName val="Cabañas_simple_Tipo_2"/>
      <sheetName val="Cabañas_simple_Tipo_3"/>
      <sheetName val="Cabañas_Vice_Presidenciales"/>
      <sheetName val="NUEVAS_PARTIDAS1"/>
      <sheetName val="Ana__blocks_y_termin_1"/>
      <sheetName val="Costos_Mano_de_Obra1"/>
      <sheetName val="Insumos_materiales1"/>
      <sheetName val="Ana__Horm_mexc_mort1"/>
      <sheetName val="Cabañas_simple_Tipo_21"/>
      <sheetName val="Cabañas_simple_Tipo_31"/>
      <sheetName val="Cabañas_Vice_Presidenciales1"/>
      <sheetName val="NUEVAS_PARTIDAS2"/>
      <sheetName val="Ana__blocks_y_termin_2"/>
      <sheetName val="Costos_Mano_de_Obra2"/>
      <sheetName val="Insumos_materiales2"/>
      <sheetName val="Ana__Horm_mexc_mort2"/>
      <sheetName val="Cabañas_simple_Tipo_22"/>
      <sheetName val="Cabañas_simple_Tipo_32"/>
      <sheetName val="Cabañas_Vice_Presidenciales2"/>
      <sheetName val="NUEVAS_PARTIDAS3"/>
      <sheetName val="Ana__blocks_y_termin_3"/>
      <sheetName val="Costos_Mano_de_Obra3"/>
      <sheetName val="Insumos_materiales3"/>
      <sheetName val="Ana__Horm_mexc_mort3"/>
      <sheetName val="Cabañas_simple_Tipo_23"/>
      <sheetName val="Cabañas_simple_Tipo_33"/>
      <sheetName val="Cabañas_Vice_Presidenciales3"/>
      <sheetName val="A-BASICOS"/>
      <sheetName val="Mat"/>
      <sheetName val="Pu-Sanit."/>
      <sheetName val="Partidas def."/>
      <sheetName val="Mem de Calculo"/>
      <sheetName val="ANALISIS  DE PARTIDAS"/>
      <sheetName val="Contratista"/>
      <sheetName val="Contratista 2"/>
      <sheetName val="NUEVAS_PARTIDAS4"/>
      <sheetName val="Ana__blocks_y_termin_4"/>
      <sheetName val="Costos_Mano_de_Obra4"/>
      <sheetName val="Insumos_materiales4"/>
      <sheetName val="Ana__Horm_mexc_mort4"/>
      <sheetName val="Cabañas_simple_Tipo_24"/>
      <sheetName val="Cabañas_simple_Tipo_34"/>
      <sheetName val="Cabañas_Vice_Presidenciales4"/>
      <sheetName val="NUEVAS_PARTIDAS5"/>
      <sheetName val="Ana__blocks_y_termin_5"/>
      <sheetName val="Costos_Mano_de_Obra5"/>
      <sheetName val="Insumos_materiales5"/>
      <sheetName val="Ana__Horm_mexc_mort5"/>
      <sheetName val="Cabañas_simple_Tipo_25"/>
      <sheetName val="Cabañas_simple_Tipo_35"/>
      <sheetName val="Cabañas_Vice_Presidenciales5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  <sheetData sheetId="64">
        <row r="11">
          <cell r="B11">
            <v>0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  <sheetName val="Col_Carga"/>
      <sheetName val="Col_Carga_(2)"/>
      <sheetName val="Col_Amarre"/>
      <sheetName val="Col_Amarre_(2)"/>
      <sheetName val="Vga_Carga"/>
      <sheetName val="Vga_Carga_(2)"/>
      <sheetName val="Vga_Amarre"/>
      <sheetName val="Vga_Amarre_(2)"/>
      <sheetName val="Losa_Entrep_"/>
      <sheetName val="Losa_Entrep__(2)"/>
      <sheetName val="Análisis"/>
      <sheetName val="INS"/>
      <sheetName val="M.O."/>
      <sheetName val="Insumos"/>
      <sheetName val="Ana. blocks y termin."/>
      <sheetName val="Costos Mano de Obra"/>
      <sheetName val="Insumos materiales"/>
      <sheetName val="Ana. Horm mexc mort"/>
      <sheetName val="Análisis de Precios"/>
      <sheetName val="Precios"/>
      <sheetName val="INSU"/>
      <sheetName val="MO"/>
      <sheetName val="Personalizar"/>
      <sheetName val="M_O_"/>
      <sheetName val="Col_Carga1"/>
      <sheetName val="Col_Carga_(2)1"/>
      <sheetName val="Col_Amarre1"/>
      <sheetName val="Col_Amarre_(2)1"/>
      <sheetName val="Vga_Carga1"/>
      <sheetName val="Vga_Carga_(2)1"/>
      <sheetName val="Vga_Amarre1"/>
      <sheetName val="Vga_Amarre_(2)1"/>
      <sheetName val="Losa_Entrep_1"/>
      <sheetName val="Losa_Entrep__(2)1"/>
      <sheetName val="M_O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  <sheetData sheetId="13"/>
      <sheetData sheetId="14"/>
      <sheetData sheetId="15">
        <row r="9">
          <cell r="J9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  <sheetName val="Soportes_Grales_Controles_de_Ob"/>
      <sheetName val="Cotz_"/>
      <sheetName val="Indirectos_(2)"/>
      <sheetName val="Indirectos_Ejec_"/>
      <sheetName val="Pres-Ejec_"/>
      <sheetName val="Pedido_Unit_"/>
      <sheetName val="Pedido_Masivo_"/>
      <sheetName val="Soporte_Pedido_Unit_"/>
      <sheetName val="Soporte_Pedido_Masivo_"/>
      <sheetName val="Partidas_No_Contempladas"/>
      <sheetName val="Col.Amarre"/>
      <sheetName val="Escalera"/>
      <sheetName val="Muros"/>
      <sheetName val="Análisis"/>
      <sheetName val="Precios"/>
      <sheetName val="Col_Amarre"/>
      <sheetName val="Soportes_Grales_Controles_de_O1"/>
      <sheetName val="Cotz_1"/>
      <sheetName val="Indirectos_(2)1"/>
      <sheetName val="Indirectos_Ejec_1"/>
      <sheetName val="Pres-Ejec_1"/>
      <sheetName val="Pedido_Unit_1"/>
      <sheetName val="Pedido_Masivo_1"/>
      <sheetName val="Soporte_Pedido_Unit_1"/>
      <sheetName val="Soporte_Pedido_Masivo_1"/>
      <sheetName val="Partidas_No_Contempladas1"/>
      <sheetName val="Col_Amarr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  <sheetName val="Analisis_albañileria"/>
      <sheetName val="Analisis_Electrico"/>
      <sheetName val="qqLosa1_"/>
      <sheetName val="Cotz."/>
      <sheetName val="Col.Amarre"/>
      <sheetName val="Escalera"/>
      <sheetName val="Muros"/>
      <sheetName val="analisis"/>
      <sheetName val="Insumos"/>
      <sheetName val="Análisis de Precios"/>
      <sheetName val="Cotz_"/>
      <sheetName val="Col_Amarre"/>
      <sheetName val="Analisis_albañileria1"/>
      <sheetName val="Analisis_Electrico1"/>
      <sheetName val="qqLosa1_1"/>
      <sheetName val="Cotz_1"/>
      <sheetName val="Col_Amarr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Villa Crhist"/>
      <sheetName val="Villa Kurt"/>
      <sheetName val="Villa fRIDEL"/>
      <sheetName val="Hoja Presentacion (3)"/>
      <sheetName val="Hoja Presentacion (2)"/>
      <sheetName val="Hoja Presentacion Plastbau"/>
      <sheetName val="Hoja Presentacion Convencional"/>
      <sheetName val="Hoja Presentacion"/>
      <sheetName val="Analisis Plastbau "/>
      <sheetName val="Insumos"/>
      <sheetName val="HOTEL SUNSCAPE EDF. I I Y V"/>
      <sheetName val="HOTEL SUNSCAPE EDF. I"/>
      <sheetName val="HOTEL SUNSCAPE EDF. I I I Y IV"/>
      <sheetName val="HOTEL SUNSCAPE EDF. V I AL IX"/>
      <sheetName val="HOTEL SUNSCAPE EDF. V I I"/>
      <sheetName val="HOTEL SUNSCAPE EDF. I X"/>
      <sheetName val="HOTEL SUNSCAPE EDF. I V"/>
      <sheetName val="Hormigones Bavaro"/>
      <sheetName val="Parte Electrica"/>
      <sheetName val="Arcos"/>
      <sheetName val="Cronograma"/>
      <sheetName val="EST N. DE OVANDO CENTRAL (MOD. "/>
      <sheetName val="ANALISIS HORMIGON ARMADO"/>
      <sheetName val="LISTA DE MATERIALES"/>
      <sheetName val="M.O."/>
      <sheetName val="Ins"/>
      <sheetName val="Ins 2"/>
      <sheetName val="m.t C"/>
    </sheetNames>
    <sheetDataSet>
      <sheetData sheetId="0" refreshError="1">
        <row r="439">
          <cell r="N439">
            <v>1730.989519230769</v>
          </cell>
        </row>
        <row r="808">
          <cell r="N808">
            <v>226.92368946153846</v>
          </cell>
        </row>
        <row r="821">
          <cell r="N821">
            <v>251.20814715384614</v>
          </cell>
        </row>
        <row r="845">
          <cell r="N845">
            <v>193.88830623076925</v>
          </cell>
        </row>
        <row r="890">
          <cell r="N890">
            <v>39.338457000000005</v>
          </cell>
        </row>
        <row r="906">
          <cell r="N906">
            <v>81.947692000000004</v>
          </cell>
        </row>
        <row r="957">
          <cell r="N957">
            <v>17.390142000000001</v>
          </cell>
        </row>
        <row r="988">
          <cell r="N988">
            <v>55.629141400000002</v>
          </cell>
        </row>
        <row r="1024">
          <cell r="N1024">
            <v>1337.1420170454546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  <sheetName val="Análisis"/>
      <sheetName val="Insumos materiales"/>
      <sheetName val="Costos Mano de Obra"/>
      <sheetName val="Ana. Horm mexc mort"/>
      <sheetName val="Equipos"/>
      <sheetName val="EST N. DE OVANDO CENTRAL (MOD. "/>
      <sheetName val="O.M. y Salarios"/>
      <sheetName val="Resumen Precio Equipos"/>
      <sheetName val="Materiales"/>
      <sheetName val="qqVgas"/>
      <sheetName val="datos_project"/>
      <sheetName val="PRESUPUESTO_pañetado"/>
      <sheetName val="PRESUPUESTO_violinado"/>
      <sheetName val="Analisis_Unit__"/>
      <sheetName val="Datos_Para_Project"/>
      <sheetName val="Cargas_Sociales"/>
      <sheetName val="Tarifas_de_Alquiler_de_Equipo"/>
      <sheetName val="PRE_Desvio_Alcant___Potable"/>
      <sheetName val="análisis de costo edificios"/>
      <sheetName val="Insumos_materiales"/>
      <sheetName val="Costos_Mano_de_Obra"/>
      <sheetName val="Ana__Horm_mexc_mort"/>
      <sheetName val="EST_N__DE_OVANDO_CENTRAL_(MOD__"/>
      <sheetName val="análisis_de_costo_edificios"/>
      <sheetName val="datos_project1"/>
      <sheetName val="PRESUPUESTO_pañetado1"/>
      <sheetName val="PRESUPUESTO_violinado1"/>
      <sheetName val="Analisis_Unit__1"/>
      <sheetName val="Datos_Para_Project1"/>
      <sheetName val="Cargas_Sociales1"/>
      <sheetName val="Tarifas_de_Alquiler_de_Equipo1"/>
      <sheetName val="PRE_Desvio_Alcant___Potable1"/>
      <sheetName val="Insumos_materiales1"/>
      <sheetName val="Costos_Mano_de_Obra1"/>
      <sheetName val="Ana__Horm_mexc_mort1"/>
      <sheetName val="EST_N__DE_OVANDO_CENTRAL_(MOD_1"/>
      <sheetName val="análisis_de_costo_edificios1"/>
      <sheetName val="datos_project2"/>
      <sheetName val="PRESUPUESTO_pañetado2"/>
      <sheetName val="PRESUPUESTO_violinado2"/>
      <sheetName val="Analisis_Unit__2"/>
      <sheetName val="Datos_Para_Project2"/>
      <sheetName val="Cargas_Sociales2"/>
      <sheetName val="Tarifas_de_Alquiler_de_Equipo2"/>
      <sheetName val="PRE_Desvio_Alcant___Potable2"/>
      <sheetName val="Insumos_materiales2"/>
      <sheetName val="Costos_Mano_de_Obra2"/>
      <sheetName val="Ana__Horm_mexc_mort2"/>
      <sheetName val="EST_N__DE_OVANDO_CENTRAL_(MOD_2"/>
      <sheetName val="análisis_de_costo_edificios2"/>
      <sheetName val="datos_project3"/>
      <sheetName val="PRESUPUESTO_pañetado3"/>
      <sheetName val="PRESUPUESTO_violinado3"/>
      <sheetName val="Analisis_Unit__3"/>
      <sheetName val="Datos_Para_Project3"/>
      <sheetName val="Cargas_Sociales3"/>
      <sheetName val="Tarifas_de_Alquiler_de_Equipo3"/>
      <sheetName val="PRE_Desvio_Alcant___Potable3"/>
      <sheetName val="Insumos_materiales3"/>
      <sheetName val="Costos_Mano_de_Obra3"/>
      <sheetName val="Ana__Horm_mexc_mort3"/>
      <sheetName val="EST_N__DE_OVANDO_CENTRAL_(MOD_3"/>
      <sheetName val="análisis_de_costo_edificios3"/>
    </sheetNames>
    <sheetDataSet>
      <sheetData sheetId="0">
        <row r="3">
          <cell r="G3">
            <v>212.68726395300044</v>
          </cell>
        </row>
      </sheetData>
      <sheetData sheetId="1">
        <row r="3">
          <cell r="G3">
            <v>212.68726395300044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3">
          <cell r="G3">
            <v>212.68726395300044</v>
          </cell>
        </row>
      </sheetData>
      <sheetData sheetId="20">
        <row r="3">
          <cell r="G3">
            <v>212.68726395300044</v>
          </cell>
        </row>
      </sheetData>
      <sheetData sheetId="21">
        <row r="3">
          <cell r="G3">
            <v>212.68726395300044</v>
          </cell>
        </row>
      </sheetData>
      <sheetData sheetId="22">
        <row r="3">
          <cell r="G3">
            <v>212.68726395300044</v>
          </cell>
        </row>
      </sheetData>
      <sheetData sheetId="23">
        <row r="3">
          <cell r="G3">
            <v>212.68726395300044</v>
          </cell>
        </row>
      </sheetData>
      <sheetData sheetId="24">
        <row r="3">
          <cell r="G3">
            <v>212.68726395300044</v>
          </cell>
        </row>
      </sheetData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>
        <row r="3">
          <cell r="G3">
            <v>212.68726395300044</v>
          </cell>
        </row>
      </sheetData>
      <sheetData sheetId="34">
        <row r="3">
          <cell r="G3">
            <v>212.68726395300044</v>
          </cell>
        </row>
      </sheetData>
      <sheetData sheetId="35">
        <row r="3">
          <cell r="G3">
            <v>212.68726395300044</v>
          </cell>
        </row>
      </sheetData>
      <sheetData sheetId="36">
        <row r="3">
          <cell r="G3">
            <v>212.68726395300044</v>
          </cell>
        </row>
      </sheetData>
      <sheetData sheetId="37">
        <row r="3">
          <cell r="G3">
            <v>212.68726395300044</v>
          </cell>
        </row>
      </sheetData>
      <sheetData sheetId="38">
        <row r="3">
          <cell r="G3">
            <v>212.68726395300044</v>
          </cell>
        </row>
      </sheetData>
      <sheetData sheetId="39"/>
      <sheetData sheetId="40"/>
      <sheetData sheetId="41"/>
      <sheetData sheetId="42"/>
      <sheetData sheetId="43"/>
      <sheetData sheetId="44"/>
      <sheetData sheetId="45"/>
      <sheetData sheetId="46">
        <row r="3">
          <cell r="G3">
            <v>212.68726395300044</v>
          </cell>
        </row>
      </sheetData>
      <sheetData sheetId="47">
        <row r="3">
          <cell r="G3">
            <v>212.68726395300044</v>
          </cell>
        </row>
      </sheetData>
      <sheetData sheetId="48">
        <row r="3">
          <cell r="G3">
            <v>212.68726395300044</v>
          </cell>
        </row>
      </sheetData>
      <sheetData sheetId="49">
        <row r="3">
          <cell r="G3">
            <v>212.68726395300044</v>
          </cell>
        </row>
      </sheetData>
      <sheetData sheetId="50">
        <row r="3">
          <cell r="G3">
            <v>212.68726395300044</v>
          </cell>
        </row>
      </sheetData>
      <sheetData sheetId="51">
        <row r="3">
          <cell r="G3">
            <v>212.68726395300044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G3">
            <v>212.68726395300044</v>
          </cell>
        </row>
      </sheetData>
      <sheetData sheetId="60">
        <row r="3">
          <cell r="G3">
            <v>212.68726395300044</v>
          </cell>
        </row>
      </sheetData>
      <sheetData sheetId="61">
        <row r="3">
          <cell r="G3">
            <v>212.68726395300044</v>
          </cell>
        </row>
      </sheetData>
      <sheetData sheetId="62">
        <row r="3">
          <cell r="G3">
            <v>212.68726395300044</v>
          </cell>
        </row>
      </sheetData>
      <sheetData sheetId="63">
        <row r="3">
          <cell r="G3">
            <v>212.68726395300044</v>
          </cell>
        </row>
      </sheetData>
      <sheetData sheetId="64">
        <row r="3">
          <cell r="G3">
            <v>212.68726395300044</v>
          </cell>
        </row>
      </sheetData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Analisis"/>
      <sheetName val="Listado Equipos a utilizar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  <sheetName val="Mezcla"/>
      <sheetName val="insumo"/>
      <sheetName val="Preferencias"/>
      <sheetName val="Cuantía"/>
      <sheetName val="AISC 13th Ed. Properties Viewer"/>
      <sheetName val="Puertas-Ventanas"/>
      <sheetName val="Finanzas"/>
      <sheetName val="Recursos"/>
      <sheetName val="Rendimiento"/>
      <sheetName val="Personal"/>
      <sheetName val="Presupuesto-Zapata Aislada"/>
      <sheetName val="Tramo_I1"/>
      <sheetName val="Tramo_I_(alt__&quot;B&quot;)1"/>
      <sheetName val="Tramo_II1"/>
      <sheetName val="Tramo_II_(alt_&quot;B&quot;)1"/>
      <sheetName val="Tramo_III1"/>
      <sheetName val="Tramo_III_(Alt__&quot;B&quot;)1"/>
      <sheetName val="Tramo_IV1"/>
      <sheetName val="Tramo_IV_(Alt_&quot;B&quot;)1"/>
      <sheetName val="Tramo_V1"/>
      <sheetName val="Tramo_V_(Alt__&quot;B&quot;)1"/>
      <sheetName val="Tramo_IV_(2)1"/>
      <sheetName val="Listado_Equipos_a_utilizar1"/>
      <sheetName val="Analisis_de_Costos_Aceras"/>
      <sheetName val="MANT_TRANSITO"/>
      <sheetName val="anal_term"/>
      <sheetName val="M_O_"/>
      <sheetName val="Tramo_I2"/>
      <sheetName val="Tramo_I_(alt__&quot;B&quot;)2"/>
      <sheetName val="Tramo_II2"/>
      <sheetName val="Tramo_II_(alt_&quot;B&quot;)2"/>
      <sheetName val="Tramo_III2"/>
      <sheetName val="Tramo_III_(Alt__&quot;B&quot;)2"/>
      <sheetName val="Tramo_IV2"/>
      <sheetName val="Tramo_IV_(Alt_&quot;B&quot;)2"/>
      <sheetName val="Tramo_V2"/>
      <sheetName val="Tramo_V_(Alt__&quot;B&quot;)2"/>
      <sheetName val="Tramo_IV_(2)2"/>
      <sheetName val="Listado_Equipos_a_utilizar2"/>
      <sheetName val="Analisis_de_Costos_Aceras1"/>
      <sheetName val="MANT_TRANSITO1"/>
      <sheetName val="anal_term1"/>
      <sheetName val="M_O_1"/>
      <sheetName val="Tramo_I3"/>
      <sheetName val="Tramo_I_(alt__&quot;B&quot;)3"/>
      <sheetName val="Tramo_II3"/>
      <sheetName val="Tramo_II_(alt_&quot;B&quot;)3"/>
      <sheetName val="Tramo_III3"/>
      <sheetName val="Tramo_III_(Alt__&quot;B&quot;)3"/>
      <sheetName val="Tramo_IV3"/>
      <sheetName val="Tramo_IV_(Alt_&quot;B&quot;)3"/>
      <sheetName val="Tramo_V3"/>
      <sheetName val="Tramo_V_(Alt__&quot;B&quot;)3"/>
      <sheetName val="Tramo_IV_(2)3"/>
      <sheetName val="Listado_Equipos_a_utilizar3"/>
      <sheetName val="Analisis_de_Costos_Aceras2"/>
      <sheetName val="MANT_TRANSITO2"/>
      <sheetName val="anal_term2"/>
      <sheetName val="M_O_2"/>
      <sheetName val="Tramo_I4"/>
      <sheetName val="Tramo_I_(alt__&quot;B&quot;)4"/>
      <sheetName val="Tramo_II4"/>
      <sheetName val="Tramo_II_(alt_&quot;B&quot;)4"/>
      <sheetName val="Tramo_III4"/>
      <sheetName val="Tramo_III_(Alt__&quot;B&quot;)4"/>
      <sheetName val="Tramo_IV4"/>
      <sheetName val="Tramo_IV_(Alt_&quot;B&quot;)4"/>
      <sheetName val="Tramo_V4"/>
      <sheetName val="Tramo_V_(Alt__&quot;B&quot;)4"/>
      <sheetName val="Tramo_IV_(2)4"/>
      <sheetName val="Listado_Equipos_a_utilizar4"/>
      <sheetName val="Analisis_de_Costos_Aceras3"/>
      <sheetName val="MANT_TRANSITO3"/>
      <sheetName val="anal_term3"/>
      <sheetName val="M_O_3"/>
      <sheetName val="Análisis_de_Precios1"/>
      <sheetName val="Análisis_de_Precios"/>
      <sheetName val="Tramo_I5"/>
      <sheetName val="Tramo_I_(alt__&quot;B&quot;)5"/>
      <sheetName val="Tramo_II5"/>
      <sheetName val="Tramo_II_(alt_&quot;B&quot;)5"/>
      <sheetName val="Tramo_III5"/>
      <sheetName val="Tramo_III_(Alt__&quot;B&quot;)5"/>
      <sheetName val="Tramo_IV5"/>
      <sheetName val="Tramo_IV_(Alt_&quot;B&quot;)5"/>
      <sheetName val="Tramo_V5"/>
      <sheetName val="Tramo_V_(Alt__&quot;B&quot;)5"/>
      <sheetName val="Tramo_IV_(2)5"/>
      <sheetName val="Listado_Equipos_a_utilizar5"/>
      <sheetName val="Analisis_de_Costos_Aceras4"/>
      <sheetName val="MANT_TRANSITO4"/>
      <sheetName val="anal_term4"/>
      <sheetName val="M_O_4"/>
      <sheetName val="Tramo_I6"/>
      <sheetName val="Tramo_I_(alt__&quot;B&quot;)6"/>
      <sheetName val="Tramo_II6"/>
      <sheetName val="Tramo_II_(alt_&quot;B&quot;)6"/>
      <sheetName val="Tramo_III6"/>
      <sheetName val="Tramo_III_(Alt__&quot;B&quot;)6"/>
      <sheetName val="Tramo_IV6"/>
      <sheetName val="Tramo_IV_(Alt_&quot;B&quot;)6"/>
      <sheetName val="Tramo_V6"/>
      <sheetName val="Tramo_V_(Alt__&quot;B&quot;)6"/>
      <sheetName val="Tramo_IV_(2)6"/>
      <sheetName val="Listado_Equipos_a_utilizar6"/>
      <sheetName val="Analisis_de_Costos_Aceras5"/>
      <sheetName val="MANT_TRANSITO5"/>
      <sheetName val="anal_term5"/>
      <sheetName val="M_O_5"/>
      <sheetName val="caseta de planta"/>
      <sheetName val="Ana. blocks y termin."/>
      <sheetName val="Costos Mano de Obra"/>
      <sheetName val="Insumos materiales"/>
      <sheetName val="Ana. Horm mexc 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Personalizar"/>
      <sheetName val="Hoja1"/>
      <sheetName val="Factura"/>
      <sheetName val="Factura (593)"/>
      <sheetName val="Hoja2"/>
      <sheetName val="Factura (594)"/>
      <sheetName val="Factura (595)"/>
      <sheetName val="Factura (596)"/>
      <sheetName val="Macros"/>
      <sheetName val="ATW"/>
      <sheetName val="Lock"/>
      <sheetName val="TemplateInformation"/>
      <sheetName val="COTIZA~2"/>
    </sheetNames>
    <sheetDataSet>
      <sheetData sheetId="0" refreshError="1"/>
      <sheetData sheetId="1">
        <row r="22">
          <cell r="G22" t="str">
            <v>Tarjeta 1</v>
          </cell>
        </row>
        <row r="23">
          <cell r="G23" t="str">
            <v>Tarjeta 2</v>
          </cell>
        </row>
        <row r="24">
          <cell r="G24" t="str">
            <v>Tarjeta 3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  <sheetName val="Prec."/>
      <sheetName val="Ana.term"/>
      <sheetName val="PRESUP."/>
      <sheetName val="Insumos"/>
      <sheetName val="V.Tierras A"/>
      <sheetName val="Volumenes"/>
      <sheetName val="anal term"/>
      <sheetName val="Ana-Sanit."/>
      <sheetName val="Jornal"/>
      <sheetName val="Pu-Sanit."/>
      <sheetName val="PU-Elect."/>
      <sheetName val="Anal. horm."/>
      <sheetName val="M. O. exc."/>
      <sheetName val="Ana-elect."/>
      <sheetName val="Mat"/>
      <sheetName val="puertas"/>
      <sheetName val="m.t C"/>
      <sheetName val="I.HORMIGON"/>
      <sheetName val="A"/>
      <sheetName val="Mano de Obra"/>
      <sheetName val="Subcontratos"/>
      <sheetName val="Analisis "/>
      <sheetName val="Analisis H.A. "/>
      <sheetName val="Mezcla"/>
      <sheetName val="Insumos sanitarios"/>
      <sheetName val="Mano de Obra Sanitaria"/>
      <sheetName val="Analisis Sanitarios"/>
      <sheetName val="insumos ELECT"/>
      <sheetName val="mano de obra ELECT"/>
      <sheetName val="anal.elect."/>
      <sheetName val="tarifa equipo"/>
      <sheetName val="ANAMOVTIE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  <sheetData sheetId="4">
        <row r="32">
          <cell r="C32">
            <v>157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Cornisa de 2.62 pie"/>
      <sheetName val="Volumetria piso 16"/>
      <sheetName val="Hoja de calculo Recubrimiento"/>
      <sheetName val="Calculo Metales NIVEL 17"/>
    </sheetNames>
    <sheetDataSet>
      <sheetData sheetId="0">
        <row r="30">
          <cell r="L30">
            <v>6.7</v>
          </cell>
        </row>
        <row r="31">
          <cell r="L31">
            <v>6.7</v>
          </cell>
        </row>
        <row r="35">
          <cell r="L35">
            <v>13.1976</v>
          </cell>
        </row>
        <row r="36">
          <cell r="L36">
            <v>7.3216000000000001</v>
          </cell>
        </row>
        <row r="38">
          <cell r="L38">
            <v>203.57</v>
          </cell>
        </row>
        <row r="40">
          <cell r="L40">
            <v>425</v>
          </cell>
        </row>
        <row r="41">
          <cell r="L41">
            <v>50.4</v>
          </cell>
        </row>
        <row r="43">
          <cell r="L43">
            <v>41.552000000000007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  <sheetName val="M_O_"/>
      <sheetName val="HORM__Y_MORTEROS_"/>
      <sheetName val="ANALISIS_FRED"/>
      <sheetName val="Ana_MELLIZAS"/>
      <sheetName val="Pres_InstSanit_"/>
      <sheetName val="Pres_InstElect_"/>
      <sheetName val="Listado_Equipos_a_utilizar"/>
      <sheetName val="COSTO_INDIRECTO"/>
      <sheetName val="OPERADORES_EQUIPOS"/>
      <sheetName val="LISTADO_INSUMOS_DEL_2000"/>
      <sheetName val="Analisis_Unit__"/>
      <sheetName val="Cargas_Sociales"/>
      <sheetName val="M_O_1"/>
      <sheetName val="HORM__Y_MORTEROS_1"/>
      <sheetName val="ANALISIS_FRED1"/>
      <sheetName val="Ana_MELLIZAS1"/>
      <sheetName val="Pres_InstSanit_1"/>
      <sheetName val="Pres_InstElect_1"/>
      <sheetName val="Listado_Equipos_a_utilizar1"/>
      <sheetName val="COSTO_INDIRECTO1"/>
      <sheetName val="OPERADORES_EQUIPOS1"/>
      <sheetName val="LISTADO_INSUMOS_DEL_20001"/>
      <sheetName val="Analisis_Unit__1"/>
      <sheetName val="Cargas_Sociales1"/>
      <sheetName val="M_O_2"/>
      <sheetName val="HORM__Y_MORTEROS_2"/>
      <sheetName val="ANALISIS_FRED2"/>
      <sheetName val="Ana_MELLIZAS2"/>
      <sheetName val="Pres_InstSanit_2"/>
      <sheetName val="Pres_InstElect_2"/>
      <sheetName val="Listado_Equipos_a_utilizar2"/>
      <sheetName val="COSTO_INDIRECTO2"/>
      <sheetName val="OPERADORES_EQUIPOS2"/>
      <sheetName val="LISTADO_INSUMOS_DEL_20002"/>
      <sheetName val="Analisis_Unit__2"/>
      <sheetName val="Cargas_Sociales2"/>
      <sheetName val="M_O_3"/>
      <sheetName val="HORM__Y_MORTEROS_3"/>
      <sheetName val="ANALISIS_FRED3"/>
      <sheetName val="Ana_MELLIZAS3"/>
      <sheetName val="Pres_InstSanit_3"/>
      <sheetName val="Pres_InstElect_3"/>
      <sheetName val="Listado_Equipos_a_utilizar3"/>
      <sheetName val="COSTO_INDIRECTO3"/>
      <sheetName val="OPERADORES_EQUIPOS3"/>
      <sheetName val="LISTADO_INSUMOS_DEL_20003"/>
      <sheetName val="Analisis_Unit__3"/>
      <sheetName val="Cargas_Sociales3"/>
      <sheetName val="qqVgas"/>
      <sheetName val="MATERIALES"/>
      <sheetName val="OBRAMANO"/>
      <sheetName val="ANALISIS H-A "/>
      <sheetName val="Jornal"/>
      <sheetName val="Unified Pagos- factura_rep.txt"/>
      <sheetName val="M_O_4"/>
      <sheetName val="HORM__Y_MORTEROS_4"/>
      <sheetName val="ANALISIS_FRED4"/>
      <sheetName val="Ana_MELLIZAS4"/>
      <sheetName val="Pres_InstSanit_4"/>
      <sheetName val="Pres_InstElect_4"/>
      <sheetName val="Listado_Equipos_a_utilizar4"/>
      <sheetName val="COSTO_INDIRECTO4"/>
      <sheetName val="OPERADORES_EQUIPOS4"/>
      <sheetName val="LISTADO_INSUMOS_DEL_20004"/>
      <sheetName val="Analisis_Unit__4"/>
      <sheetName val="Cargas_Sociales4"/>
      <sheetName val="M_O_5"/>
      <sheetName val="HORM__Y_MORTEROS_5"/>
      <sheetName val="ANALISIS_FRED5"/>
      <sheetName val="Ana_MELLIZAS5"/>
      <sheetName val="Pres_InstSanit_5"/>
      <sheetName val="Pres_InstElect_5"/>
      <sheetName val="Listado_Equipos_a_utilizar5"/>
      <sheetName val="COSTO_INDIRECTO5"/>
      <sheetName val="OPERADORES_EQUIPOS5"/>
      <sheetName val="LISTADO_INSUMOS_DEL_20005"/>
      <sheetName val="Analisis_Unit__5"/>
      <sheetName val="Cargas_Sociales5"/>
      <sheetName val="INSUMO"/>
      <sheetName val="MANO DE OBRA"/>
      <sheetName val="Insumos materiales"/>
      <sheetName val="Costos Mano de Obra"/>
      <sheetName val="Ana. Horm mexc mort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10">
          <cell r="C10">
            <v>350</v>
          </cell>
        </row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212">
          <cell r="H212">
            <v>2563.4295469815961</v>
          </cell>
        </row>
      </sheetData>
      <sheetData sheetId="22">
        <row r="212">
          <cell r="H212">
            <v>2563.4295469815961</v>
          </cell>
        </row>
      </sheetData>
      <sheetData sheetId="23">
        <row r="212">
          <cell r="H212">
            <v>2563.4295469815961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212">
          <cell r="H212">
            <v>2563.4295469815961</v>
          </cell>
        </row>
      </sheetData>
      <sheetData sheetId="34">
        <row r="212">
          <cell r="H212">
            <v>2563.4295469815961</v>
          </cell>
        </row>
      </sheetData>
      <sheetData sheetId="35">
        <row r="212">
          <cell r="H212">
            <v>2563.4295469815961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212">
          <cell r="H212">
            <v>2563.4295469815961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>
        <row r="10">
          <cell r="C10">
            <v>43335</v>
          </cell>
        </row>
      </sheetData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Insumos"/>
      <sheetName val="Análisis"/>
      <sheetName val="HOTEL SUNSCAPE EDF. I"/>
      <sheetName val="Hormigones Bavaro"/>
      <sheetName val="Parte Electrica"/>
      <sheetName val="Arcos"/>
      <sheetName val="Cronograma"/>
    </sheetNames>
    <sheetDataSet>
      <sheetData sheetId="0"/>
      <sheetData sheetId="1" refreshError="1"/>
      <sheetData sheetId="2">
        <row r="261">
          <cell r="D261">
            <v>8760.1070946448017</v>
          </cell>
        </row>
        <row r="525">
          <cell r="D525">
            <v>6325.6686946448008</v>
          </cell>
        </row>
        <row r="1164">
          <cell r="D1164">
            <v>51.690176000000001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 Hotel Sunscape "/>
      <sheetName val="Presentacion Hotel Sunscape (2)"/>
      <sheetName val="Resumen Hotel Sunscape II"/>
      <sheetName val="LOBBY Y AREA DE OFICINAS"/>
      <sheetName val="BAR DE LOBBY"/>
      <sheetName val="AREA DE ESPECTACULOS"/>
      <sheetName val="COMEDOR RESTAURANT"/>
      <sheetName val="MODULO DE COCINA"/>
      <sheetName val="EXPLORERS CLUB"/>
      <sheetName val="RESTAURANT DE PLAYA"/>
      <sheetName val="CENTRO SPA Y GIMNASIO"/>
      <sheetName val="EDIF. VEST. Y OFICINAS DE PERS."/>
      <sheetName val="PISCINAS"/>
      <sheetName val="PALAPAS DEPORTES ACUATICOS"/>
      <sheetName val="EDIFICIO DE PERSONAL"/>
      <sheetName val="PALAPA WET BAR"/>
      <sheetName val="PALAPA BAR"/>
      <sheetName val="EDIFICIO DE EMPLEADOS I"/>
      <sheetName val="EDIFICIO DE EMPLEADOS II"/>
      <sheetName val="LAVANDERIA"/>
      <sheetName val="PALAPAS DEPORTES"/>
      <sheetName val="PALAPA WC Y TOALLAS"/>
      <sheetName val="TEMPLETE DE BODAS"/>
      <sheetName val="COFEE BAR"/>
      <sheetName val="AREAS EXT CAMINOSY CALLES HOTEL"/>
      <sheetName val="CANCHA DE FUBOLITO"/>
      <sheetName val="CANCHA DE TENNIS"/>
      <sheetName val="CASETA GUARDIAN"/>
      <sheetName val="CISTERNA"/>
      <sheetName val="Insumos"/>
      <sheetName val="Análisis"/>
      <sheetName val="Muros Interiores h=2.8 m "/>
      <sheetName val="Hormigones Bavaro"/>
      <sheetName val="Listado Equipos a utiliz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65">
          <cell r="C65">
            <v>3449.4880000000003</v>
          </cell>
        </row>
      </sheetData>
      <sheetData sheetId="28">
        <row r="163">
          <cell r="D163">
            <v>4173.9325396235208</v>
          </cell>
        </row>
      </sheetData>
      <sheetData sheetId="29">
        <row r="65">
          <cell r="C65">
            <v>3449.4880000000003</v>
          </cell>
        </row>
        <row r="207">
          <cell r="C207">
            <v>307.06319702602235</v>
          </cell>
        </row>
      </sheetData>
      <sheetData sheetId="30">
        <row r="163">
          <cell r="D163">
            <v>4173.9325396235208</v>
          </cell>
        </row>
        <row r="207">
          <cell r="D207">
            <v>1956.0864615839996</v>
          </cell>
        </row>
        <row r="242">
          <cell r="D242">
            <v>303.18600521235203</v>
          </cell>
        </row>
        <row r="324">
          <cell r="D324">
            <v>10743.444821990295</v>
          </cell>
        </row>
        <row r="345">
          <cell r="D345">
            <v>8896.8764318970934</v>
          </cell>
        </row>
        <row r="503">
          <cell r="D503">
            <v>3374.4886690559997</v>
          </cell>
        </row>
        <row r="557">
          <cell r="D557">
            <v>261.37686356797445</v>
          </cell>
        </row>
        <row r="624">
          <cell r="D624">
            <v>7246.458215866026</v>
          </cell>
        </row>
        <row r="653">
          <cell r="D653">
            <v>6874.6497891993595</v>
          </cell>
        </row>
        <row r="1042">
          <cell r="D1042">
            <v>24.834825970240004</v>
          </cell>
        </row>
        <row r="1256">
          <cell r="D1256">
            <v>589.12297128</v>
          </cell>
        </row>
        <row r="1266">
          <cell r="D1266">
            <v>72.449601096799995</v>
          </cell>
        </row>
        <row r="1340">
          <cell r="D1340">
            <v>353.10569752513288</v>
          </cell>
        </row>
        <row r="1549">
          <cell r="D1549">
            <v>51.690176000000001</v>
          </cell>
        </row>
        <row r="1556">
          <cell r="D1556">
            <v>79.600000000000009</v>
          </cell>
        </row>
      </sheetData>
      <sheetData sheetId="31"/>
      <sheetData sheetId="32"/>
      <sheetData sheetId="3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Análisis"/>
      <sheetName val="Ana"/>
      <sheetName val="a"/>
      <sheetName val="Cargas_Sociales"/>
      <sheetName val="cuantias_qq"/>
      <sheetName val="Cant__capabeg_rell"/>
      <sheetName val="cant_de_ventanas_y_puertas"/>
      <sheetName val="cant_Dimensiones_losas"/>
      <sheetName val="cant_hormigon_armado"/>
      <sheetName val="Base_de_datos_Res__Nicole_I"/>
      <sheetName val="Insumos_materiales"/>
      <sheetName val="Costos_Mano_de_Obra"/>
      <sheetName val="Elaborac__Product_todo_costo"/>
      <sheetName val="Tabla_Insumos_materiales"/>
      <sheetName val="Tabla_Costos_Mano_de_Obra"/>
      <sheetName val="Tabla_Elabor__Product_todo_cost"/>
      <sheetName val="Ana__Horm_mexc_mort"/>
      <sheetName val="Ana__blocks_y_termin_"/>
      <sheetName val="Ana__pint__y_mas_"/>
      <sheetName val="Plomeria_"/>
      <sheetName val="PRECIOS"/>
      <sheetName val="analisis"/>
      <sheetName val="Cargas_Sociales1"/>
      <sheetName val="cuantias_qq1"/>
      <sheetName val="Cant__capabeg_rell1"/>
      <sheetName val="cant_de_ventanas_y_puertas1"/>
      <sheetName val="cant_Dimensiones_losas1"/>
      <sheetName val="cant_hormigon_armado1"/>
      <sheetName val="Base_de_datos_Res__Nicole_I1"/>
      <sheetName val="Insumos_materiales1"/>
      <sheetName val="Costos_Mano_de_Obra1"/>
      <sheetName val="Elaborac__Product_todo_costo1"/>
      <sheetName val="Tabla_Insumos_materiales1"/>
      <sheetName val="Tabla_Costos_Mano_de_Obra1"/>
      <sheetName val="Tabla_Elabor__Product_todo_cos1"/>
      <sheetName val="Ana__Horm_mexc_mort1"/>
      <sheetName val="Ana__blocks_y_termin_1"/>
      <sheetName val="Ana__pint__y_mas_1"/>
      <sheetName val="Plomeria_1"/>
      <sheetName val="Cargas_Sociales2"/>
      <sheetName val="cuantias_qq2"/>
      <sheetName val="Cant__capabeg_rell2"/>
      <sheetName val="cant_de_ventanas_y_puertas2"/>
      <sheetName val="cant_Dimensiones_losas2"/>
      <sheetName val="cant_hormigon_armado2"/>
      <sheetName val="Base_de_datos_Res__Nicole_I2"/>
      <sheetName val="Insumos_materiales2"/>
      <sheetName val="Costos_Mano_de_Obra2"/>
      <sheetName val="Elaborac__Product_todo_costo2"/>
      <sheetName val="Tabla_Insumos_materiales2"/>
      <sheetName val="Tabla_Costos_Mano_de_Obra2"/>
      <sheetName val="Tabla_Elabor__Product_todo_cos2"/>
      <sheetName val="Ana__Horm_mexc_mort2"/>
      <sheetName val="Ana__blocks_y_termin_2"/>
      <sheetName val="Ana__pint__y_mas_2"/>
      <sheetName val="Plomeria_2"/>
      <sheetName val="Cargas_Sociales3"/>
      <sheetName val="cuantias_qq3"/>
      <sheetName val="Cant__capabeg_rell3"/>
      <sheetName val="cant_de_ventanas_y_puertas3"/>
      <sheetName val="cant_Dimensiones_losas3"/>
      <sheetName val="cant_hormigon_armado3"/>
      <sheetName val="Base_de_datos_Res__Nicole_I3"/>
      <sheetName val="Insumos_materiales3"/>
      <sheetName val="Costos_Mano_de_Obra3"/>
      <sheetName val="Elaborac__Product_todo_costo3"/>
      <sheetName val="Tabla_Insumos_materiales3"/>
      <sheetName val="Tabla_Costos_Mano_de_Obra3"/>
      <sheetName val="Tabla_Elabor__Product_todo_cos3"/>
      <sheetName val="Ana__Horm_mexc_mort3"/>
      <sheetName val="Ana__blocks_y_termin_3"/>
      <sheetName val="Ana__pint__y_mas_3"/>
      <sheetName val="Plomeria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>
        <row r="32">
          <cell r="J32">
            <v>120</v>
          </cell>
        </row>
      </sheetData>
      <sheetData sheetId="28">
        <row r="13">
          <cell r="O13">
            <v>50</v>
          </cell>
        </row>
      </sheetData>
      <sheetData sheetId="29"/>
      <sheetData sheetId="30"/>
      <sheetData sheetId="31"/>
      <sheetData sheetId="32"/>
      <sheetData sheetId="33">
        <row r="70">
          <cell r="D70">
            <v>3526.3227562500001</v>
          </cell>
        </row>
      </sheetData>
      <sheetData sheetId="34">
        <row r="6">
          <cell r="D6">
            <v>820.26717298649987</v>
          </cell>
        </row>
      </sheetData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>
        <row r="32">
          <cell r="J32">
            <v>120</v>
          </cell>
        </row>
      </sheetData>
      <sheetData sheetId="47">
        <row r="13">
          <cell r="O13">
            <v>50</v>
          </cell>
        </row>
      </sheetData>
      <sheetData sheetId="48"/>
      <sheetData sheetId="49"/>
      <sheetData sheetId="50"/>
      <sheetData sheetId="51"/>
      <sheetData sheetId="52">
        <row r="70">
          <cell r="D70">
            <v>3526.3227562500001</v>
          </cell>
        </row>
      </sheetData>
      <sheetData sheetId="53">
        <row r="6">
          <cell r="D6">
            <v>820.26717298649987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32">
          <cell r="J32">
            <v>120</v>
          </cell>
        </row>
      </sheetData>
      <sheetData sheetId="64">
        <row r="13">
          <cell r="O13">
            <v>50</v>
          </cell>
        </row>
      </sheetData>
      <sheetData sheetId="65"/>
      <sheetData sheetId="66"/>
      <sheetData sheetId="67"/>
      <sheetData sheetId="68"/>
      <sheetData sheetId="69">
        <row r="70">
          <cell r="D70">
            <v>3526.3227562500001</v>
          </cell>
        </row>
      </sheetData>
      <sheetData sheetId="70">
        <row r="6">
          <cell r="D6">
            <v>820.26717298649987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>
        <row r="32">
          <cell r="J32">
            <v>120</v>
          </cell>
        </row>
      </sheetData>
      <sheetData sheetId="81">
        <row r="13">
          <cell r="O13">
            <v>50</v>
          </cell>
        </row>
      </sheetData>
      <sheetData sheetId="82"/>
      <sheetData sheetId="83"/>
      <sheetData sheetId="84"/>
      <sheetData sheetId="85"/>
      <sheetData sheetId="86">
        <row r="70">
          <cell r="D70">
            <v>3526.3227562500001</v>
          </cell>
        </row>
      </sheetData>
      <sheetData sheetId="87">
        <row r="6">
          <cell r="D6">
            <v>820.26717298649987</v>
          </cell>
        </row>
      </sheetData>
      <sheetData sheetId="88"/>
      <sheetData sheetId="89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92">
          <cell r="D192">
            <v>4262.3431656800003</v>
          </cell>
        </row>
        <row r="200">
          <cell r="D200">
            <v>3629.3421656800001</v>
          </cell>
        </row>
        <row r="729">
          <cell r="D729">
            <v>6101.5641656799999</v>
          </cell>
        </row>
        <row r="1278">
          <cell r="D1278">
            <v>453.35550609000006</v>
          </cell>
        </row>
        <row r="1293">
          <cell r="D1293">
            <v>226.52595108666665</v>
          </cell>
        </row>
        <row r="1304">
          <cell r="D1304">
            <v>385.28506635666668</v>
          </cell>
        </row>
        <row r="1314">
          <cell r="D1314">
            <v>1091.3609376166667</v>
          </cell>
        </row>
        <row r="1324">
          <cell r="D1324">
            <v>991.92152743666668</v>
          </cell>
        </row>
        <row r="1334">
          <cell r="D1334">
            <v>892.4821172566667</v>
          </cell>
        </row>
        <row r="1344">
          <cell r="D1344">
            <v>693.60329689666662</v>
          </cell>
        </row>
        <row r="1354">
          <cell r="D1354">
            <v>589.16388671666675</v>
          </cell>
        </row>
        <row r="1562">
          <cell r="D1562">
            <v>75.459999999999994</v>
          </cell>
        </row>
        <row r="1570">
          <cell r="D1570">
            <v>204.21084000000002</v>
          </cell>
        </row>
        <row r="1625">
          <cell r="D1625">
            <v>1624.9403733333334</v>
          </cell>
        </row>
        <row r="1633">
          <cell r="D1633">
            <v>596.58149475465325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DESCRIPCION"/>
      <sheetName val="Muros Interiores h=2.8 m "/>
      <sheetName val="MurosInt.h=2.8 m U C con plycem"/>
      <sheetName val="MurosInt.h=2.8 m Plycem 2 lados"/>
      <sheetName val="Plafond Sheetrock"/>
      <sheetName val="Cornisa de 2 pie"/>
      <sheetName val="Factura (813)"/>
      <sheetName val="Cornisa de 2.62 pie"/>
      <sheetName val="Volumetria piso 16"/>
      <sheetName val="Hoja de calculo Recubrimiento"/>
      <sheetName val="Calculo Metales NIVEL 17"/>
      <sheetName val="Analisis"/>
      <sheetName val="Análisis"/>
    </sheetNames>
    <sheetDataSet>
      <sheetData sheetId="0"/>
      <sheetData sheetId="1"/>
      <sheetData sheetId="2">
        <row r="64">
          <cell r="E64">
            <v>490.21498365499457</v>
          </cell>
        </row>
      </sheetData>
      <sheetData sheetId="3">
        <row r="64">
          <cell r="E64">
            <v>659.64462033685038</v>
          </cell>
        </row>
      </sheetData>
      <sheetData sheetId="4">
        <row r="64">
          <cell r="E64">
            <v>828.71794233657636</v>
          </cell>
        </row>
      </sheetData>
      <sheetData sheetId="5">
        <row r="54">
          <cell r="E54">
            <v>281.22417445913197</v>
          </cell>
        </row>
      </sheetData>
      <sheetData sheetId="6">
        <row r="60">
          <cell r="E60">
            <v>512.8477123357377</v>
          </cell>
        </row>
      </sheetData>
      <sheetData sheetId="7"/>
      <sheetData sheetId="8">
        <row r="60">
          <cell r="E60">
            <v>519.29974515533274</v>
          </cell>
        </row>
      </sheetData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caseta_de_planta_(2)"/>
      <sheetName val="cisterna_"/>
      <sheetName val="caseta_de_planta"/>
      <sheetName val="Relacion_de_proyecto"/>
      <sheetName val="Análisis_de_Precios"/>
      <sheetName val="M.O."/>
      <sheetName val="Analisis"/>
      <sheetName val="analisis detallado"/>
      <sheetName val="caseta_de_planta_(2)1"/>
      <sheetName val="cisterna_1"/>
      <sheetName val="caseta_de_planta1"/>
      <sheetName val="Relacion_de_proyecto1"/>
      <sheetName val="Análisis_de_Precios1"/>
      <sheetName val="Ins"/>
      <sheetName val="PRECIOS"/>
      <sheetName val="MATERIALES_LISTADO"/>
      <sheetName val="M_O_"/>
      <sheetName val="analisis_detallado"/>
      <sheetName val="M_O_1"/>
      <sheetName val="analisis_detallado1"/>
      <sheetName val="caseta_de_planta_(2)2"/>
      <sheetName val="cisterna_2"/>
      <sheetName val="caseta_de_planta2"/>
      <sheetName val="Relacion_de_proyecto2"/>
      <sheetName val="Análisis_de_Precios2"/>
      <sheetName val="M_O_2"/>
      <sheetName val="analisis_detallado2"/>
      <sheetName val="caseta_de_planta_(2)3"/>
      <sheetName val="cisterna_3"/>
      <sheetName val="caseta_de_planta3"/>
      <sheetName val="Relacion_de_proyecto3"/>
      <sheetName val="Análisis_de_Precios3"/>
      <sheetName val="M_O_3"/>
      <sheetName val="analisis_detallado3"/>
      <sheetName val="MO"/>
      <sheetName val="caseta_de_planta_(2)4"/>
      <sheetName val="cisterna_4"/>
      <sheetName val="caseta_de_planta4"/>
      <sheetName val="Relacion_de_proyecto4"/>
      <sheetName val="Análisis_de_Precios4"/>
      <sheetName val="M_O_4"/>
      <sheetName val="analisis_detallado4"/>
      <sheetName val="caseta_de_planta_(2)5"/>
      <sheetName val="cisterna_5"/>
      <sheetName val="caseta_de_planta5"/>
      <sheetName val="Relacion_de_proyecto5"/>
      <sheetName val="Análisis_de_Precios5"/>
      <sheetName val="M_O_5"/>
      <sheetName val="analisis_detallado5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>
        <row r="8">
          <cell r="C8" t="str">
            <v>Cant.</v>
          </cell>
        </row>
      </sheetData>
      <sheetData sheetId="5">
        <row r="7">
          <cell r="C7" t="str">
            <v>Cant.</v>
          </cell>
        </row>
      </sheetData>
      <sheetData sheetId="6"/>
      <sheetData sheetId="7"/>
      <sheetData sheetId="8">
        <row r="7">
          <cell r="C7" t="str">
            <v>Cant.</v>
          </cell>
        </row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>
        <row r="7">
          <cell r="C7" t="str">
            <v>Cant.</v>
          </cell>
        </row>
      </sheetData>
      <sheetData sheetId="18"/>
      <sheetData sheetId="19">
        <row r="7">
          <cell r="C7" t="str">
            <v>Cant.</v>
          </cell>
        </row>
      </sheetData>
      <sheetData sheetId="20" refreshError="1"/>
      <sheetData sheetId="21" refreshError="1"/>
      <sheetData sheetId="22" refreshError="1"/>
      <sheetData sheetId="23"/>
      <sheetData sheetId="24">
        <row r="7">
          <cell r="C7" t="str">
            <v>Cant.</v>
          </cell>
        </row>
      </sheetData>
      <sheetData sheetId="25">
        <row r="7">
          <cell r="C7" t="str">
            <v>Cant.</v>
          </cell>
        </row>
      </sheetData>
      <sheetData sheetId="26"/>
      <sheetData sheetId="27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>
        <row r="7">
          <cell r="C7" t="str">
            <v>Cant.</v>
          </cell>
        </row>
      </sheetData>
      <sheetData sheetId="38"/>
      <sheetData sheetId="39"/>
      <sheetData sheetId="40"/>
      <sheetData sheetId="41"/>
      <sheetData sheetId="42"/>
      <sheetData sheetId="43"/>
      <sheetData sheetId="44">
        <row r="7">
          <cell r="C7" t="str">
            <v>Cant.</v>
          </cell>
        </row>
      </sheetData>
      <sheetData sheetId="45"/>
      <sheetData sheetId="46"/>
      <sheetData sheetId="47"/>
      <sheetData sheetId="48"/>
      <sheetData sheetId="49" refreshError="1"/>
      <sheetData sheetId="50"/>
      <sheetData sheetId="51"/>
      <sheetData sheetId="52">
        <row r="7">
          <cell r="C7" t="str">
            <v>Cant.</v>
          </cell>
        </row>
      </sheetData>
      <sheetData sheetId="53"/>
      <sheetData sheetId="54"/>
      <sheetData sheetId="55"/>
      <sheetData sheetId="56"/>
      <sheetData sheetId="57"/>
      <sheetData sheetId="58"/>
      <sheetData sheetId="59">
        <row r="7">
          <cell r="C7" t="str">
            <v>Cant.</v>
          </cell>
        </row>
      </sheetData>
      <sheetData sheetId="60"/>
      <sheetData sheetId="61"/>
      <sheetData sheetId="62"/>
      <sheetData sheetId="6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analisis1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  <sheetName val="Insumos (2)"/>
      <sheetName val="Aceros_Vigas_Entrepiso"/>
      <sheetName val="Aceros_columnas_n1-2"/>
      <sheetName val="Acero_Zapata"/>
      <sheetName val="Res_Cuantia_N1-2"/>
      <sheetName val="Res_Cuantia_Z"/>
      <sheetName val="cot_puer_ven"/>
      <sheetName val="ORQUIDEA_TIPO_A"/>
      <sheetName val="med_mov_de_tierras"/>
      <sheetName val="med_superestruc_"/>
      <sheetName val="med_terminacion"/>
      <sheetName val="MOVIMIENTO_DE_TIERRAS"/>
      <sheetName val="analisis_unitarios"/>
      <sheetName val="R_CAYENA"/>
      <sheetName val="med_mov_de_tierras2"/>
      <sheetName val="CONTRARO_SEÑALIZACIONES"/>
      <sheetName val="Analisis_BC"/>
      <sheetName val="Incremento_Precios"/>
      <sheetName val="PARTIDAS_NUEVAS"/>
      <sheetName val="ANALISIS_STO_DGO"/>
      <sheetName val="LISTA_PRECIO"/>
      <sheetName val="caseta_transformador"/>
      <sheetName val="Ins_2"/>
      <sheetName val="Insumos_(2)"/>
      <sheetName val="Aceros_Vigas_Entrepiso1"/>
      <sheetName val="Aceros_columnas_n1-21"/>
      <sheetName val="Acero_Zapata1"/>
      <sheetName val="Res_Cuantia_N1-21"/>
      <sheetName val="Res_Cuantia_Z1"/>
      <sheetName val="cot_puer_ven1"/>
      <sheetName val="ORQUIDEA_TIPO_A1"/>
      <sheetName val="med_mov_de_tierras1"/>
      <sheetName val="med_superestruc_1"/>
      <sheetName val="med_terminacion1"/>
      <sheetName val="MOVIMIENTO_DE_TIERRAS1"/>
      <sheetName val="analisis_unitarios1"/>
      <sheetName val="R_CAYENA1"/>
      <sheetName val="med_mov_de_tierras21"/>
      <sheetName val="CONTRARO_SEÑALIZACIONES1"/>
      <sheetName val="Analisis_BC1"/>
      <sheetName val="Incremento_Precios1"/>
      <sheetName val="PARTIDAS_NUEVAS1"/>
      <sheetName val="ANALISIS_STO_DGO1"/>
      <sheetName val="LISTA_PRECIO1"/>
      <sheetName val="caseta_transformador1"/>
      <sheetName val="Ins_21"/>
      <sheetName val="Insumos_(2)1"/>
      <sheetName val="mov. tierra"/>
      <sheetName val="Ins"/>
      <sheetName val="Ana.precios un"/>
      <sheetName val="mov__tierra"/>
      <sheetName val="mov__tierra1"/>
      <sheetName val="Aceros_Vigas_Entrepiso2"/>
      <sheetName val="Aceros_columnas_n1-22"/>
      <sheetName val="Acero_Zapata2"/>
      <sheetName val="Res_Cuantia_N1-22"/>
      <sheetName val="Res_Cuantia_Z2"/>
      <sheetName val="cot_puer_ven2"/>
      <sheetName val="ORQUIDEA_TIPO_A2"/>
      <sheetName val="med_mov_de_tierras3"/>
      <sheetName val="med_superestruc_2"/>
      <sheetName val="med_terminacion2"/>
      <sheetName val="MOVIMIENTO_DE_TIERRAS2"/>
      <sheetName val="analisis_unitarios2"/>
      <sheetName val="R_CAYENA2"/>
      <sheetName val="med_mov_de_tierras22"/>
      <sheetName val="CONTRARO_SEÑALIZACIONES2"/>
      <sheetName val="Analisis_BC2"/>
      <sheetName val="Incremento_Precios2"/>
      <sheetName val="PARTIDAS_NUEVAS2"/>
      <sheetName val="LISTA_PRECIO2"/>
      <sheetName val="caseta_transformador2"/>
      <sheetName val="ANALISIS_STO_DGO2"/>
      <sheetName val="Ins_22"/>
      <sheetName val="mov__tierra2"/>
      <sheetName val="Insumos_(2)2"/>
      <sheetName val="Aceros_Vigas_Entrepiso3"/>
      <sheetName val="Aceros_columnas_n1-23"/>
      <sheetName val="Acero_Zapata3"/>
      <sheetName val="Res_Cuantia_N1-23"/>
      <sheetName val="Res_Cuantia_Z3"/>
      <sheetName val="cot_puer_ven3"/>
      <sheetName val="ORQUIDEA_TIPO_A3"/>
      <sheetName val="med_mov_de_tierras4"/>
      <sheetName val="med_superestruc_3"/>
      <sheetName val="med_terminacion3"/>
      <sheetName val="MOVIMIENTO_DE_TIERRAS3"/>
      <sheetName val="analisis_unitarios3"/>
      <sheetName val="R_CAYENA3"/>
      <sheetName val="med_mov_de_tierras23"/>
      <sheetName val="CONTRARO_SEÑALIZACIONES3"/>
      <sheetName val="Analisis_BC3"/>
      <sheetName val="Incremento_Precios3"/>
      <sheetName val="PARTIDAS_NUEVAS3"/>
      <sheetName val="LISTA_PRECIO3"/>
      <sheetName val="caseta_transformador3"/>
      <sheetName val="ANALISIS_STO_DGO3"/>
      <sheetName val="Ins_23"/>
      <sheetName val="mov__tierra3"/>
      <sheetName val="Insumos_(2)3"/>
      <sheetName val="Aceros_Vigas_Entrepiso4"/>
      <sheetName val="Aceros_columnas_n1-24"/>
      <sheetName val="Acero_Zapata4"/>
      <sheetName val="Res_Cuantia_N1-24"/>
      <sheetName val="Res_Cuantia_Z4"/>
      <sheetName val="cot_puer_ven4"/>
      <sheetName val="ORQUIDEA_TIPO_A4"/>
      <sheetName val="med_mov_de_tierras5"/>
      <sheetName val="med_superestruc_4"/>
      <sheetName val="med_terminacion4"/>
      <sheetName val="MOVIMIENTO_DE_TIERRAS4"/>
      <sheetName val="analisis_unitarios4"/>
      <sheetName val="R_CAYENA4"/>
      <sheetName val="med_mov_de_tierras24"/>
      <sheetName val="CONTRARO_SEÑALIZACIONES4"/>
      <sheetName val="Analisis_BC4"/>
      <sheetName val="Incremento_Precios4"/>
      <sheetName val="PARTIDAS_NUEVAS4"/>
      <sheetName val="LISTA_PRECIO4"/>
      <sheetName val="caseta_transformador4"/>
      <sheetName val="ANALISIS_STO_DGO4"/>
      <sheetName val="Ins_24"/>
      <sheetName val="mov__tierra4"/>
      <sheetName val="Insumos_(2)4"/>
      <sheetName val="Aceros_Vigas_Entrepiso5"/>
      <sheetName val="Aceros_columnas_n1-25"/>
      <sheetName val="Acero_Zapata5"/>
      <sheetName val="Res_Cuantia_N1-25"/>
      <sheetName val="Res_Cuantia_Z5"/>
      <sheetName val="cot_puer_ven5"/>
      <sheetName val="ORQUIDEA_TIPO_A5"/>
      <sheetName val="med_mov_de_tierras6"/>
      <sheetName val="med_superestruc_5"/>
      <sheetName val="med_terminacion5"/>
      <sheetName val="MOVIMIENTO_DE_TIERRAS5"/>
      <sheetName val="analisis_unitarios5"/>
      <sheetName val="R_CAYENA5"/>
      <sheetName val="med_mov_de_tierras25"/>
      <sheetName val="CONTRARO_SEÑALIZACIONES5"/>
      <sheetName val="Analisis_BC5"/>
      <sheetName val="LISTA_PRECIO5"/>
      <sheetName val="caseta_transformador5"/>
      <sheetName val="ANALISIS_STO_DGO5"/>
      <sheetName val="Incremento_Precios5"/>
      <sheetName val="PARTIDAS_NUEVAS5"/>
      <sheetName val="Ins_25"/>
      <sheetName val="mov__tierra5"/>
      <sheetName val="Insumos_(2)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D12">
            <v>0.3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  <sheetName val="Análisis"/>
      <sheetName val="Configuración"/>
      <sheetName val="Ana"/>
      <sheetName val="01_000_00"/>
      <sheetName val="02_000_00"/>
      <sheetName val="03_000_00"/>
      <sheetName val="04_000_00"/>
      <sheetName val="05_000_00"/>
      <sheetName val="007_000_00"/>
      <sheetName val="08_000_00"/>
      <sheetName val="09_000_00"/>
      <sheetName val="13_000_00"/>
      <sheetName val="15_000_00"/>
      <sheetName val="16_000_00"/>
      <sheetName val="V_Tierras_A"/>
      <sheetName val="ANALISIS_SEÑAL"/>
      <sheetName val="01_000_001"/>
      <sheetName val="02_000_001"/>
      <sheetName val="03_000_001"/>
      <sheetName val="04_000_001"/>
      <sheetName val="05_000_001"/>
      <sheetName val="007_000_001"/>
      <sheetName val="08_000_001"/>
      <sheetName val="09_000_001"/>
      <sheetName val="13_000_001"/>
      <sheetName val="15_000_001"/>
      <sheetName val="16_000_001"/>
      <sheetName val="V_Tierras_A1"/>
      <sheetName val="ANALISIS_SEÑAL1"/>
      <sheetName val="m.o."/>
      <sheetName val="i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 p"/>
      <sheetName val="Mezcla"/>
      <sheetName val="lista de materiales"/>
      <sheetName val="Aceros Vigas Entrepiso"/>
      <sheetName val="Res Cuantia N1-2"/>
      <sheetName val="Aceros columnas n1-2"/>
      <sheetName val="Acero Zapata"/>
      <sheetName val="Res Cuantia Z"/>
    </sheetNames>
    <sheetDataSet>
      <sheetData sheetId="0"/>
      <sheetData sheetId="1"/>
      <sheetData sheetId="2">
        <row r="81">
          <cell r="G81">
            <v>2337.2202857142856</v>
          </cell>
        </row>
        <row r="106">
          <cell r="G106">
            <v>2505.985285714286</v>
          </cell>
        </row>
        <row r="131">
          <cell r="G131">
            <v>2543.4602857142859</v>
          </cell>
        </row>
        <row r="156">
          <cell r="G156">
            <v>2635.300285714286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  <sheetName val="Análisis_de_Precios"/>
      <sheetName val="Presupuesto_Nave_1"/>
      <sheetName val="Presupuesto_Nave_2"/>
      <sheetName val="Cantidades_Nave_1"/>
      <sheetName val="Cantidades_Nave_2"/>
      <sheetName val="Mano_de_Obra"/>
      <sheetName val="Anal__horm_"/>
      <sheetName val="Trabajos Generales"/>
      <sheetName val="Detalle Acero"/>
      <sheetName val="COSTO INDIRECTO"/>
      <sheetName val="OPERADORES EQUIPOS"/>
      <sheetName val="HORM. Y MORTEROS."/>
      <sheetName val="SALARIOS"/>
      <sheetName val="INS"/>
      <sheetName val="V.Tierras A"/>
      <sheetName val="materiales (2)"/>
      <sheetName val="Datos"/>
      <sheetName val="INSU"/>
      <sheetName val="MO"/>
      <sheetName val="O.M. y Salarios"/>
      <sheetName val="Materiales"/>
      <sheetName val="ANALISIS STO DGO"/>
      <sheetName val="V_Tierras_A"/>
      <sheetName val="Análisis_de_Precios1"/>
      <sheetName val="Presupuesto_Nave_11"/>
      <sheetName val="Presupuesto_Nave_21"/>
      <sheetName val="Cantidades_Nave_11"/>
      <sheetName val="Cantidades_Nave_21"/>
      <sheetName val="Mano_de_Obra1"/>
      <sheetName val="Anal__horm_1"/>
      <sheetName val="V_Tierras_A1"/>
      <sheetName val="materiales_(2)"/>
      <sheetName val="anal term"/>
      <sheetName val="Ana-Sanit."/>
      <sheetName val="UASD"/>
      <sheetName val="Mat"/>
      <sheetName val="Pu-Sanit."/>
      <sheetName val="Los Ángeles (Fase II)"/>
      <sheetName val="Cotz."/>
      <sheetName val="Trabajos_Generales"/>
      <sheetName val="Detalle_Acero"/>
      <sheetName val="COSTO_INDIRECTO"/>
      <sheetName val="OPERADORES_EQUIPOS"/>
      <sheetName val="HORM__Y_MORTEROS_"/>
      <sheetName val="materiales_(2)1"/>
      <sheetName val="COSTO_INDIRECTO1"/>
      <sheetName val="OPERADORES_EQUIPOS1"/>
      <sheetName val="Trabajos_Generales1"/>
      <sheetName val="Detalle_Acero1"/>
      <sheetName val="HORM__Y_MORTEROS_1"/>
      <sheetName val="Análisis_de_Precios2"/>
      <sheetName val="Presupuesto_Nave_12"/>
      <sheetName val="Presupuesto_Nave_22"/>
      <sheetName val="Cantidades_Nave_12"/>
      <sheetName val="Cantidades_Nave_22"/>
      <sheetName val="Mano_de_Obra2"/>
      <sheetName val="Anal__horm_2"/>
      <sheetName val="Trabajos_Generales2"/>
      <sheetName val="Detalle_Acero2"/>
      <sheetName val="COSTO_INDIRECTO2"/>
      <sheetName val="OPERADORES_EQUIPOS2"/>
      <sheetName val="HORM__Y_MORTEROS_2"/>
      <sheetName val="V_Tierras_A2"/>
      <sheetName val="materiales_(2)2"/>
      <sheetName val="Análisis_de_Precios3"/>
      <sheetName val="Presupuesto_Nave_13"/>
      <sheetName val="Presupuesto_Nave_23"/>
      <sheetName val="Cantidades_Nave_13"/>
      <sheetName val="Cantidades_Nave_23"/>
      <sheetName val="Mano_de_Obra3"/>
      <sheetName val="Anal__horm_3"/>
      <sheetName val="Trabajos_Generales3"/>
      <sheetName val="Detalle_Acero3"/>
      <sheetName val="COSTO_INDIRECTO3"/>
      <sheetName val="OPERADORES_EQUIPOS3"/>
      <sheetName val="HORM__Y_MORTEROS_3"/>
      <sheetName val="V_Tierras_A3"/>
      <sheetName val="materiales_(2)3"/>
      <sheetName val="Análisis_de_Precios4"/>
      <sheetName val="Presupuesto_Nave_14"/>
      <sheetName val="Presupuesto_Nave_24"/>
      <sheetName val="Cantidades_Nave_14"/>
      <sheetName val="Cantidades_Nave_24"/>
      <sheetName val="Mano_de_Obra4"/>
      <sheetName val="Anal__horm_4"/>
      <sheetName val="Trabajos_Generales4"/>
      <sheetName val="Detalle_Acero4"/>
      <sheetName val="COSTO_INDIRECTO4"/>
      <sheetName val="OPERADORES_EQUIPOS4"/>
      <sheetName val="HORM__Y_MORTEROS_4"/>
      <sheetName val="V_Tierras_A4"/>
      <sheetName val="materiales_(2)4"/>
      <sheetName val="Análisis_de_Precios5"/>
      <sheetName val="Presupuesto_Nave_15"/>
      <sheetName val="Presupuesto_Nave_25"/>
      <sheetName val="Cantidades_Nave_15"/>
      <sheetName val="Cantidades_Nave_25"/>
      <sheetName val="Mano_de_Obra5"/>
      <sheetName val="Anal__horm_5"/>
      <sheetName val="V_Tierras_A5"/>
      <sheetName val="materiales_(2)5"/>
      <sheetName val="COSTO_INDIRECTO5"/>
      <sheetName val="OPERADORES_EQUIPOS5"/>
      <sheetName val="Trabajos_Generales5"/>
      <sheetName val="Detalle_Acero5"/>
      <sheetName val="HORM__Y_MORTEROS_5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>
        <row r="201">
          <cell r="F201">
            <v>7792.2050656250012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>
        <row r="201">
          <cell r="F201">
            <v>7792.2050656250012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201">
          <cell r="F201">
            <v>7792.2050656250012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201">
          <cell r="F201">
            <v>7792.2050656250012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201">
          <cell r="F201">
            <v>7792.2050656250012</v>
          </cell>
        </row>
      </sheetData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>
        <row r="201">
          <cell r="F201">
            <v>7792.2050656250012</v>
          </cell>
        </row>
      </sheetData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"/>
      <sheetName val="HORM_MOR"/>
      <sheetName val="MUROS"/>
      <sheetName val="TERMI"/>
      <sheetName val="MEMORIA"/>
      <sheetName val="ANA"/>
      <sheetName val="PRESUPUESTO"/>
      <sheetName val="SEPAR"/>
    </sheetNames>
    <sheetDataSet>
      <sheetData sheetId="0"/>
      <sheetData sheetId="1"/>
      <sheetData sheetId="2" refreshError="1">
        <row r="7">
          <cell r="A7" t="str">
            <v>H.S. 1:2:4</v>
          </cell>
          <cell r="C7" t="str">
            <v>m3</v>
          </cell>
          <cell r="D7">
            <v>2901.45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O 6"/>
      <sheetName val="MODULO 5"/>
      <sheetName val="MODULO 4"/>
      <sheetName val="Insumos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/>
      <sheetData sheetId="1"/>
      <sheetData sheetId="2"/>
      <sheetData sheetId="3" refreshError="1">
        <row r="2">
          <cell r="G2">
            <v>1</v>
          </cell>
          <cell r="H2">
            <v>34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l term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  <sheetName val="Analisis"/>
      <sheetName val="Pres. Adic.Y"/>
      <sheetName val="Ana"/>
      <sheetName val="LISTA DE PRECIO"/>
      <sheetName val="Presup."/>
      <sheetName val="Insumos"/>
      <sheetName val="Edificio_A"/>
      <sheetName val="Edificio_D"/>
      <sheetName val="Edicio_c"/>
      <sheetName val="electr_"/>
      <sheetName val="Unv__"/>
      <sheetName val="Anal__horm_"/>
      <sheetName val="anal_term"/>
      <sheetName val="Ana-Sanit_"/>
      <sheetName val="Pu-Sanit_"/>
      <sheetName val="PU-Elect_"/>
      <sheetName val="anal_aire"/>
      <sheetName val="climat_"/>
      <sheetName val="cuantias_"/>
      <sheetName val="planta_trata"/>
      <sheetName val="subida_materiales"/>
      <sheetName val="M__O__exc_"/>
      <sheetName val="Ana-elect_"/>
      <sheetName val="calcul_anal"/>
      <sheetName val="TIPO_C_4NIV_"/>
      <sheetName val="TIPO_I_3NIV_"/>
      <sheetName val="TIPO_F_3NIV_"/>
      <sheetName val="TIPO_F_4NIV_"/>
      <sheetName val="TIPO_I_3NIV(2)"/>
      <sheetName val="Tipo_J_3NIV_"/>
      <sheetName val="TIPO_F_3NIV__(2)"/>
      <sheetName val="Edificio_A1"/>
      <sheetName val="Edificio_D1"/>
      <sheetName val="Edicio_c1"/>
      <sheetName val="electr_1"/>
      <sheetName val="Unv__1"/>
      <sheetName val="Anal__horm_1"/>
      <sheetName val="anal_term1"/>
      <sheetName val="Ana-Sanit_1"/>
      <sheetName val="Pu-Sanit_1"/>
      <sheetName val="PU-Elect_1"/>
      <sheetName val="anal_aire1"/>
      <sheetName val="climat_1"/>
      <sheetName val="cuantias_1"/>
      <sheetName val="planta_trata1"/>
      <sheetName val="subida_materiales1"/>
      <sheetName val="M__O__exc_1"/>
      <sheetName val="Ana-elect_1"/>
      <sheetName val="calcul_anal1"/>
      <sheetName val="TIPO_C_4NIV_1"/>
      <sheetName val="TIPO_I_3NIV_1"/>
      <sheetName val="TIPO_F_3NIV_1"/>
      <sheetName val="TIPO_F_4NIV_1"/>
      <sheetName val="TIPO_I_3NIV(2)1"/>
      <sheetName val="Tipo_J_3NIV_1"/>
      <sheetName val="TIPO_F_3NIV__(2)1"/>
      <sheetName val="Mano Obra"/>
      <sheetName val="MOJornal"/>
      <sheetName val="Estructura Metalica"/>
    </sheetNames>
    <sheetDataSet>
      <sheetData sheetId="0">
        <row r="1512">
          <cell r="G1512">
            <v>3526.1216021874998</v>
          </cell>
        </row>
      </sheetData>
      <sheetData sheetId="1">
        <row r="1512">
          <cell r="G1512">
            <v>3526.1216021874998</v>
          </cell>
        </row>
      </sheetData>
      <sheetData sheetId="2"/>
      <sheetData sheetId="3">
        <row r="1512">
          <cell r="G1512">
            <v>3526.1216021874998</v>
          </cell>
        </row>
      </sheetData>
      <sheetData sheetId="4">
        <row r="1512">
          <cell r="G1512">
            <v>3526.1216021874998</v>
          </cell>
        </row>
      </sheetData>
      <sheetData sheetId="5"/>
      <sheetData sheetId="6"/>
      <sheetData sheetId="7">
        <row r="391">
          <cell r="F391">
            <v>14781.061545997285</v>
          </cell>
        </row>
      </sheetData>
      <sheetData sheetId="8">
        <row r="14">
          <cell r="D14">
            <v>1240</v>
          </cell>
        </row>
      </sheetData>
      <sheetData sheetId="9" refreshError="1">
        <row r="14">
          <cell r="D14">
            <v>1240</v>
          </cell>
        </row>
        <row r="1512">
          <cell r="G1512">
            <v>3526.1216021874998</v>
          </cell>
        </row>
      </sheetData>
      <sheetData sheetId="10"/>
      <sheetData sheetId="11">
        <row r="126">
          <cell r="C126">
            <v>55</v>
          </cell>
        </row>
      </sheetData>
      <sheetData sheetId="12">
        <row r="15">
          <cell r="D15">
            <v>1240</v>
          </cell>
        </row>
      </sheetData>
      <sheetData sheetId="13">
        <row r="39">
          <cell r="D39">
            <v>4.37</v>
          </cell>
        </row>
      </sheetData>
      <sheetData sheetId="14">
        <row r="1512">
          <cell r="G1512">
            <v>3526.1216021874998</v>
          </cell>
        </row>
      </sheetData>
      <sheetData sheetId="15">
        <row r="1512">
          <cell r="G1512">
            <v>3526.1216021874998</v>
          </cell>
        </row>
      </sheetData>
      <sheetData sheetId="16">
        <row r="14">
          <cell r="D14">
            <v>0.3</v>
          </cell>
        </row>
      </sheetData>
      <sheetData sheetId="17"/>
      <sheetData sheetId="18"/>
      <sheetData sheetId="19">
        <row r="134">
          <cell r="D134">
            <v>550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1512">
          <cell r="G1512">
            <v>3526.1216021874998</v>
          </cell>
        </row>
      </sheetData>
      <sheetData sheetId="50"/>
      <sheetData sheetId="51"/>
      <sheetData sheetId="52"/>
      <sheetData sheetId="53"/>
      <sheetData sheetId="54"/>
      <sheetData sheetId="55">
        <row r="1512">
          <cell r="G1512">
            <v>3526.1216021874998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  <sheetName val="MANO DE OBRA"/>
      <sheetName val="ANALISIS_ALUZINC"/>
      <sheetName val="ANALISIS_ACERO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  <sheetName val="INS"/>
      <sheetName val="Grupo V"/>
      <sheetName val="Desembolso de Caja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Plastbau "/>
      <sheetName val="Plafond Sheetrock "/>
      <sheetName val="Plafond Sheetrock2"/>
      <sheetName val="Plafond Sheetrock suspendido"/>
      <sheetName val="Plafond Sheetrock susp. Antihum"/>
      <sheetName val="Hormigones Bavaro"/>
      <sheetName val="Arcos"/>
      <sheetName val="Insumos"/>
      <sheetName val="Análisis"/>
      <sheetName val="Hoja Presentacion "/>
      <sheetName val="Resumen Club de Playa"/>
      <sheetName val="piscina"/>
      <sheetName val="palapabarpiscina"/>
      <sheetName val="palapatoallas"/>
      <sheetName val="FORJADO SANT. REST. DE PLAYA "/>
      <sheetName val="RESTAURANT DE PLAYA"/>
      <sheetName val="PALAPA SNACK BAR"/>
      <sheetName val="PALAPA"/>
      <sheetName val="PASARELAS PALAPA SNACK BAR"/>
      <sheetName val="PASARELAS PALAPA (DOBLES)"/>
      <sheetName val="Cuarto maquina y tanque"/>
      <sheetName val="BAÑOS INTERIORES"/>
      <sheetName val="EXTERIORES CLUB DE PLAYA"/>
      <sheetName val="ESTIMADO COCINA"/>
      <sheetName val="equipos piscina"/>
      <sheetName val="P.I.E.Rest. Playa y Pisc.Bar 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5">
          <cell r="C35">
            <v>23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Presupuesto"/>
      <sheetName val="analisis1"/>
      <sheetName val="Materiales"/>
      <sheetName val="MANO DE OBRA"/>
      <sheetName val="med_mov_de_tierras"/>
      <sheetName val="med_superestruc_"/>
      <sheetName val="analisis_unitarios"/>
      <sheetName val="MOVIMIENTO_DE_TIERRAS"/>
      <sheetName val="med_terminacion"/>
      <sheetName val="RESUMEN_"/>
      <sheetName val="med_mov_de_tierras1"/>
      <sheetName val="med_superestruc_1"/>
      <sheetName val="analisis_unitarios1"/>
      <sheetName val="MOVIMIENTO_DE_TIERRAS1"/>
      <sheetName val="med_terminacion1"/>
      <sheetName val="RESUMEN_1"/>
      <sheetName val="OBS"/>
      <sheetName val="addenda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  <sheetName val="Gastos_Generales1"/>
      <sheetName val="Cub__011"/>
      <sheetName val="Analisis_Costo1"/>
      <sheetName val="FCC-005_ANDAMIOS"/>
      <sheetName val="FCC-002_ACERO"/>
      <sheetName val="FCC-004_CALZOS"/>
      <sheetName val="Trabajos_Generales"/>
      <sheetName val="med_mov_de_tierras"/>
      <sheetName val="Labor_FD1"/>
      <sheetName val="presup_"/>
      <sheetName val="Gastos_Generales2"/>
      <sheetName val="Cub__012"/>
      <sheetName val="Analisis_Costo2"/>
      <sheetName val="FCC-005_ANDAMIOS1"/>
      <sheetName val="FCC-002_ACERO1"/>
      <sheetName val="FCC-004_CALZOS1"/>
      <sheetName val="Trabajos_Generales1"/>
      <sheetName val="med_mov_de_tierras1"/>
      <sheetName val="Labor_FD11"/>
      <sheetName val="presup_1"/>
      <sheetName val="Gastos_Generales3"/>
      <sheetName val="Cub__013"/>
      <sheetName val="Analisis_Costo3"/>
      <sheetName val="FCC-005_ANDAMIOS2"/>
      <sheetName val="FCC-002_ACERO2"/>
      <sheetName val="FCC-004_CALZOS2"/>
      <sheetName val="Trabajos_Generales2"/>
      <sheetName val="med_mov_de_tierras2"/>
      <sheetName val="Labor_FD12"/>
      <sheetName val="presup_2"/>
      <sheetName val="Gastos_Generales4"/>
      <sheetName val="Cub__014"/>
      <sheetName val="Analisis_Costo4"/>
      <sheetName val="FCC-005_ANDAMIOS3"/>
      <sheetName val="FCC-002_ACERO3"/>
      <sheetName val="FCC-004_CALZOS3"/>
      <sheetName val="Trabajos_Generales3"/>
      <sheetName val="med_mov_de_tierras3"/>
      <sheetName val="Labor_FD13"/>
      <sheetName val="presup_3"/>
      <sheetName val="Insumos"/>
      <sheetName val="electrico"/>
      <sheetName val="anal term"/>
      <sheetName val="Ana-Sanit."/>
      <sheetName val="Anal. horm."/>
      <sheetName val="Mat"/>
      <sheetName val="MANO DE OBRA"/>
      <sheetName val="MANT.TRANSITO"/>
      <sheetName val="LISTAS DESP"/>
      <sheetName val="Gastos_Generales5"/>
      <sheetName val="Cub__015"/>
      <sheetName val="Analisis_Costo5"/>
      <sheetName val="FCC-005_ANDAMIOS4"/>
      <sheetName val="FCC-002_ACERO4"/>
      <sheetName val="FCC-004_CALZOS4"/>
      <sheetName val="Trabajos_Generales4"/>
      <sheetName val="med_mov_de_tierras4"/>
      <sheetName val="Labor_FD14"/>
      <sheetName val="presup_4"/>
      <sheetName val="Gastos_Generales6"/>
      <sheetName val="Cub__016"/>
      <sheetName val="Analisis_Costo6"/>
      <sheetName val="FCC-005_ANDAMIOS5"/>
      <sheetName val="FCC-002_ACERO5"/>
      <sheetName val="FCC-004_CALZOS5"/>
      <sheetName val="med_mov_de_tierras5"/>
      <sheetName val="Trabajos_Generales5"/>
      <sheetName val="Labor_FD15"/>
      <sheetName val="presup_5"/>
      <sheetName val="Materiales_y_Precios"/>
      <sheetName val="MANT_TRANSITO"/>
      <sheetName val="LISTAS_DESP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6">
          <cell r="A26" t="str">
            <v>AG99.001</v>
          </cell>
          <cell r="B26" t="str">
            <v>Bote de materiales</v>
          </cell>
          <cell r="C26" t="str">
            <v>m3</v>
          </cell>
          <cell r="D26">
            <v>1</v>
          </cell>
          <cell r="E26">
            <v>80</v>
          </cell>
          <cell r="F26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5">
          <cell r="A35" t="str">
            <v>MT01.001</v>
          </cell>
          <cell r="B35" t="str">
            <v>Carguío</v>
          </cell>
          <cell r="C35" t="str">
            <v>m3E</v>
          </cell>
          <cell r="D35">
            <v>1</v>
          </cell>
          <cell r="E35">
            <v>20</v>
          </cell>
          <cell r="F35">
            <v>20</v>
          </cell>
        </row>
        <row r="36">
          <cell r="A36" t="str">
            <v>MT01.002</v>
          </cell>
          <cell r="B36" t="str">
            <v>Arranque</v>
          </cell>
          <cell r="C36" t="str">
            <v>m3E</v>
          </cell>
          <cell r="D36">
            <v>1</v>
          </cell>
          <cell r="E36">
            <v>4</v>
          </cell>
          <cell r="F36">
            <v>4</v>
          </cell>
        </row>
        <row r="37">
          <cell r="A37" t="str">
            <v>MT01.003</v>
          </cell>
          <cell r="B37" t="str">
            <v>Acarreo Adicional en Ciudad</v>
          </cell>
          <cell r="C37" t="str">
            <v>m3E-Km</v>
          </cell>
          <cell r="D37">
            <v>1</v>
          </cell>
          <cell r="E37">
            <v>3</v>
          </cell>
          <cell r="F37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6">
          <cell r="A46" t="str">
            <v>EQ02.001</v>
          </cell>
          <cell r="B46" t="str">
            <v>Ligadora de 2 fundas</v>
          </cell>
          <cell r="C46" t="str">
            <v>hr</v>
          </cell>
          <cell r="D46">
            <v>1</v>
          </cell>
          <cell r="E46">
            <v>108.58</v>
          </cell>
          <cell r="F46">
            <v>108.58</v>
          </cell>
        </row>
        <row r="47">
          <cell r="A47" t="str">
            <v>EQ02.002</v>
          </cell>
          <cell r="B47" t="str">
            <v>Winche</v>
          </cell>
          <cell r="C47" t="str">
            <v>hr</v>
          </cell>
          <cell r="D47">
            <v>1</v>
          </cell>
          <cell r="E47">
            <v>86.79</v>
          </cell>
          <cell r="F47">
            <v>86.79</v>
          </cell>
        </row>
        <row r="48">
          <cell r="A48" t="str">
            <v>EQ03.001</v>
          </cell>
          <cell r="B48" t="str">
            <v>Compactador de Mano (12"x12")</v>
          </cell>
          <cell r="C48" t="str">
            <v>hr</v>
          </cell>
          <cell r="D48">
            <v>1</v>
          </cell>
          <cell r="E48">
            <v>112.5</v>
          </cell>
          <cell r="F48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5">
          <cell r="A65" t="str">
            <v>JD01.006</v>
          </cell>
          <cell r="B65" t="str">
            <v>Jornal diario Operario de PRIMERA CATEGORIA (OP1)</v>
          </cell>
          <cell r="C65" t="str">
            <v>Día</v>
          </cell>
          <cell r="D65">
            <v>1</v>
          </cell>
          <cell r="E65">
            <v>300</v>
          </cell>
          <cell r="F65">
            <v>300</v>
          </cell>
        </row>
        <row r="66">
          <cell r="A66" t="str">
            <v>JD01.007</v>
          </cell>
          <cell r="B66" t="str">
            <v>Jornal diario MAESTRO</v>
          </cell>
          <cell r="C66" t="str">
            <v>Día</v>
          </cell>
          <cell r="D66">
            <v>1</v>
          </cell>
          <cell r="E66">
            <v>350</v>
          </cell>
          <cell r="F66">
            <v>350</v>
          </cell>
        </row>
        <row r="67">
          <cell r="A67" t="str">
            <v>JD01.008</v>
          </cell>
          <cell r="B67" t="str">
            <v>Brigada de Topografía</v>
          </cell>
          <cell r="C67" t="str">
            <v>Día</v>
          </cell>
          <cell r="D67">
            <v>1</v>
          </cell>
          <cell r="E67">
            <v>1000</v>
          </cell>
          <cell r="F6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5">
          <cell r="A215" t="str">
            <v>CC02.002</v>
          </cell>
          <cell r="B215" t="str">
            <v>Cemento para Grouting Portland</v>
          </cell>
          <cell r="C215" t="str">
            <v>fda</v>
          </cell>
          <cell r="D215">
            <v>1</v>
          </cell>
          <cell r="E215">
            <v>67</v>
          </cell>
          <cell r="F215">
            <v>67</v>
          </cell>
        </row>
        <row r="216">
          <cell r="A216" t="str">
            <v>CC02.003</v>
          </cell>
          <cell r="B216" t="str">
            <v>Supracure</v>
          </cell>
          <cell r="C216" t="str">
            <v>gl</v>
          </cell>
          <cell r="D216">
            <v>1</v>
          </cell>
          <cell r="E216">
            <v>97.2</v>
          </cell>
          <cell r="F216">
            <v>97.2</v>
          </cell>
        </row>
        <row r="217">
          <cell r="A217" t="str">
            <v>CC02.004</v>
          </cell>
          <cell r="B217" t="str">
            <v>Superplastificante</v>
          </cell>
          <cell r="C217" t="str">
            <v>gl</v>
          </cell>
          <cell r="D217">
            <v>1</v>
          </cell>
          <cell r="E217">
            <v>91.8</v>
          </cell>
          <cell r="F217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7">
          <cell r="A367" t="str">
            <v>LL04.002</v>
          </cell>
          <cell r="B367" t="str">
            <v>Tapa de aluminio para cistena 24" x 24"</v>
          </cell>
          <cell r="C367" t="str">
            <v>u</v>
          </cell>
          <cell r="D367">
            <v>1</v>
          </cell>
          <cell r="E367">
            <v>1150</v>
          </cell>
          <cell r="F367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3">
          <cell r="A713" t="str">
            <v>YS02.002</v>
          </cell>
          <cell r="B713" t="str">
            <v>Plafón en láminas</v>
          </cell>
          <cell r="C713" t="str">
            <v>m2</v>
          </cell>
          <cell r="D713">
            <v>1</v>
          </cell>
          <cell r="E713">
            <v>280</v>
          </cell>
          <cell r="F713">
            <v>280</v>
          </cell>
        </row>
        <row r="714">
          <cell r="A714" t="str">
            <v>YS02.003</v>
          </cell>
          <cell r="B714" t="str">
            <v>Plafón Sheet Rock - Instalado</v>
          </cell>
          <cell r="C714" t="str">
            <v>m2</v>
          </cell>
          <cell r="D714">
            <v>1.08</v>
          </cell>
          <cell r="E714">
            <v>450</v>
          </cell>
          <cell r="F714">
            <v>486</v>
          </cell>
        </row>
        <row r="715">
          <cell r="A715" t="str">
            <v>YS03.001</v>
          </cell>
          <cell r="B715" t="str">
            <v>Rosetas</v>
          </cell>
          <cell r="C715" t="str">
            <v>u</v>
          </cell>
          <cell r="D715">
            <v>1</v>
          </cell>
          <cell r="E715">
            <v>100</v>
          </cell>
          <cell r="F715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8">
          <cell r="A918" t="str">
            <v>MO78.004</v>
          </cell>
          <cell r="B918" t="str">
            <v>Maestro Plomero</v>
          </cell>
          <cell r="C918" t="str">
            <v>día</v>
          </cell>
          <cell r="D918">
            <v>1</v>
          </cell>
          <cell r="E918">
            <v>457</v>
          </cell>
          <cell r="F918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29">
          <cell r="A929" t="str">
            <v>99.024</v>
          </cell>
          <cell r="B929" t="str">
            <v>Hormigón (1:2:4) Vaciado a Mano</v>
          </cell>
          <cell r="C929" t="str">
            <v>m3</v>
          </cell>
          <cell r="D929">
            <v>1</v>
          </cell>
          <cell r="E929">
            <v>1060.28</v>
          </cell>
          <cell r="F929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7">
          <cell r="A937" t="str">
            <v>99.901</v>
          </cell>
          <cell r="B937" t="str">
            <v>Mortero (1:2) en Techo</v>
          </cell>
          <cell r="C937" t="str">
            <v>m3</v>
          </cell>
          <cell r="D937">
            <v>1</v>
          </cell>
          <cell r="E937">
            <v>1958.27</v>
          </cell>
          <cell r="F937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1">
          <cell r="A941" t="str">
            <v>05.301</v>
          </cell>
          <cell r="B941" t="str">
            <v>Muros de Bloques de Hormigón 4"</v>
          </cell>
          <cell r="C941" t="str">
            <v>m2</v>
          </cell>
          <cell r="D941">
            <v>1</v>
          </cell>
          <cell r="E941">
            <v>174.08</v>
          </cell>
          <cell r="F941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4">
          <cell r="A4" t="str">
            <v>Id.</v>
          </cell>
        </row>
      </sheetData>
      <sheetData sheetId="32"/>
      <sheetData sheetId="33">
        <row r="4">
          <cell r="A4" t="str">
            <v>Id.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A4" t="str">
            <v>Id.</v>
          </cell>
        </row>
      </sheetData>
      <sheetData sheetId="42">
        <row r="5">
          <cell r="B5">
            <v>2</v>
          </cell>
        </row>
      </sheetData>
      <sheetData sheetId="43">
        <row r="4">
          <cell r="A4" t="str">
            <v>Id.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>
        <row r="4">
          <cell r="A4" t="str">
            <v>Id.</v>
          </cell>
        </row>
      </sheetData>
      <sheetData sheetId="52"/>
      <sheetData sheetId="53">
        <row r="4">
          <cell r="A4" t="str">
            <v>Id.</v>
          </cell>
        </row>
      </sheetData>
      <sheetData sheetId="54"/>
      <sheetData sheetId="55"/>
      <sheetData sheetId="56"/>
      <sheetData sheetId="57"/>
      <sheetData sheetId="58"/>
      <sheetData sheetId="59"/>
      <sheetData sheetId="60"/>
      <sheetData sheetId="61">
        <row r="4">
          <cell r="A4" t="str">
            <v>Id.</v>
          </cell>
        </row>
      </sheetData>
      <sheetData sheetId="62"/>
      <sheetData sheetId="63">
        <row r="4">
          <cell r="A4" t="str">
            <v>Id.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>
        <row r="4">
          <cell r="A4" t="str">
            <v>Id.</v>
          </cell>
        </row>
      </sheetData>
      <sheetData sheetId="81"/>
      <sheetData sheetId="82">
        <row r="4">
          <cell r="A4" t="str">
            <v>Id.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>
        <row r="4">
          <cell r="A4" t="str">
            <v>Id.</v>
          </cell>
        </row>
      </sheetData>
      <sheetData sheetId="91"/>
      <sheetData sheetId="92">
        <row r="4">
          <cell r="A4" t="str">
            <v>Id.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  <sheetName val="RECLAMACION 3"/>
      <sheetName val="INSU"/>
      <sheetName val="MO"/>
      <sheetName val="Ins 2"/>
      <sheetName val="INSUMOS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  <sheetData sheetId="10">
        <row r="568">
          <cell r="D568" t="str">
            <v>m3</v>
          </cell>
        </row>
      </sheetData>
      <sheetData sheetId="11"/>
      <sheetData sheetId="12"/>
      <sheetData sheetId="13" refreshError="1"/>
      <sheetData sheetId="1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M.O.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urel(OBINSA)"/>
    </sheetNames>
    <sheetDataSet>
      <sheetData sheetId="0">
        <row r="107">
          <cell r="H107">
            <v>8351734.1800199989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  <sheetName val="Insumos"/>
      <sheetName val="MANO DE OBRA"/>
      <sheetName val="Presupuesto"/>
      <sheetName val="Ana.precios un"/>
      <sheetName val="Sheet4"/>
      <sheetName val="Sheet5"/>
      <sheetName val="análisis de precios"/>
      <sheetName val="caseta de planta"/>
      <sheetName val="PRE Desvio Alcant.  Potable"/>
      <sheetName val="Materiales"/>
      <sheetName val="Los Ángeles (Fase II)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  <sheetName val="Precios"/>
    </sheetNames>
    <sheetDataSet>
      <sheetData sheetId="0" refreshError="1"/>
      <sheetData sheetId="1" refreshError="1">
        <row r="11">
          <cell r="B11">
            <v>1.4428531746653097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Presentacion "/>
      <sheetName val="Cubicación"/>
      <sheetName val="Resumen"/>
      <sheetName val="Flujograma 2"/>
      <sheetName val="Pago Cubicaciones"/>
    </sheetNames>
    <sheetDataSet>
      <sheetData sheetId="0" refreshError="1"/>
      <sheetData sheetId="1">
        <row r="138">
          <cell r="P138">
            <v>91254.508800000011</v>
          </cell>
        </row>
        <row r="269">
          <cell r="P269">
            <v>88180.369600000005</v>
          </cell>
        </row>
        <row r="401">
          <cell r="P401">
            <v>66039.507599999997</v>
          </cell>
        </row>
        <row r="535">
          <cell r="P535">
            <v>67281.496400000004</v>
          </cell>
        </row>
        <row r="653">
          <cell r="P653">
            <v>73941.508800000011</v>
          </cell>
        </row>
        <row r="768">
          <cell r="P768">
            <v>86583.652799999996</v>
          </cell>
        </row>
        <row r="883">
          <cell r="P883">
            <v>101637.17000000001</v>
          </cell>
        </row>
        <row r="998">
          <cell r="P998">
            <v>73941.508800000011</v>
          </cell>
        </row>
        <row r="1113">
          <cell r="P1113">
            <v>73941.508800000011</v>
          </cell>
        </row>
        <row r="1231">
          <cell r="P1231">
            <v>74255.358400000012</v>
          </cell>
        </row>
        <row r="1346">
          <cell r="P1346">
            <v>74993.118400000007</v>
          </cell>
        </row>
        <row r="1461">
          <cell r="P1461">
            <v>74993.118400000007</v>
          </cell>
        </row>
        <row r="1576">
          <cell r="P1576">
            <v>65108.816400000003</v>
          </cell>
        </row>
        <row r="1690">
          <cell r="P1690">
            <v>74255.358400000012</v>
          </cell>
        </row>
        <row r="1805">
          <cell r="P1805">
            <v>66975.940800000011</v>
          </cell>
        </row>
        <row r="1920">
          <cell r="P1920">
            <v>74255.358400000012</v>
          </cell>
        </row>
        <row r="2037">
          <cell r="P2037">
            <v>102212.40239999999</v>
          </cell>
        </row>
        <row r="2150">
          <cell r="P2150">
            <v>137598.35320000001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Villas"/>
      <sheetName val="Piscina"/>
      <sheetName val="Análisis"/>
      <sheetName val="Palapas"/>
      <sheetName val="Presentación"/>
    </sheetNames>
    <sheetDataSet>
      <sheetData sheetId="0">
        <row r="80">
          <cell r="E80">
            <v>44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"/>
      <sheetName val="insumo"/>
      <sheetName val="Mezcla"/>
      <sheetName val="ana.h.a"/>
      <sheetName val="analisis"/>
      <sheetName val="Resumen"/>
      <sheetName val="exteriores"/>
      <sheetName val="block .A"/>
      <sheetName val="block C"/>
      <sheetName val="v. exterior"/>
      <sheetName val="m.t C"/>
      <sheetName val="m y h.a. C"/>
      <sheetName val="term.C"/>
      <sheetName val="resum.ac "/>
      <sheetName val="Analisis Areas Ext."/>
      <sheetName val="edificio de 4 niveles"/>
      <sheetName val="m.tIERRA"/>
      <sheetName val="H.A Y MUROS"/>
      <sheetName val="TERMIN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D4">
            <v>2002</v>
          </cell>
        </row>
        <row r="5">
          <cell r="D5">
            <v>30</v>
          </cell>
        </row>
        <row r="6">
          <cell r="D6">
            <v>800</v>
          </cell>
        </row>
        <row r="7">
          <cell r="D7">
            <v>600</v>
          </cell>
        </row>
        <row r="8">
          <cell r="D8">
            <v>31.099599999999995</v>
          </cell>
        </row>
        <row r="11">
          <cell r="D11">
            <v>95</v>
          </cell>
        </row>
        <row r="12">
          <cell r="D12">
            <v>300</v>
          </cell>
        </row>
        <row r="18">
          <cell r="D18">
            <v>38</v>
          </cell>
        </row>
        <row r="20">
          <cell r="D20">
            <v>800</v>
          </cell>
        </row>
        <row r="21">
          <cell r="D21">
            <v>2030</v>
          </cell>
        </row>
        <row r="22">
          <cell r="D22">
            <v>670</v>
          </cell>
        </row>
        <row r="28">
          <cell r="D28">
            <v>37</v>
          </cell>
        </row>
        <row r="33">
          <cell r="D33">
            <v>4553</v>
          </cell>
        </row>
      </sheetData>
      <sheetData sheetId="5" refreshError="1">
        <row r="10">
          <cell r="G10">
            <v>3351.62</v>
          </cell>
        </row>
        <row r="29">
          <cell r="G29">
            <v>8588.86</v>
          </cell>
        </row>
        <row r="37">
          <cell r="G37">
            <v>3634.7700000000004</v>
          </cell>
        </row>
        <row r="45">
          <cell r="G45">
            <v>4097.26</v>
          </cell>
        </row>
        <row r="158">
          <cell r="G158">
            <v>6.9640000000000004</v>
          </cell>
        </row>
      </sheetData>
      <sheetData sheetId="6" refreshError="1"/>
      <sheetData sheetId="7" refreshError="1"/>
      <sheetData sheetId="8" refreshError="1"/>
      <sheetData sheetId="9" refreshError="1">
        <row r="66">
          <cell r="D66">
            <v>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Herram"/>
      <sheetName val="Rndmto"/>
      <sheetName val="MOCuadrillas"/>
      <sheetName val="MOJornal"/>
      <sheetName val="Ana-Basic"/>
      <sheetName val="Ana MO Aparatos Sanit"/>
      <sheetName val="Ana"/>
      <sheetName val="Ana-Inter"/>
      <sheetName val="Res Analisis"/>
      <sheetName val="Datos Tecnicos"/>
      <sheetName val="DOBLEZ"/>
      <sheetName val="Indice"/>
    </sheetNames>
    <sheetDataSet>
      <sheetData sheetId="0"/>
      <sheetData sheetId="1">
        <row r="337">
          <cell r="E337">
            <v>271.02</v>
          </cell>
        </row>
        <row r="909">
          <cell r="E909">
            <v>36.1</v>
          </cell>
        </row>
        <row r="917">
          <cell r="E917">
            <v>57.83</v>
          </cell>
        </row>
      </sheetData>
      <sheetData sheetId="2">
        <row r="24">
          <cell r="E24">
            <v>106.29</v>
          </cell>
        </row>
      </sheetData>
      <sheetData sheetId="3"/>
      <sheetData sheetId="4"/>
      <sheetData sheetId="5">
        <row r="31">
          <cell r="D31">
            <v>1977.14</v>
          </cell>
        </row>
        <row r="51">
          <cell r="D51">
            <v>1255.3699999999999</v>
          </cell>
        </row>
        <row r="63">
          <cell r="D63">
            <v>720.78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T407"/>
  <sheetViews>
    <sheetView showGridLines="0" showZeros="0" tabSelected="1" view="pageBreakPreview" zoomScaleNormal="100" zoomScaleSheetLayoutView="100" workbookViewId="0">
      <selection activeCell="D294" sqref="D294"/>
    </sheetView>
  </sheetViews>
  <sheetFormatPr baseColWidth="10" defaultColWidth="9.140625" defaultRowHeight="12.75" x14ac:dyDescent="0.25"/>
  <cols>
    <col min="1" max="1" width="7.42578125" style="67" customWidth="1"/>
    <col min="2" max="2" width="56.7109375" style="94" customWidth="1"/>
    <col min="3" max="3" width="11.140625" style="50" customWidth="1"/>
    <col min="4" max="4" width="8.5703125" style="85" customWidth="1"/>
    <col min="5" max="5" width="12.7109375" style="49" customWidth="1"/>
    <col min="6" max="6" width="15.42578125" style="50" bestFit="1" customWidth="1"/>
    <col min="7" max="7" width="16" style="4" customWidth="1"/>
    <col min="8" max="8" width="39.7109375" style="4" bestFit="1" customWidth="1"/>
    <col min="9" max="13" width="15" style="4" customWidth="1"/>
    <col min="14" max="15" width="14.28515625" style="4" customWidth="1"/>
    <col min="16" max="16" width="16.7109375" style="4" customWidth="1"/>
    <col min="17" max="17" width="15.42578125" style="4" customWidth="1"/>
    <col min="18" max="18" width="14.140625" style="3" customWidth="1"/>
    <col min="19" max="19" width="16" style="3" customWidth="1"/>
    <col min="20" max="20" width="15.28515625" style="3" customWidth="1"/>
    <col min="21" max="16384" width="9.140625" style="3"/>
  </cols>
  <sheetData>
    <row r="1" spans="1:20" s="2" customFormat="1" x14ac:dyDescent="0.25">
      <c r="A1" s="67"/>
      <c r="B1" s="94"/>
      <c r="C1" s="50"/>
      <c r="D1" s="67"/>
      <c r="E1" s="21"/>
      <c r="F1" s="177"/>
      <c r="G1" s="4"/>
      <c r="H1" s="4"/>
      <c r="I1" s="4"/>
      <c r="J1" s="4"/>
      <c r="K1" s="4"/>
      <c r="L1" s="4"/>
      <c r="M1" s="4"/>
      <c r="N1" s="4"/>
      <c r="O1" s="4"/>
      <c r="P1" s="1"/>
      <c r="Q1" s="1"/>
    </row>
    <row r="2" spans="1:20" s="2" customFormat="1" x14ac:dyDescent="0.25">
      <c r="A2" s="67" t="s">
        <v>0</v>
      </c>
      <c r="B2" s="67" t="s">
        <v>221</v>
      </c>
      <c r="C2" s="50"/>
      <c r="D2" s="67"/>
      <c r="E2" s="21"/>
      <c r="F2" s="50"/>
      <c r="G2" s="4"/>
      <c r="H2" s="4"/>
      <c r="I2" s="4"/>
      <c r="J2" s="4"/>
      <c r="K2" s="4"/>
      <c r="L2" s="4"/>
      <c r="M2" s="4"/>
      <c r="N2" s="4"/>
      <c r="O2" s="4"/>
      <c r="P2" s="1"/>
      <c r="Q2" s="1"/>
    </row>
    <row r="3" spans="1:20" s="2" customFormat="1" x14ac:dyDescent="0.25">
      <c r="A3" s="67" t="s">
        <v>1</v>
      </c>
      <c r="B3" s="95"/>
      <c r="C3" s="50"/>
      <c r="D3" s="68" t="s">
        <v>2</v>
      </c>
      <c r="E3" s="22"/>
      <c r="F3" s="50"/>
      <c r="G3" s="4"/>
      <c r="H3" s="4"/>
      <c r="I3" s="4"/>
      <c r="J3" s="4"/>
      <c r="K3" s="4"/>
      <c r="L3" s="4"/>
      <c r="M3" s="4"/>
      <c r="N3" s="4"/>
      <c r="O3" s="4"/>
      <c r="P3" s="1"/>
      <c r="Q3" s="1"/>
    </row>
    <row r="4" spans="1:20" ht="6.75" customHeight="1" x14ac:dyDescent="0.25">
      <c r="A4" s="217"/>
      <c r="B4" s="217"/>
      <c r="C4" s="217"/>
      <c r="D4" s="217"/>
      <c r="E4" s="217"/>
      <c r="F4" s="217"/>
      <c r="G4" s="5"/>
      <c r="H4" s="5"/>
      <c r="I4" s="5"/>
      <c r="J4" s="5"/>
      <c r="K4" s="5"/>
      <c r="L4" s="5"/>
      <c r="M4" s="5"/>
      <c r="N4" s="6"/>
      <c r="O4" s="6"/>
    </row>
    <row r="5" spans="1:20" s="8" customFormat="1" ht="14.25" customHeight="1" x14ac:dyDescent="0.25">
      <c r="A5" s="123" t="s">
        <v>3</v>
      </c>
      <c r="B5" s="23" t="s">
        <v>4</v>
      </c>
      <c r="C5" s="23" t="s">
        <v>5</v>
      </c>
      <c r="D5" s="23" t="s">
        <v>6</v>
      </c>
      <c r="E5" s="23" t="s">
        <v>7</v>
      </c>
      <c r="F5" s="51" t="s">
        <v>8</v>
      </c>
      <c r="G5" s="7"/>
    </row>
    <row r="6" spans="1:20" s="11" customFormat="1" x14ac:dyDescent="0.25">
      <c r="A6" s="124"/>
      <c r="B6" s="96"/>
      <c r="C6" s="24"/>
      <c r="D6" s="69"/>
      <c r="E6" s="24"/>
      <c r="F6" s="24"/>
      <c r="G6" s="10"/>
      <c r="H6" s="9"/>
    </row>
    <row r="7" spans="1:20" s="4" customFormat="1" ht="25.5" customHeight="1" x14ac:dyDescent="0.25">
      <c r="A7" s="125" t="s">
        <v>9</v>
      </c>
      <c r="B7" s="97" t="s">
        <v>172</v>
      </c>
      <c r="C7" s="25"/>
      <c r="D7" s="70"/>
      <c r="E7" s="25"/>
      <c r="F7" s="52"/>
      <c r="G7" s="12"/>
      <c r="J7" s="13"/>
      <c r="R7" s="3"/>
      <c r="S7" s="3"/>
      <c r="T7" s="3"/>
    </row>
    <row r="8" spans="1:20" s="4" customFormat="1" x14ac:dyDescent="0.25">
      <c r="A8" s="125"/>
      <c r="B8" s="97"/>
      <c r="C8" s="25"/>
      <c r="D8" s="70"/>
      <c r="E8" s="25"/>
      <c r="F8" s="52"/>
      <c r="G8" s="12"/>
      <c r="J8" s="13"/>
      <c r="R8" s="3"/>
      <c r="S8" s="3"/>
      <c r="T8" s="3"/>
    </row>
    <row r="9" spans="1:20" s="4" customFormat="1" x14ac:dyDescent="0.25">
      <c r="A9" s="126">
        <v>1</v>
      </c>
      <c r="B9" s="98" t="s">
        <v>10</v>
      </c>
      <c r="C9" s="25">
        <v>3</v>
      </c>
      <c r="D9" s="70" t="s">
        <v>17</v>
      </c>
      <c r="E9" s="25"/>
      <c r="F9" s="19">
        <f t="shared" ref="F9:F72" si="0">ROUND(C9*E9,2)</f>
        <v>0</v>
      </c>
      <c r="G9" s="4">
        <f t="shared" ref="G9:G211" si="1">+E9*C9</f>
        <v>0</v>
      </c>
      <c r="H9" s="4">
        <f>G9-F9</f>
        <v>0</v>
      </c>
      <c r="J9" s="13"/>
      <c r="R9" s="3"/>
      <c r="S9" s="3"/>
      <c r="T9" s="3"/>
    </row>
    <row r="10" spans="1:20" s="4" customFormat="1" x14ac:dyDescent="0.25">
      <c r="A10" s="126"/>
      <c r="B10" s="98"/>
      <c r="C10" s="25"/>
      <c r="D10" s="70"/>
      <c r="E10" s="25"/>
      <c r="F10" s="19">
        <f t="shared" si="0"/>
        <v>0</v>
      </c>
      <c r="G10" s="4">
        <f t="shared" si="1"/>
        <v>0</v>
      </c>
      <c r="H10" s="4">
        <f t="shared" ref="H10:H198" si="2">G10-F10</f>
        <v>0</v>
      </c>
      <c r="J10" s="13"/>
      <c r="R10" s="3"/>
      <c r="S10" s="3"/>
      <c r="T10" s="3"/>
    </row>
    <row r="11" spans="1:20" s="4" customFormat="1" x14ac:dyDescent="0.25">
      <c r="A11" s="126">
        <v>2</v>
      </c>
      <c r="B11" s="98" t="s">
        <v>11</v>
      </c>
      <c r="C11" s="25">
        <v>3</v>
      </c>
      <c r="D11" s="70" t="s">
        <v>17</v>
      </c>
      <c r="E11" s="25"/>
      <c r="F11" s="19">
        <f t="shared" si="0"/>
        <v>0</v>
      </c>
      <c r="G11" s="4">
        <f t="shared" si="1"/>
        <v>0</v>
      </c>
      <c r="H11" s="4">
        <f t="shared" si="2"/>
        <v>0</v>
      </c>
      <c r="J11" s="13"/>
      <c r="R11" s="3"/>
      <c r="S11" s="3"/>
      <c r="T11" s="3"/>
    </row>
    <row r="12" spans="1:20" s="4" customFormat="1" x14ac:dyDescent="0.25">
      <c r="A12" s="127"/>
      <c r="B12" s="99" t="s">
        <v>12</v>
      </c>
      <c r="C12" s="86"/>
      <c r="D12" s="71"/>
      <c r="E12" s="26"/>
      <c r="F12" s="53">
        <f>+SUM(F6:F11)</f>
        <v>0</v>
      </c>
      <c r="G12" s="4">
        <f>+SUM(G6:G11)</f>
        <v>0</v>
      </c>
      <c r="H12" s="4">
        <f t="shared" si="2"/>
        <v>0</v>
      </c>
      <c r="J12" s="13"/>
      <c r="R12" s="3"/>
      <c r="S12" s="3"/>
      <c r="T12" s="3"/>
    </row>
    <row r="13" spans="1:20" s="4" customFormat="1" x14ac:dyDescent="0.25">
      <c r="A13" s="126"/>
      <c r="B13" s="98"/>
      <c r="C13" s="25"/>
      <c r="D13" s="70"/>
      <c r="E13" s="25"/>
      <c r="F13" s="19">
        <f t="shared" si="0"/>
        <v>0</v>
      </c>
      <c r="J13" s="13"/>
      <c r="R13" s="3"/>
      <c r="S13" s="3"/>
      <c r="T13" s="3"/>
    </row>
    <row r="14" spans="1:20" s="4" customFormat="1" ht="25.5" x14ac:dyDescent="0.25">
      <c r="A14" s="128" t="s">
        <v>13</v>
      </c>
      <c r="B14" s="97" t="s">
        <v>173</v>
      </c>
      <c r="C14" s="25"/>
      <c r="D14" s="70"/>
      <c r="E14" s="25"/>
      <c r="F14" s="19">
        <f t="shared" si="0"/>
        <v>0</v>
      </c>
      <c r="J14" s="13"/>
      <c r="R14" s="3"/>
      <c r="S14" s="3"/>
      <c r="T14" s="3"/>
    </row>
    <row r="15" spans="1:20" s="4" customFormat="1" x14ac:dyDescent="0.25">
      <c r="A15" s="126"/>
      <c r="B15" s="98"/>
      <c r="C15" s="25"/>
      <c r="D15" s="70"/>
      <c r="E15" s="25"/>
      <c r="F15" s="19">
        <f t="shared" si="0"/>
        <v>0</v>
      </c>
      <c r="J15" s="13"/>
      <c r="R15" s="3"/>
      <c r="S15" s="3"/>
      <c r="T15" s="3"/>
    </row>
    <row r="16" spans="1:20" s="4" customFormat="1" x14ac:dyDescent="0.25">
      <c r="A16" s="126" t="s">
        <v>14</v>
      </c>
      <c r="B16" s="98" t="s">
        <v>15</v>
      </c>
      <c r="C16" s="25"/>
      <c r="D16" s="70"/>
      <c r="E16" s="25"/>
      <c r="F16" s="19">
        <f t="shared" si="0"/>
        <v>0</v>
      </c>
      <c r="J16" s="13"/>
      <c r="R16" s="3"/>
      <c r="S16" s="3"/>
      <c r="T16" s="3"/>
    </row>
    <row r="17" spans="1:20" s="4" customFormat="1" x14ac:dyDescent="0.25">
      <c r="A17" s="126"/>
      <c r="B17" s="98"/>
      <c r="C17" s="25"/>
      <c r="D17" s="70"/>
      <c r="E17" s="25"/>
      <c r="F17" s="19">
        <f t="shared" si="0"/>
        <v>0</v>
      </c>
      <c r="J17" s="13"/>
      <c r="R17" s="3"/>
      <c r="S17" s="3"/>
      <c r="T17" s="3"/>
    </row>
    <row r="18" spans="1:20" s="4" customFormat="1" x14ac:dyDescent="0.25">
      <c r="A18" s="126">
        <v>1</v>
      </c>
      <c r="B18" s="98" t="s">
        <v>175</v>
      </c>
      <c r="C18" s="25"/>
      <c r="D18" s="70"/>
      <c r="E18" s="25"/>
      <c r="F18" s="19">
        <f t="shared" si="0"/>
        <v>0</v>
      </c>
      <c r="J18" s="13"/>
      <c r="R18" s="3"/>
      <c r="S18" s="3"/>
      <c r="T18" s="3"/>
    </row>
    <row r="19" spans="1:20" s="4" customFormat="1" ht="14.25" x14ac:dyDescent="0.25">
      <c r="A19" s="129">
        <v>1.1000000000000001</v>
      </c>
      <c r="B19" s="100" t="s">
        <v>16</v>
      </c>
      <c r="C19" s="20">
        <v>1</v>
      </c>
      <c r="D19" s="70" t="s">
        <v>17</v>
      </c>
      <c r="E19" s="20"/>
      <c r="F19" s="19">
        <f t="shared" si="0"/>
        <v>0</v>
      </c>
      <c r="G19" s="4">
        <f t="shared" si="1"/>
        <v>0</v>
      </c>
      <c r="J19" s="14"/>
      <c r="R19" s="3"/>
      <c r="S19" s="3"/>
      <c r="T19" s="3"/>
    </row>
    <row r="20" spans="1:20" s="4" customFormat="1" ht="14.25" x14ac:dyDescent="0.25">
      <c r="A20" s="129">
        <v>1.2</v>
      </c>
      <c r="B20" s="100" t="s">
        <v>18</v>
      </c>
      <c r="C20" s="20">
        <v>15</v>
      </c>
      <c r="D20" s="70" t="s">
        <v>19</v>
      </c>
      <c r="E20" s="20"/>
      <c r="F20" s="19">
        <f t="shared" si="0"/>
        <v>0</v>
      </c>
      <c r="G20" s="4">
        <f t="shared" si="1"/>
        <v>0</v>
      </c>
      <c r="J20" s="14"/>
      <c r="R20" s="3"/>
      <c r="S20" s="3"/>
      <c r="T20" s="3"/>
    </row>
    <row r="21" spans="1:20" s="4" customFormat="1" ht="14.25" x14ac:dyDescent="0.25">
      <c r="A21" s="129">
        <v>1.3</v>
      </c>
      <c r="B21" s="100" t="s">
        <v>20</v>
      </c>
      <c r="C21" s="20">
        <v>2</v>
      </c>
      <c r="D21" s="70" t="s">
        <v>17</v>
      </c>
      <c r="E21" s="20"/>
      <c r="F21" s="19">
        <f t="shared" si="0"/>
        <v>0</v>
      </c>
      <c r="G21" s="4">
        <f t="shared" si="1"/>
        <v>0</v>
      </c>
      <c r="J21" s="14"/>
      <c r="R21" s="3"/>
      <c r="S21" s="3"/>
      <c r="T21" s="3"/>
    </row>
    <row r="22" spans="1:20" s="4" customFormat="1" ht="14.25" x14ac:dyDescent="0.25">
      <c r="A22" s="129">
        <v>1.4</v>
      </c>
      <c r="B22" s="100" t="s">
        <v>21</v>
      </c>
      <c r="C22" s="20">
        <v>1</v>
      </c>
      <c r="D22" s="70" t="s">
        <v>17</v>
      </c>
      <c r="E22" s="20"/>
      <c r="F22" s="19">
        <f t="shared" si="0"/>
        <v>0</v>
      </c>
      <c r="G22" s="4">
        <f t="shared" si="1"/>
        <v>0</v>
      </c>
      <c r="J22" s="14"/>
      <c r="R22" s="3"/>
      <c r="S22" s="3"/>
      <c r="T22" s="3"/>
    </row>
    <row r="23" spans="1:20" s="4" customFormat="1" ht="14.25" x14ac:dyDescent="0.25">
      <c r="A23" s="129">
        <v>1.5</v>
      </c>
      <c r="B23" s="100" t="s">
        <v>176</v>
      </c>
      <c r="C23" s="20">
        <v>1</v>
      </c>
      <c r="D23" s="70" t="s">
        <v>17</v>
      </c>
      <c r="E23" s="20"/>
      <c r="F23" s="19">
        <f t="shared" si="0"/>
        <v>0</v>
      </c>
      <c r="G23" s="4">
        <f t="shared" si="1"/>
        <v>0</v>
      </c>
      <c r="J23" s="14"/>
      <c r="R23" s="3"/>
      <c r="S23" s="3"/>
      <c r="T23" s="3"/>
    </row>
    <row r="24" spans="1:20" s="4" customFormat="1" ht="14.25" x14ac:dyDescent="0.25">
      <c r="A24" s="129">
        <v>1.6</v>
      </c>
      <c r="B24" s="100" t="s">
        <v>22</v>
      </c>
      <c r="C24" s="20">
        <v>2</v>
      </c>
      <c r="D24" s="70" t="s">
        <v>17</v>
      </c>
      <c r="E24" s="20"/>
      <c r="F24" s="19">
        <f t="shared" si="0"/>
        <v>0</v>
      </c>
      <c r="G24" s="4">
        <f t="shared" si="1"/>
        <v>0</v>
      </c>
      <c r="J24" s="14"/>
      <c r="R24" s="3"/>
      <c r="S24" s="3"/>
      <c r="T24" s="3"/>
    </row>
    <row r="25" spans="1:20" s="4" customFormat="1" ht="14.25" x14ac:dyDescent="0.25">
      <c r="A25" s="129">
        <v>1.7</v>
      </c>
      <c r="B25" s="100" t="s">
        <v>23</v>
      </c>
      <c r="C25" s="20">
        <v>1</v>
      </c>
      <c r="D25" s="70" t="s">
        <v>17</v>
      </c>
      <c r="E25" s="20"/>
      <c r="F25" s="19">
        <f t="shared" si="0"/>
        <v>0</v>
      </c>
      <c r="G25" s="4">
        <f t="shared" si="1"/>
        <v>0</v>
      </c>
      <c r="J25" s="14"/>
      <c r="R25" s="3"/>
      <c r="S25" s="3"/>
      <c r="T25" s="3"/>
    </row>
    <row r="26" spans="1:20" s="4" customFormat="1" x14ac:dyDescent="0.25">
      <c r="A26" s="126"/>
      <c r="B26" s="98"/>
      <c r="C26" s="25"/>
      <c r="D26" s="70"/>
      <c r="E26" s="25"/>
      <c r="F26" s="19">
        <f t="shared" si="0"/>
        <v>0</v>
      </c>
      <c r="G26" s="4">
        <f t="shared" si="1"/>
        <v>0</v>
      </c>
      <c r="J26" s="13"/>
      <c r="R26" s="3"/>
      <c r="S26" s="3"/>
      <c r="T26" s="3"/>
    </row>
    <row r="27" spans="1:20" s="4" customFormat="1" x14ac:dyDescent="0.25">
      <c r="A27" s="126">
        <v>2</v>
      </c>
      <c r="B27" s="98" t="s">
        <v>24</v>
      </c>
      <c r="C27" s="25"/>
      <c r="D27" s="70"/>
      <c r="E27" s="25"/>
      <c r="F27" s="19">
        <f t="shared" si="0"/>
        <v>0</v>
      </c>
      <c r="G27" s="4">
        <f t="shared" si="1"/>
        <v>0</v>
      </c>
      <c r="J27" s="13"/>
      <c r="R27" s="3"/>
      <c r="S27" s="3"/>
      <c r="T27" s="3"/>
    </row>
    <row r="28" spans="1:20" s="4" customFormat="1" ht="14.25" x14ac:dyDescent="0.25">
      <c r="A28" s="129">
        <v>2.1</v>
      </c>
      <c r="B28" s="100" t="s">
        <v>177</v>
      </c>
      <c r="C28" s="20">
        <v>1</v>
      </c>
      <c r="D28" s="70" t="s">
        <v>17</v>
      </c>
      <c r="E28" s="20"/>
      <c r="F28" s="19">
        <f t="shared" si="0"/>
        <v>0</v>
      </c>
      <c r="G28" s="4">
        <f t="shared" si="1"/>
        <v>0</v>
      </c>
      <c r="J28" s="14"/>
      <c r="R28" s="3"/>
      <c r="S28" s="3"/>
      <c r="T28" s="3"/>
    </row>
    <row r="29" spans="1:20" s="4" customFormat="1" ht="28.5" x14ac:dyDescent="0.25">
      <c r="A29" s="129">
        <v>2.2000000000000002</v>
      </c>
      <c r="B29" s="100" t="s">
        <v>178</v>
      </c>
      <c r="C29" s="20">
        <v>1</v>
      </c>
      <c r="D29" s="70" t="s">
        <v>17</v>
      </c>
      <c r="E29" s="20"/>
      <c r="F29" s="19">
        <f t="shared" si="0"/>
        <v>0</v>
      </c>
      <c r="G29" s="4">
        <f t="shared" si="1"/>
        <v>0</v>
      </c>
      <c r="J29" s="14"/>
      <c r="R29" s="3"/>
      <c r="S29" s="3"/>
      <c r="T29" s="3"/>
    </row>
    <row r="30" spans="1:20" s="4" customFormat="1" ht="14.25" x14ac:dyDescent="0.25">
      <c r="A30" s="129">
        <v>2.2999999999999998</v>
      </c>
      <c r="B30" s="100" t="s">
        <v>25</v>
      </c>
      <c r="C30" s="20">
        <v>1</v>
      </c>
      <c r="D30" s="70" t="s">
        <v>17</v>
      </c>
      <c r="E30" s="20"/>
      <c r="F30" s="19">
        <f t="shared" si="0"/>
        <v>0</v>
      </c>
      <c r="G30" s="4">
        <f t="shared" si="1"/>
        <v>0</v>
      </c>
      <c r="J30" s="14"/>
      <c r="R30" s="3"/>
      <c r="S30" s="3"/>
      <c r="T30" s="3"/>
    </row>
    <row r="31" spans="1:20" s="4" customFormat="1" x14ac:dyDescent="0.25">
      <c r="A31" s="126"/>
      <c r="B31" s="98"/>
      <c r="C31" s="25"/>
      <c r="D31" s="70"/>
      <c r="E31" s="25"/>
      <c r="F31" s="19">
        <f t="shared" si="0"/>
        <v>0</v>
      </c>
      <c r="G31" s="4">
        <f t="shared" si="1"/>
        <v>0</v>
      </c>
      <c r="J31" s="13"/>
      <c r="R31" s="3"/>
      <c r="S31" s="3"/>
      <c r="T31" s="3"/>
    </row>
    <row r="32" spans="1:20" s="4" customFormat="1" x14ac:dyDescent="0.25">
      <c r="A32" s="126">
        <v>3</v>
      </c>
      <c r="B32" s="98" t="s">
        <v>26</v>
      </c>
      <c r="C32" s="25"/>
      <c r="D32" s="70"/>
      <c r="E32" s="25"/>
      <c r="F32" s="19">
        <f t="shared" si="0"/>
        <v>0</v>
      </c>
      <c r="G32" s="4">
        <f t="shared" si="1"/>
        <v>0</v>
      </c>
      <c r="J32" s="13"/>
      <c r="R32" s="3"/>
      <c r="S32" s="3"/>
      <c r="T32" s="3"/>
    </row>
    <row r="33" spans="1:20" s="4" customFormat="1" ht="85.5" x14ac:dyDescent="0.25">
      <c r="A33" s="129">
        <v>3.1</v>
      </c>
      <c r="B33" s="101" t="s">
        <v>27</v>
      </c>
      <c r="C33" s="20">
        <v>20</v>
      </c>
      <c r="D33" s="70" t="s">
        <v>19</v>
      </c>
      <c r="E33" s="20"/>
      <c r="F33" s="19">
        <f t="shared" si="0"/>
        <v>0</v>
      </c>
      <c r="G33" s="4">
        <f t="shared" si="1"/>
        <v>0</v>
      </c>
      <c r="J33" s="14"/>
      <c r="R33" s="3"/>
      <c r="S33" s="3"/>
      <c r="T33" s="3"/>
    </row>
    <row r="34" spans="1:20" s="4" customFormat="1" ht="71.25" x14ac:dyDescent="0.25">
      <c r="A34" s="129">
        <v>3.2</v>
      </c>
      <c r="B34" s="101" t="s">
        <v>28</v>
      </c>
      <c r="C34" s="20">
        <v>1.5</v>
      </c>
      <c r="D34" s="70" t="s">
        <v>19</v>
      </c>
      <c r="E34" s="20"/>
      <c r="F34" s="19">
        <f t="shared" si="0"/>
        <v>0</v>
      </c>
      <c r="G34" s="4">
        <f t="shared" si="1"/>
        <v>0</v>
      </c>
      <c r="J34" s="14"/>
      <c r="R34" s="3"/>
      <c r="S34" s="3"/>
      <c r="T34" s="3"/>
    </row>
    <row r="35" spans="1:20" s="4" customFormat="1" ht="57" x14ac:dyDescent="0.25">
      <c r="A35" s="129">
        <v>3.3</v>
      </c>
      <c r="B35" s="101" t="s">
        <v>29</v>
      </c>
      <c r="C35" s="20">
        <v>4</v>
      </c>
      <c r="D35" s="70" t="s">
        <v>19</v>
      </c>
      <c r="E35" s="20"/>
      <c r="F35" s="19">
        <f t="shared" si="0"/>
        <v>0</v>
      </c>
      <c r="G35" s="4">
        <f t="shared" si="1"/>
        <v>0</v>
      </c>
      <c r="J35" s="14"/>
      <c r="R35" s="3"/>
      <c r="S35" s="3"/>
      <c r="T35" s="3"/>
    </row>
    <row r="36" spans="1:20" s="4" customFormat="1" x14ac:dyDescent="0.25">
      <c r="A36" s="126"/>
      <c r="B36" s="98"/>
      <c r="C36" s="25"/>
      <c r="D36" s="70"/>
      <c r="E36" s="25"/>
      <c r="F36" s="19">
        <f t="shared" si="0"/>
        <v>0</v>
      </c>
      <c r="G36" s="4">
        <f t="shared" si="1"/>
        <v>0</v>
      </c>
      <c r="J36" s="13"/>
      <c r="R36" s="3"/>
      <c r="S36" s="3"/>
      <c r="T36" s="3"/>
    </row>
    <row r="37" spans="1:20" s="4" customFormat="1" x14ac:dyDescent="0.25">
      <c r="A37" s="126">
        <v>4</v>
      </c>
      <c r="B37" s="98" t="s">
        <v>30</v>
      </c>
      <c r="C37" s="25"/>
      <c r="D37" s="70"/>
      <c r="E37" s="25"/>
      <c r="F37" s="19">
        <f t="shared" si="0"/>
        <v>0</v>
      </c>
      <c r="G37" s="4">
        <f t="shared" si="1"/>
        <v>0</v>
      </c>
      <c r="J37" s="13"/>
      <c r="R37" s="3"/>
      <c r="S37" s="3"/>
      <c r="T37" s="3"/>
    </row>
    <row r="38" spans="1:20" s="4" customFormat="1" ht="38.25" x14ac:dyDescent="0.25">
      <c r="A38" s="129">
        <v>4.0999999999999996</v>
      </c>
      <c r="B38" s="102" t="s">
        <v>191</v>
      </c>
      <c r="C38" s="20">
        <v>1</v>
      </c>
      <c r="D38" s="70" t="s">
        <v>17</v>
      </c>
      <c r="E38" s="20"/>
      <c r="F38" s="19">
        <f t="shared" si="0"/>
        <v>0</v>
      </c>
      <c r="G38" s="4">
        <f t="shared" si="1"/>
        <v>0</v>
      </c>
      <c r="J38" s="14"/>
      <c r="R38" s="3"/>
      <c r="S38" s="3"/>
      <c r="T38" s="3"/>
    </row>
    <row r="39" spans="1:20" s="4" customFormat="1" ht="14.25" x14ac:dyDescent="0.25">
      <c r="A39" s="129">
        <v>4.2</v>
      </c>
      <c r="B39" s="100" t="s">
        <v>31</v>
      </c>
      <c r="C39" s="20">
        <v>2</v>
      </c>
      <c r="D39" s="70" t="s">
        <v>17</v>
      </c>
      <c r="E39" s="20"/>
      <c r="F39" s="19">
        <f t="shared" si="0"/>
        <v>0</v>
      </c>
      <c r="G39" s="4">
        <f t="shared" si="1"/>
        <v>0</v>
      </c>
      <c r="J39" s="14"/>
      <c r="R39" s="3"/>
      <c r="S39" s="3"/>
      <c r="T39" s="3"/>
    </row>
    <row r="40" spans="1:20" s="4" customFormat="1" ht="14.25" x14ac:dyDescent="0.25">
      <c r="A40" s="129">
        <v>4.3</v>
      </c>
      <c r="B40" s="100" t="s">
        <v>32</v>
      </c>
      <c r="C40" s="20">
        <v>1</v>
      </c>
      <c r="D40" s="70" t="s">
        <v>17</v>
      </c>
      <c r="E40" s="20"/>
      <c r="F40" s="19">
        <f t="shared" si="0"/>
        <v>0</v>
      </c>
      <c r="G40" s="4">
        <f t="shared" si="1"/>
        <v>0</v>
      </c>
      <c r="J40" s="14"/>
      <c r="R40" s="3"/>
      <c r="S40" s="3"/>
      <c r="T40" s="3"/>
    </row>
    <row r="41" spans="1:20" s="4" customFormat="1" ht="14.25" x14ac:dyDescent="0.25">
      <c r="A41" s="129">
        <v>4.4000000000000004</v>
      </c>
      <c r="B41" s="100" t="s">
        <v>179</v>
      </c>
      <c r="C41" s="20">
        <v>1</v>
      </c>
      <c r="D41" s="70" t="s">
        <v>17</v>
      </c>
      <c r="E41" s="20"/>
      <c r="F41" s="19">
        <f t="shared" si="0"/>
        <v>0</v>
      </c>
      <c r="G41" s="4">
        <f t="shared" si="1"/>
        <v>0</v>
      </c>
      <c r="J41" s="14"/>
      <c r="R41" s="3"/>
      <c r="S41" s="3"/>
      <c r="T41" s="3"/>
    </row>
    <row r="42" spans="1:20" s="4" customFormat="1" ht="14.25" x14ac:dyDescent="0.25">
      <c r="A42" s="129">
        <v>4.5</v>
      </c>
      <c r="B42" s="100" t="s">
        <v>34</v>
      </c>
      <c r="C42" s="20">
        <v>1</v>
      </c>
      <c r="D42" s="70" t="s">
        <v>17</v>
      </c>
      <c r="E42" s="20"/>
      <c r="F42" s="19">
        <f t="shared" si="0"/>
        <v>0</v>
      </c>
      <c r="G42" s="4">
        <f t="shared" si="1"/>
        <v>0</v>
      </c>
      <c r="J42" s="14"/>
      <c r="R42" s="3"/>
      <c r="S42" s="3"/>
      <c r="T42" s="3"/>
    </row>
    <row r="43" spans="1:20" s="4" customFormat="1" ht="14.25" x14ac:dyDescent="0.25">
      <c r="A43" s="182">
        <v>4.5999999999999996</v>
      </c>
      <c r="B43" s="183" t="s">
        <v>35</v>
      </c>
      <c r="C43" s="184">
        <v>1</v>
      </c>
      <c r="D43" s="185" t="s">
        <v>17</v>
      </c>
      <c r="E43" s="184"/>
      <c r="F43" s="186">
        <f t="shared" si="0"/>
        <v>0</v>
      </c>
      <c r="G43" s="4">
        <f t="shared" si="1"/>
        <v>0</v>
      </c>
      <c r="J43" s="14"/>
      <c r="R43" s="3"/>
      <c r="S43" s="3"/>
      <c r="T43" s="3"/>
    </row>
    <row r="44" spans="1:20" s="4" customFormat="1" ht="28.5" x14ac:dyDescent="0.25">
      <c r="A44" s="129">
        <v>4.7</v>
      </c>
      <c r="B44" s="100" t="s">
        <v>180</v>
      </c>
      <c r="C44" s="20">
        <v>1</v>
      </c>
      <c r="D44" s="70" t="s">
        <v>17</v>
      </c>
      <c r="E44" s="20"/>
      <c r="F44" s="19">
        <f t="shared" si="0"/>
        <v>0</v>
      </c>
      <c r="G44" s="4">
        <f t="shared" si="1"/>
        <v>0</v>
      </c>
      <c r="J44" s="14"/>
      <c r="R44" s="3"/>
      <c r="S44" s="3"/>
      <c r="T44" s="3"/>
    </row>
    <row r="45" spans="1:20" s="4" customFormat="1" ht="28.5" x14ac:dyDescent="0.25">
      <c r="A45" s="129">
        <v>4.8</v>
      </c>
      <c r="B45" s="100" t="s">
        <v>181</v>
      </c>
      <c r="C45" s="20">
        <v>1</v>
      </c>
      <c r="D45" s="70" t="s">
        <v>17</v>
      </c>
      <c r="E45" s="20"/>
      <c r="F45" s="19">
        <f t="shared" si="0"/>
        <v>0</v>
      </c>
      <c r="G45" s="4">
        <f t="shared" si="1"/>
        <v>0</v>
      </c>
      <c r="J45" s="14"/>
      <c r="R45" s="3"/>
      <c r="S45" s="3"/>
      <c r="T45" s="3"/>
    </row>
    <row r="46" spans="1:20" s="4" customFormat="1" ht="14.25" x14ac:dyDescent="0.25">
      <c r="A46" s="129">
        <v>4.9000000000000004</v>
      </c>
      <c r="B46" s="100" t="s">
        <v>182</v>
      </c>
      <c r="C46" s="20">
        <v>1</v>
      </c>
      <c r="D46" s="70" t="s">
        <v>17</v>
      </c>
      <c r="E46" s="20"/>
      <c r="F46" s="19">
        <f t="shared" si="0"/>
        <v>0</v>
      </c>
      <c r="G46" s="4">
        <f t="shared" si="1"/>
        <v>0</v>
      </c>
      <c r="J46" s="14"/>
      <c r="R46" s="3"/>
      <c r="S46" s="3"/>
      <c r="T46" s="3"/>
    </row>
    <row r="47" spans="1:20" s="4" customFormat="1" ht="14.25" x14ac:dyDescent="0.25">
      <c r="A47" s="130">
        <v>4.0999999999999996</v>
      </c>
      <c r="B47" s="100" t="s">
        <v>36</v>
      </c>
      <c r="C47" s="20">
        <v>1</v>
      </c>
      <c r="D47" s="70" t="s">
        <v>17</v>
      </c>
      <c r="E47" s="20"/>
      <c r="F47" s="19">
        <f t="shared" si="0"/>
        <v>0</v>
      </c>
      <c r="G47" s="4">
        <f t="shared" si="1"/>
        <v>0</v>
      </c>
      <c r="J47" s="14"/>
      <c r="R47" s="3"/>
      <c r="S47" s="3"/>
      <c r="T47" s="3"/>
    </row>
    <row r="48" spans="1:20" s="4" customFormat="1" ht="28.5" x14ac:dyDescent="0.25">
      <c r="A48" s="130">
        <v>4.1100000000000003</v>
      </c>
      <c r="B48" s="100" t="s">
        <v>183</v>
      </c>
      <c r="C48" s="20">
        <v>1</v>
      </c>
      <c r="D48" s="70" t="s">
        <v>17</v>
      </c>
      <c r="E48" s="20"/>
      <c r="F48" s="19">
        <f t="shared" si="0"/>
        <v>0</v>
      </c>
      <c r="G48" s="4">
        <f t="shared" si="1"/>
        <v>0</v>
      </c>
      <c r="J48" s="14"/>
      <c r="R48" s="3"/>
      <c r="S48" s="3"/>
      <c r="T48" s="3"/>
    </row>
    <row r="49" spans="1:20" s="4" customFormat="1" ht="14.25" x14ac:dyDescent="0.25">
      <c r="A49" s="130">
        <v>4.12</v>
      </c>
      <c r="B49" s="100" t="s">
        <v>37</v>
      </c>
      <c r="C49" s="20">
        <v>3</v>
      </c>
      <c r="D49" s="70" t="s">
        <v>17</v>
      </c>
      <c r="E49" s="20"/>
      <c r="F49" s="19">
        <f t="shared" si="0"/>
        <v>0</v>
      </c>
      <c r="G49" s="4">
        <f t="shared" si="1"/>
        <v>0</v>
      </c>
      <c r="J49" s="14"/>
      <c r="R49" s="3"/>
      <c r="S49" s="3"/>
      <c r="T49" s="3"/>
    </row>
    <row r="50" spans="1:20" s="4" customFormat="1" ht="14.25" x14ac:dyDescent="0.25">
      <c r="A50" s="130">
        <v>4.13</v>
      </c>
      <c r="B50" s="100" t="s">
        <v>38</v>
      </c>
      <c r="C50" s="20">
        <v>1</v>
      </c>
      <c r="D50" s="70" t="s">
        <v>17</v>
      </c>
      <c r="E50" s="20"/>
      <c r="F50" s="19">
        <f t="shared" si="0"/>
        <v>0</v>
      </c>
      <c r="G50" s="4">
        <f t="shared" si="1"/>
        <v>0</v>
      </c>
      <c r="J50" s="14"/>
      <c r="R50" s="3"/>
      <c r="S50" s="3"/>
      <c r="T50" s="3"/>
    </row>
    <row r="51" spans="1:20" s="4" customFormat="1" ht="42.75" x14ac:dyDescent="0.25">
      <c r="A51" s="173">
        <v>4.1399999999999997</v>
      </c>
      <c r="B51" s="100" t="s">
        <v>214</v>
      </c>
      <c r="C51" s="20">
        <v>1</v>
      </c>
      <c r="D51" s="70" t="s">
        <v>17</v>
      </c>
      <c r="E51" s="20"/>
      <c r="F51" s="19">
        <f t="shared" si="0"/>
        <v>0</v>
      </c>
      <c r="G51" s="4">
        <f t="shared" si="1"/>
        <v>0</v>
      </c>
      <c r="J51" s="14"/>
      <c r="R51" s="3"/>
      <c r="S51" s="3"/>
      <c r="T51" s="3"/>
    </row>
    <row r="52" spans="1:20" s="4" customFormat="1" ht="14.25" x14ac:dyDescent="0.25">
      <c r="A52" s="130">
        <v>4.1500000000000004</v>
      </c>
      <c r="B52" s="100" t="s">
        <v>39</v>
      </c>
      <c r="C52" s="20">
        <v>1</v>
      </c>
      <c r="D52" s="70" t="s">
        <v>17</v>
      </c>
      <c r="E52" s="20"/>
      <c r="F52" s="19">
        <f t="shared" si="0"/>
        <v>0</v>
      </c>
      <c r="G52" s="4">
        <f t="shared" si="1"/>
        <v>0</v>
      </c>
      <c r="J52" s="14"/>
      <c r="R52" s="3"/>
      <c r="S52" s="3"/>
      <c r="T52" s="3"/>
    </row>
    <row r="53" spans="1:20" s="4" customFormat="1" ht="14.25" x14ac:dyDescent="0.25">
      <c r="A53" s="130">
        <v>4.16</v>
      </c>
      <c r="B53" s="100" t="s">
        <v>40</v>
      </c>
      <c r="C53" s="20">
        <v>1</v>
      </c>
      <c r="D53" s="70" t="s">
        <v>17</v>
      </c>
      <c r="E53" s="20"/>
      <c r="F53" s="19">
        <f t="shared" si="0"/>
        <v>0</v>
      </c>
      <c r="G53" s="4">
        <f t="shared" si="1"/>
        <v>0</v>
      </c>
      <c r="J53" s="14"/>
      <c r="R53" s="3"/>
      <c r="S53" s="3"/>
      <c r="T53" s="3"/>
    </row>
    <row r="54" spans="1:20" s="4" customFormat="1" ht="14.25" x14ac:dyDescent="0.25">
      <c r="A54" s="130">
        <v>4.17</v>
      </c>
      <c r="B54" s="100" t="s">
        <v>41</v>
      </c>
      <c r="C54" s="20">
        <v>1</v>
      </c>
      <c r="D54" s="70" t="s">
        <v>17</v>
      </c>
      <c r="E54" s="20"/>
      <c r="F54" s="19">
        <f t="shared" si="0"/>
        <v>0</v>
      </c>
      <c r="G54" s="4">
        <f t="shared" si="1"/>
        <v>0</v>
      </c>
      <c r="J54" s="14"/>
      <c r="R54" s="3"/>
      <c r="S54" s="3"/>
      <c r="T54" s="3"/>
    </row>
    <row r="55" spans="1:20" s="4" customFormat="1" x14ac:dyDescent="0.25">
      <c r="A55" s="126"/>
      <c r="B55" s="98"/>
      <c r="C55" s="25"/>
      <c r="D55" s="70"/>
      <c r="E55" s="25"/>
      <c r="F55" s="19">
        <f t="shared" si="0"/>
        <v>0</v>
      </c>
      <c r="G55" s="4">
        <f t="shared" si="1"/>
        <v>0</v>
      </c>
      <c r="J55" s="13"/>
      <c r="R55" s="3"/>
      <c r="S55" s="3"/>
      <c r="T55" s="3"/>
    </row>
    <row r="56" spans="1:20" s="4" customFormat="1" x14ac:dyDescent="0.25">
      <c r="A56" s="126" t="s">
        <v>42</v>
      </c>
      <c r="B56" s="98" t="s">
        <v>43</v>
      </c>
      <c r="C56" s="25"/>
      <c r="D56" s="70"/>
      <c r="E56" s="25"/>
      <c r="F56" s="19">
        <f t="shared" si="0"/>
        <v>0</v>
      </c>
      <c r="G56" s="4">
        <f t="shared" si="1"/>
        <v>0</v>
      </c>
      <c r="J56" s="13"/>
      <c r="R56" s="3"/>
      <c r="S56" s="3"/>
      <c r="T56" s="3"/>
    </row>
    <row r="57" spans="1:20" s="4" customFormat="1" x14ac:dyDescent="0.25">
      <c r="A57" s="126"/>
      <c r="B57" s="98"/>
      <c r="C57" s="25"/>
      <c r="D57" s="70"/>
      <c r="E57" s="25"/>
      <c r="F57" s="19">
        <f t="shared" si="0"/>
        <v>0</v>
      </c>
      <c r="G57" s="4">
        <f t="shared" si="1"/>
        <v>0</v>
      </c>
      <c r="J57" s="13"/>
      <c r="R57" s="3"/>
      <c r="S57" s="3"/>
      <c r="T57" s="3"/>
    </row>
    <row r="58" spans="1:20" s="4" customFormat="1" x14ac:dyDescent="0.25">
      <c r="A58" s="126">
        <v>1</v>
      </c>
      <c r="B58" s="98" t="s">
        <v>175</v>
      </c>
      <c r="C58" s="25"/>
      <c r="D58" s="70"/>
      <c r="E58" s="25"/>
      <c r="F58" s="19">
        <f t="shared" si="0"/>
        <v>0</v>
      </c>
      <c r="G58" s="4">
        <f t="shared" si="1"/>
        <v>0</v>
      </c>
      <c r="J58" s="13"/>
      <c r="R58" s="3"/>
      <c r="S58" s="3"/>
      <c r="T58" s="3"/>
    </row>
    <row r="59" spans="1:20" s="4" customFormat="1" ht="14.25" x14ac:dyDescent="0.25">
      <c r="A59" s="129">
        <v>1.1000000000000001</v>
      </c>
      <c r="B59" s="100" t="s">
        <v>16</v>
      </c>
      <c r="C59" s="20">
        <v>1</v>
      </c>
      <c r="D59" s="70" t="s">
        <v>17</v>
      </c>
      <c r="E59" s="20"/>
      <c r="F59" s="19">
        <f t="shared" si="0"/>
        <v>0</v>
      </c>
      <c r="G59" s="4">
        <f t="shared" si="1"/>
        <v>0</v>
      </c>
      <c r="J59" s="14"/>
      <c r="R59" s="3"/>
      <c r="S59" s="3"/>
      <c r="T59" s="3"/>
    </row>
    <row r="60" spans="1:20" s="4" customFormat="1" ht="14.25" x14ac:dyDescent="0.25">
      <c r="A60" s="129">
        <v>1.2</v>
      </c>
      <c r="B60" s="100" t="s">
        <v>18</v>
      </c>
      <c r="C60" s="20">
        <v>10</v>
      </c>
      <c r="D60" s="70" t="s">
        <v>19</v>
      </c>
      <c r="E60" s="20"/>
      <c r="F60" s="19">
        <f t="shared" si="0"/>
        <v>0</v>
      </c>
      <c r="G60" s="4">
        <f t="shared" si="1"/>
        <v>0</v>
      </c>
      <c r="J60" s="14"/>
      <c r="R60" s="3"/>
      <c r="S60" s="3"/>
      <c r="T60" s="3"/>
    </row>
    <row r="61" spans="1:20" s="4" customFormat="1" ht="14.25" x14ac:dyDescent="0.25">
      <c r="A61" s="129">
        <v>1.3</v>
      </c>
      <c r="B61" s="100" t="s">
        <v>21</v>
      </c>
      <c r="C61" s="20">
        <v>1</v>
      </c>
      <c r="D61" s="70" t="s">
        <v>17</v>
      </c>
      <c r="E61" s="20"/>
      <c r="F61" s="19">
        <f t="shared" si="0"/>
        <v>0</v>
      </c>
      <c r="G61" s="4">
        <f t="shared" si="1"/>
        <v>0</v>
      </c>
      <c r="J61" s="14"/>
      <c r="R61" s="3"/>
      <c r="S61" s="3"/>
      <c r="T61" s="3"/>
    </row>
    <row r="62" spans="1:20" s="4" customFormat="1" ht="14.25" x14ac:dyDescent="0.25">
      <c r="A62" s="129">
        <v>1.4</v>
      </c>
      <c r="B62" s="100" t="s">
        <v>44</v>
      </c>
      <c r="C62" s="20">
        <v>1</v>
      </c>
      <c r="D62" s="70" t="s">
        <v>17</v>
      </c>
      <c r="E62" s="20"/>
      <c r="F62" s="19">
        <f t="shared" si="0"/>
        <v>0</v>
      </c>
      <c r="G62" s="4">
        <f t="shared" si="1"/>
        <v>0</v>
      </c>
      <c r="J62" s="14"/>
      <c r="R62" s="3"/>
      <c r="S62" s="3"/>
      <c r="T62" s="3"/>
    </row>
    <row r="63" spans="1:20" s="4" customFormat="1" ht="14.25" x14ac:dyDescent="0.25">
      <c r="A63" s="129">
        <v>1.5</v>
      </c>
      <c r="B63" s="100" t="s">
        <v>184</v>
      </c>
      <c r="C63" s="20">
        <v>1</v>
      </c>
      <c r="D63" s="70" t="s">
        <v>17</v>
      </c>
      <c r="E63" s="20"/>
      <c r="F63" s="19">
        <f t="shared" si="0"/>
        <v>0</v>
      </c>
      <c r="G63" s="4">
        <f t="shared" si="1"/>
        <v>0</v>
      </c>
      <c r="J63" s="14"/>
      <c r="R63" s="3"/>
      <c r="S63" s="3"/>
      <c r="T63" s="3"/>
    </row>
    <row r="64" spans="1:20" s="4" customFormat="1" ht="14.25" x14ac:dyDescent="0.25">
      <c r="A64" s="129">
        <v>1.6</v>
      </c>
      <c r="B64" s="100" t="s">
        <v>45</v>
      </c>
      <c r="C64" s="20">
        <v>1</v>
      </c>
      <c r="D64" s="70" t="s">
        <v>17</v>
      </c>
      <c r="E64" s="20"/>
      <c r="F64" s="19">
        <f t="shared" si="0"/>
        <v>0</v>
      </c>
      <c r="G64" s="4">
        <f t="shared" si="1"/>
        <v>0</v>
      </c>
      <c r="J64" s="14"/>
      <c r="R64" s="3"/>
      <c r="S64" s="3"/>
      <c r="T64" s="3"/>
    </row>
    <row r="65" spans="1:20" s="4" customFormat="1" ht="14.25" x14ac:dyDescent="0.25">
      <c r="A65" s="129">
        <v>1.7</v>
      </c>
      <c r="B65" s="100" t="s">
        <v>185</v>
      </c>
      <c r="C65" s="20">
        <v>1</v>
      </c>
      <c r="D65" s="70" t="s">
        <v>17</v>
      </c>
      <c r="E65" s="20"/>
      <c r="F65" s="19">
        <f t="shared" si="0"/>
        <v>0</v>
      </c>
      <c r="G65" s="4">
        <f t="shared" si="1"/>
        <v>0</v>
      </c>
      <c r="J65" s="14"/>
      <c r="R65" s="3"/>
      <c r="S65" s="3"/>
      <c r="T65" s="3"/>
    </row>
    <row r="66" spans="1:20" s="4" customFormat="1" ht="14.25" x14ac:dyDescent="0.25">
      <c r="A66" s="129">
        <v>1.8</v>
      </c>
      <c r="B66" s="100" t="s">
        <v>23</v>
      </c>
      <c r="C66" s="20">
        <v>1</v>
      </c>
      <c r="D66" s="70" t="s">
        <v>17</v>
      </c>
      <c r="E66" s="20"/>
      <c r="F66" s="19">
        <f t="shared" si="0"/>
        <v>0</v>
      </c>
      <c r="G66" s="4">
        <f t="shared" si="1"/>
        <v>0</v>
      </c>
      <c r="J66" s="14"/>
      <c r="R66" s="3"/>
      <c r="S66" s="3"/>
      <c r="T66" s="3"/>
    </row>
    <row r="67" spans="1:20" s="4" customFormat="1" x14ac:dyDescent="0.25">
      <c r="A67" s="126"/>
      <c r="B67" s="98"/>
      <c r="C67" s="25"/>
      <c r="D67" s="70"/>
      <c r="E67" s="25"/>
      <c r="F67" s="19">
        <f t="shared" si="0"/>
        <v>0</v>
      </c>
      <c r="G67" s="4">
        <f t="shared" si="1"/>
        <v>0</v>
      </c>
      <c r="J67" s="13"/>
      <c r="R67" s="3"/>
      <c r="S67" s="3"/>
      <c r="T67" s="3"/>
    </row>
    <row r="68" spans="1:20" s="4" customFormat="1" x14ac:dyDescent="0.25">
      <c r="A68" s="126">
        <v>3</v>
      </c>
      <c r="B68" s="98" t="s">
        <v>26</v>
      </c>
      <c r="C68" s="25"/>
      <c r="D68" s="70"/>
      <c r="E68" s="25"/>
      <c r="F68" s="19">
        <f t="shared" si="0"/>
        <v>0</v>
      </c>
      <c r="G68" s="4">
        <f t="shared" si="1"/>
        <v>0</v>
      </c>
      <c r="J68" s="13"/>
      <c r="R68" s="3"/>
      <c r="S68" s="3"/>
      <c r="T68" s="3"/>
    </row>
    <row r="69" spans="1:20" s="4" customFormat="1" ht="85.5" x14ac:dyDescent="0.25">
      <c r="A69" s="174">
        <v>3.1</v>
      </c>
      <c r="B69" s="101" t="s">
        <v>186</v>
      </c>
      <c r="C69" s="20">
        <v>5</v>
      </c>
      <c r="D69" s="70" t="s">
        <v>19</v>
      </c>
      <c r="E69" s="20"/>
      <c r="F69" s="19">
        <f t="shared" si="0"/>
        <v>0</v>
      </c>
      <c r="G69" s="4">
        <f t="shared" si="1"/>
        <v>0</v>
      </c>
      <c r="J69" s="14"/>
      <c r="R69" s="3"/>
      <c r="S69" s="3"/>
      <c r="T69" s="3"/>
    </row>
    <row r="70" spans="1:20" s="4" customFormat="1" ht="71.25" x14ac:dyDescent="0.25">
      <c r="A70" s="174">
        <v>3.2</v>
      </c>
      <c r="B70" s="101" t="s">
        <v>187</v>
      </c>
      <c r="C70" s="20">
        <v>20</v>
      </c>
      <c r="D70" s="70" t="s">
        <v>19</v>
      </c>
      <c r="E70" s="20"/>
      <c r="F70" s="19">
        <f t="shared" si="0"/>
        <v>0</v>
      </c>
      <c r="G70" s="4">
        <f t="shared" si="1"/>
        <v>0</v>
      </c>
      <c r="J70" s="14"/>
      <c r="R70" s="3"/>
      <c r="S70" s="3"/>
      <c r="T70" s="3"/>
    </row>
    <row r="71" spans="1:20" s="4" customFormat="1" ht="71.25" x14ac:dyDescent="0.25">
      <c r="A71" s="174">
        <v>3.3</v>
      </c>
      <c r="B71" s="101" t="s">
        <v>188</v>
      </c>
      <c r="C71" s="20">
        <v>2</v>
      </c>
      <c r="D71" s="70" t="s">
        <v>19</v>
      </c>
      <c r="E71" s="20"/>
      <c r="F71" s="19">
        <f t="shared" si="0"/>
        <v>0</v>
      </c>
      <c r="G71" s="4">
        <f t="shared" si="1"/>
        <v>0</v>
      </c>
      <c r="J71" s="14"/>
      <c r="R71" s="3"/>
      <c r="S71" s="3"/>
      <c r="T71" s="3"/>
    </row>
    <row r="72" spans="1:20" s="4" customFormat="1" ht="59.25" customHeight="1" x14ac:dyDescent="0.25">
      <c r="A72" s="174">
        <v>3.4</v>
      </c>
      <c r="B72" s="101" t="s">
        <v>46</v>
      </c>
      <c r="C72" s="20">
        <v>3</v>
      </c>
      <c r="D72" s="70" t="s">
        <v>19</v>
      </c>
      <c r="E72" s="20"/>
      <c r="F72" s="19">
        <f t="shared" si="0"/>
        <v>0</v>
      </c>
      <c r="G72" s="4">
        <f t="shared" si="1"/>
        <v>0</v>
      </c>
      <c r="J72" s="14"/>
      <c r="R72" s="3"/>
      <c r="S72" s="3"/>
      <c r="T72" s="3"/>
    </row>
    <row r="73" spans="1:20" s="4" customFormat="1" ht="57" x14ac:dyDescent="0.25">
      <c r="A73" s="187">
        <v>3.5</v>
      </c>
      <c r="B73" s="188" t="s">
        <v>189</v>
      </c>
      <c r="C73" s="184">
        <v>8</v>
      </c>
      <c r="D73" s="185" t="s">
        <v>19</v>
      </c>
      <c r="E73" s="184"/>
      <c r="F73" s="186">
        <f t="shared" ref="F73:F138" si="3">ROUND(C73*E73,2)</f>
        <v>0</v>
      </c>
      <c r="G73" s="4">
        <f t="shared" si="1"/>
        <v>0</v>
      </c>
      <c r="J73" s="14"/>
      <c r="R73" s="3"/>
      <c r="S73" s="3"/>
      <c r="T73" s="3"/>
    </row>
    <row r="74" spans="1:20" s="4" customFormat="1" ht="42.75" customHeight="1" x14ac:dyDescent="0.25">
      <c r="A74" s="174">
        <v>3.6</v>
      </c>
      <c r="B74" s="101" t="s">
        <v>190</v>
      </c>
      <c r="C74" s="20">
        <v>5</v>
      </c>
      <c r="D74" s="70" t="s">
        <v>19</v>
      </c>
      <c r="E74" s="20"/>
      <c r="F74" s="19">
        <f t="shared" si="3"/>
        <v>0</v>
      </c>
      <c r="G74" s="4">
        <f t="shared" si="1"/>
        <v>0</v>
      </c>
      <c r="J74" s="14"/>
      <c r="R74" s="3"/>
      <c r="S74" s="3"/>
      <c r="T74" s="3"/>
    </row>
    <row r="75" spans="1:20" s="4" customFormat="1" x14ac:dyDescent="0.25">
      <c r="A75" s="126"/>
      <c r="B75" s="98"/>
      <c r="C75" s="25"/>
      <c r="D75" s="70"/>
      <c r="E75" s="25"/>
      <c r="F75" s="19">
        <f t="shared" si="3"/>
        <v>0</v>
      </c>
      <c r="G75" s="4">
        <f t="shared" si="1"/>
        <v>0</v>
      </c>
      <c r="J75" s="13"/>
      <c r="R75" s="3"/>
      <c r="S75" s="3"/>
      <c r="T75" s="3"/>
    </row>
    <row r="76" spans="1:20" s="4" customFormat="1" x14ac:dyDescent="0.25">
      <c r="A76" s="126">
        <v>4</v>
      </c>
      <c r="B76" s="98" t="s">
        <v>30</v>
      </c>
      <c r="C76" s="25"/>
      <c r="D76" s="70"/>
      <c r="E76" s="25"/>
      <c r="F76" s="19">
        <f t="shared" si="3"/>
        <v>0</v>
      </c>
      <c r="G76" s="4">
        <f t="shared" si="1"/>
        <v>0</v>
      </c>
      <c r="J76" s="13"/>
      <c r="R76" s="3"/>
      <c r="S76" s="3"/>
      <c r="T76" s="3"/>
    </row>
    <row r="77" spans="1:20" s="4" customFormat="1" ht="38.25" x14ac:dyDescent="0.25">
      <c r="A77" s="174">
        <v>4.0999999999999996</v>
      </c>
      <c r="B77" s="102" t="s">
        <v>215</v>
      </c>
      <c r="C77" s="20">
        <v>1</v>
      </c>
      <c r="D77" s="70" t="s">
        <v>17</v>
      </c>
      <c r="E77" s="20"/>
      <c r="F77" s="19">
        <f t="shared" si="3"/>
        <v>0</v>
      </c>
      <c r="G77" s="4">
        <f t="shared" si="1"/>
        <v>0</v>
      </c>
      <c r="J77" s="14"/>
      <c r="R77" s="3"/>
      <c r="S77" s="3"/>
      <c r="T77" s="3"/>
    </row>
    <row r="78" spans="1:20" s="4" customFormat="1" ht="14.25" x14ac:dyDescent="0.25">
      <c r="A78" s="129">
        <v>4.2</v>
      </c>
      <c r="B78" s="100" t="s">
        <v>31</v>
      </c>
      <c r="C78" s="20">
        <v>2</v>
      </c>
      <c r="D78" s="70" t="s">
        <v>17</v>
      </c>
      <c r="E78" s="20"/>
      <c r="F78" s="19">
        <f t="shared" si="3"/>
        <v>0</v>
      </c>
      <c r="G78" s="4">
        <f t="shared" si="1"/>
        <v>0</v>
      </c>
      <c r="J78" s="14"/>
      <c r="R78" s="3"/>
      <c r="S78" s="3"/>
      <c r="T78" s="3"/>
    </row>
    <row r="79" spans="1:20" s="4" customFormat="1" ht="14.25" x14ac:dyDescent="0.25">
      <c r="A79" s="129">
        <v>4.3</v>
      </c>
      <c r="B79" s="100" t="s">
        <v>32</v>
      </c>
      <c r="C79" s="20">
        <v>1</v>
      </c>
      <c r="D79" s="70" t="s">
        <v>17</v>
      </c>
      <c r="E79" s="20"/>
      <c r="F79" s="19">
        <f t="shared" si="3"/>
        <v>0</v>
      </c>
      <c r="G79" s="4">
        <f t="shared" si="1"/>
        <v>0</v>
      </c>
      <c r="J79" s="14"/>
      <c r="R79" s="3"/>
      <c r="S79" s="3"/>
      <c r="T79" s="3"/>
    </row>
    <row r="80" spans="1:20" s="4" customFormat="1" ht="14.25" x14ac:dyDescent="0.25">
      <c r="A80" s="129">
        <v>4.4000000000000004</v>
      </c>
      <c r="B80" s="100" t="s">
        <v>33</v>
      </c>
      <c r="C80" s="20">
        <v>1</v>
      </c>
      <c r="D80" s="70" t="s">
        <v>17</v>
      </c>
      <c r="E80" s="20"/>
      <c r="F80" s="19">
        <f t="shared" si="3"/>
        <v>0</v>
      </c>
      <c r="G80" s="4">
        <f t="shared" si="1"/>
        <v>0</v>
      </c>
      <c r="J80" s="14"/>
      <c r="R80" s="3"/>
      <c r="S80" s="3"/>
      <c r="T80" s="3"/>
    </row>
    <row r="81" spans="1:20" s="4" customFormat="1" ht="14.25" x14ac:dyDescent="0.25">
      <c r="A81" s="129">
        <v>4.5</v>
      </c>
      <c r="B81" s="100" t="s">
        <v>47</v>
      </c>
      <c r="C81" s="20">
        <v>1</v>
      </c>
      <c r="D81" s="70" t="s">
        <v>17</v>
      </c>
      <c r="E81" s="20"/>
      <c r="F81" s="19">
        <f t="shared" si="3"/>
        <v>0</v>
      </c>
      <c r="G81" s="4">
        <f t="shared" si="1"/>
        <v>0</v>
      </c>
      <c r="J81" s="14"/>
      <c r="R81" s="3"/>
      <c r="S81" s="3"/>
      <c r="T81" s="3"/>
    </row>
    <row r="82" spans="1:20" s="4" customFormat="1" ht="14.25" x14ac:dyDescent="0.25">
      <c r="A82" s="129">
        <v>4.5999999999999996</v>
      </c>
      <c r="B82" s="100" t="s">
        <v>35</v>
      </c>
      <c r="C82" s="20">
        <v>1</v>
      </c>
      <c r="D82" s="70" t="s">
        <v>17</v>
      </c>
      <c r="E82" s="20"/>
      <c r="F82" s="19">
        <f t="shared" si="3"/>
        <v>0</v>
      </c>
      <c r="G82" s="4">
        <f t="shared" si="1"/>
        <v>0</v>
      </c>
      <c r="J82" s="14"/>
      <c r="R82" s="3"/>
      <c r="S82" s="3"/>
      <c r="T82" s="3"/>
    </row>
    <row r="83" spans="1:20" s="4" customFormat="1" ht="28.5" x14ac:dyDescent="0.25">
      <c r="A83" s="129">
        <v>4.7</v>
      </c>
      <c r="B83" s="100" t="s">
        <v>48</v>
      </c>
      <c r="C83" s="20">
        <v>1</v>
      </c>
      <c r="D83" s="70" t="s">
        <v>17</v>
      </c>
      <c r="E83" s="20"/>
      <c r="F83" s="19">
        <f t="shared" si="3"/>
        <v>0</v>
      </c>
      <c r="G83" s="4">
        <f t="shared" si="1"/>
        <v>0</v>
      </c>
      <c r="J83" s="14"/>
      <c r="R83" s="3"/>
      <c r="S83" s="3"/>
      <c r="T83" s="3"/>
    </row>
    <row r="84" spans="1:20" s="4" customFormat="1" ht="28.5" x14ac:dyDescent="0.25">
      <c r="A84" s="129">
        <v>4.8</v>
      </c>
      <c r="B84" s="100" t="s">
        <v>49</v>
      </c>
      <c r="C84" s="20">
        <v>1</v>
      </c>
      <c r="D84" s="70" t="s">
        <v>17</v>
      </c>
      <c r="E84" s="20"/>
      <c r="F84" s="19">
        <f t="shared" si="3"/>
        <v>0</v>
      </c>
      <c r="G84" s="4">
        <f t="shared" si="1"/>
        <v>0</v>
      </c>
      <c r="J84" s="14"/>
      <c r="R84" s="3"/>
      <c r="S84" s="3"/>
      <c r="T84" s="3"/>
    </row>
    <row r="85" spans="1:20" s="4" customFormat="1" ht="14.25" x14ac:dyDescent="0.25">
      <c r="A85" s="129">
        <v>4.9000000000000004</v>
      </c>
      <c r="B85" s="100" t="s">
        <v>36</v>
      </c>
      <c r="C85" s="20">
        <v>1</v>
      </c>
      <c r="D85" s="70" t="s">
        <v>17</v>
      </c>
      <c r="E85" s="20"/>
      <c r="F85" s="19">
        <f t="shared" si="3"/>
        <v>0</v>
      </c>
      <c r="G85" s="4">
        <f t="shared" si="1"/>
        <v>0</v>
      </c>
      <c r="J85" s="14"/>
      <c r="R85" s="3"/>
      <c r="S85" s="3"/>
      <c r="T85" s="3"/>
    </row>
    <row r="86" spans="1:20" s="4" customFormat="1" ht="14.25" x14ac:dyDescent="0.25">
      <c r="A86" s="130">
        <v>4.0999999999999996</v>
      </c>
      <c r="B86" s="100" t="s">
        <v>37</v>
      </c>
      <c r="C86" s="20">
        <v>3</v>
      </c>
      <c r="D86" s="70" t="s">
        <v>17</v>
      </c>
      <c r="E86" s="20"/>
      <c r="F86" s="19">
        <f t="shared" si="3"/>
        <v>0</v>
      </c>
      <c r="G86" s="4">
        <f t="shared" si="1"/>
        <v>0</v>
      </c>
      <c r="J86" s="14"/>
      <c r="R86" s="3"/>
      <c r="S86" s="3"/>
      <c r="T86" s="3"/>
    </row>
    <row r="87" spans="1:20" s="4" customFormat="1" ht="14.25" x14ac:dyDescent="0.25">
      <c r="A87" s="130">
        <v>4.1100000000000003</v>
      </c>
      <c r="B87" s="100" t="s">
        <v>38</v>
      </c>
      <c r="C87" s="20">
        <v>1</v>
      </c>
      <c r="D87" s="70" t="s">
        <v>17</v>
      </c>
      <c r="E87" s="20"/>
      <c r="F87" s="19">
        <f t="shared" si="3"/>
        <v>0</v>
      </c>
      <c r="G87" s="4">
        <f t="shared" si="1"/>
        <v>0</v>
      </c>
      <c r="J87" s="14"/>
      <c r="R87" s="3"/>
      <c r="S87" s="3"/>
      <c r="T87" s="3"/>
    </row>
    <row r="88" spans="1:20" s="4" customFormat="1" ht="42.75" x14ac:dyDescent="0.25">
      <c r="A88" s="130">
        <v>4.12</v>
      </c>
      <c r="B88" s="100" t="s">
        <v>214</v>
      </c>
      <c r="C88" s="20">
        <v>1</v>
      </c>
      <c r="D88" s="70" t="s">
        <v>17</v>
      </c>
      <c r="E88" s="20"/>
      <c r="F88" s="19">
        <f t="shared" si="3"/>
        <v>0</v>
      </c>
      <c r="G88" s="4">
        <f t="shared" si="1"/>
        <v>0</v>
      </c>
      <c r="J88" s="14"/>
      <c r="R88" s="3"/>
      <c r="S88" s="3"/>
      <c r="T88" s="3"/>
    </row>
    <row r="89" spans="1:20" s="4" customFormat="1" ht="14.25" x14ac:dyDescent="0.25">
      <c r="A89" s="130">
        <v>4.13</v>
      </c>
      <c r="B89" s="100" t="s">
        <v>39</v>
      </c>
      <c r="C89" s="20">
        <v>1</v>
      </c>
      <c r="D89" s="70" t="s">
        <v>17</v>
      </c>
      <c r="E89" s="20"/>
      <c r="F89" s="19">
        <f t="shared" si="3"/>
        <v>0</v>
      </c>
      <c r="G89" s="4">
        <f t="shared" si="1"/>
        <v>0</v>
      </c>
      <c r="J89" s="14"/>
      <c r="R89" s="3"/>
      <c r="S89" s="3"/>
      <c r="T89" s="3"/>
    </row>
    <row r="90" spans="1:20" s="4" customFormat="1" ht="14.25" x14ac:dyDescent="0.25">
      <c r="A90" s="130">
        <v>4.1399999999999997</v>
      </c>
      <c r="B90" s="100" t="s">
        <v>192</v>
      </c>
      <c r="C90" s="20">
        <v>1</v>
      </c>
      <c r="D90" s="70" t="s">
        <v>17</v>
      </c>
      <c r="E90" s="20"/>
      <c r="F90" s="19">
        <f t="shared" si="3"/>
        <v>0</v>
      </c>
      <c r="G90" s="4">
        <f t="shared" si="1"/>
        <v>0</v>
      </c>
      <c r="J90" s="14"/>
      <c r="R90" s="3"/>
      <c r="S90" s="3"/>
      <c r="T90" s="3"/>
    </row>
    <row r="91" spans="1:20" s="4" customFormat="1" ht="14.25" x14ac:dyDescent="0.25">
      <c r="A91" s="130">
        <v>4.1500000000000004</v>
      </c>
      <c r="B91" s="100" t="s">
        <v>41</v>
      </c>
      <c r="C91" s="20">
        <v>1</v>
      </c>
      <c r="D91" s="70" t="s">
        <v>17</v>
      </c>
      <c r="E91" s="20"/>
      <c r="F91" s="19">
        <f t="shared" si="3"/>
        <v>0</v>
      </c>
      <c r="G91" s="4">
        <f t="shared" si="1"/>
        <v>0</v>
      </c>
      <c r="J91" s="14"/>
      <c r="R91" s="3"/>
      <c r="S91" s="3"/>
      <c r="T91" s="3"/>
    </row>
    <row r="92" spans="1:20" s="4" customFormat="1" x14ac:dyDescent="0.25">
      <c r="A92" s="126"/>
      <c r="B92" s="98"/>
      <c r="C92" s="25"/>
      <c r="D92" s="70"/>
      <c r="E92" s="25"/>
      <c r="F92" s="19">
        <f t="shared" si="3"/>
        <v>0</v>
      </c>
      <c r="G92" s="4">
        <f t="shared" si="1"/>
        <v>0</v>
      </c>
      <c r="J92" s="13"/>
      <c r="R92" s="3"/>
      <c r="S92" s="3"/>
      <c r="T92" s="3"/>
    </row>
    <row r="93" spans="1:20" s="4" customFormat="1" x14ac:dyDescent="0.25">
      <c r="A93" s="126" t="s">
        <v>50</v>
      </c>
      <c r="B93" s="98" t="s">
        <v>51</v>
      </c>
      <c r="C93" s="25"/>
      <c r="D93" s="70"/>
      <c r="E93" s="25"/>
      <c r="F93" s="19">
        <f t="shared" si="3"/>
        <v>0</v>
      </c>
      <c r="G93" s="4">
        <f t="shared" si="1"/>
        <v>0</v>
      </c>
      <c r="J93" s="13"/>
      <c r="R93" s="3"/>
      <c r="S93" s="3"/>
      <c r="T93" s="3"/>
    </row>
    <row r="94" spans="1:20" s="4" customFormat="1" x14ac:dyDescent="0.25">
      <c r="A94" s="126"/>
      <c r="B94" s="98"/>
      <c r="C94" s="25"/>
      <c r="D94" s="70"/>
      <c r="E94" s="25"/>
      <c r="F94" s="19">
        <f t="shared" si="3"/>
        <v>0</v>
      </c>
      <c r="G94" s="4">
        <f t="shared" si="1"/>
        <v>0</v>
      </c>
      <c r="J94" s="13"/>
      <c r="R94" s="3"/>
      <c r="S94" s="3"/>
      <c r="T94" s="3"/>
    </row>
    <row r="95" spans="1:20" s="4" customFormat="1" x14ac:dyDescent="0.25">
      <c r="A95" s="126">
        <v>1</v>
      </c>
      <c r="B95" s="98" t="s">
        <v>175</v>
      </c>
      <c r="C95" s="25"/>
      <c r="D95" s="70"/>
      <c r="E95" s="25"/>
      <c r="F95" s="19">
        <f t="shared" si="3"/>
        <v>0</v>
      </c>
      <c r="G95" s="4">
        <f t="shared" si="1"/>
        <v>0</v>
      </c>
      <c r="J95" s="13"/>
      <c r="R95" s="3"/>
      <c r="S95" s="3"/>
      <c r="T95" s="3"/>
    </row>
    <row r="96" spans="1:20" s="4" customFormat="1" ht="14.25" x14ac:dyDescent="0.25">
      <c r="A96" s="129">
        <v>1.1000000000000001</v>
      </c>
      <c r="B96" s="100" t="s">
        <v>16</v>
      </c>
      <c r="C96" s="20">
        <v>1</v>
      </c>
      <c r="D96" s="70" t="s">
        <v>17</v>
      </c>
      <c r="E96" s="20"/>
      <c r="F96" s="19">
        <f t="shared" si="3"/>
        <v>0</v>
      </c>
      <c r="G96" s="4">
        <f t="shared" si="1"/>
        <v>0</v>
      </c>
      <c r="J96" s="14"/>
      <c r="R96" s="3"/>
      <c r="S96" s="3"/>
      <c r="T96" s="3"/>
    </row>
    <row r="97" spans="1:20" s="4" customFormat="1" ht="14.25" x14ac:dyDescent="0.25">
      <c r="A97" s="129">
        <v>1.2</v>
      </c>
      <c r="B97" s="100" t="s">
        <v>18</v>
      </c>
      <c r="C97" s="20">
        <v>10</v>
      </c>
      <c r="D97" s="70" t="s">
        <v>19</v>
      </c>
      <c r="E97" s="20"/>
      <c r="F97" s="19">
        <f t="shared" si="3"/>
        <v>0</v>
      </c>
      <c r="G97" s="4">
        <f t="shared" si="1"/>
        <v>0</v>
      </c>
      <c r="J97" s="14"/>
      <c r="R97" s="3"/>
      <c r="S97" s="3"/>
      <c r="T97" s="3"/>
    </row>
    <row r="98" spans="1:20" s="4" customFormat="1" ht="14.25" x14ac:dyDescent="0.25">
      <c r="A98" s="129">
        <v>1.3</v>
      </c>
      <c r="B98" s="100" t="s">
        <v>21</v>
      </c>
      <c r="C98" s="20">
        <v>1</v>
      </c>
      <c r="D98" s="70" t="s">
        <v>17</v>
      </c>
      <c r="E98" s="20"/>
      <c r="F98" s="19">
        <f t="shared" si="3"/>
        <v>0</v>
      </c>
      <c r="G98" s="4">
        <f t="shared" si="1"/>
        <v>0</v>
      </c>
      <c r="J98" s="14"/>
      <c r="R98" s="3"/>
      <c r="S98" s="3"/>
      <c r="T98" s="3"/>
    </row>
    <row r="99" spans="1:20" s="4" customFormat="1" ht="14.25" x14ac:dyDescent="0.25">
      <c r="A99" s="129">
        <v>1.4</v>
      </c>
      <c r="B99" s="100" t="s">
        <v>44</v>
      </c>
      <c r="C99" s="20">
        <v>1</v>
      </c>
      <c r="D99" s="70" t="s">
        <v>17</v>
      </c>
      <c r="E99" s="20"/>
      <c r="F99" s="19">
        <f t="shared" si="3"/>
        <v>0</v>
      </c>
      <c r="G99" s="4">
        <f t="shared" si="1"/>
        <v>0</v>
      </c>
      <c r="J99" s="14"/>
      <c r="R99" s="3"/>
      <c r="S99" s="3"/>
      <c r="T99" s="3"/>
    </row>
    <row r="100" spans="1:20" s="4" customFormat="1" ht="14.25" x14ac:dyDescent="0.25">
      <c r="A100" s="129">
        <v>1.5</v>
      </c>
      <c r="B100" s="100" t="s">
        <v>174</v>
      </c>
      <c r="C100" s="20">
        <v>1</v>
      </c>
      <c r="D100" s="70" t="s">
        <v>17</v>
      </c>
      <c r="E100" s="20"/>
      <c r="F100" s="19">
        <f t="shared" si="3"/>
        <v>0</v>
      </c>
      <c r="G100" s="4">
        <f t="shared" si="1"/>
        <v>0</v>
      </c>
      <c r="J100" s="14"/>
      <c r="R100" s="3"/>
      <c r="S100" s="3"/>
      <c r="T100" s="3"/>
    </row>
    <row r="101" spans="1:20" s="4" customFormat="1" ht="14.25" x14ac:dyDescent="0.25">
      <c r="A101" s="129">
        <v>1.6</v>
      </c>
      <c r="B101" s="100" t="s">
        <v>45</v>
      </c>
      <c r="C101" s="20">
        <v>1</v>
      </c>
      <c r="D101" s="70" t="s">
        <v>17</v>
      </c>
      <c r="E101" s="20"/>
      <c r="F101" s="19">
        <f t="shared" si="3"/>
        <v>0</v>
      </c>
      <c r="G101" s="4">
        <f t="shared" si="1"/>
        <v>0</v>
      </c>
      <c r="J101" s="14"/>
      <c r="R101" s="3"/>
      <c r="S101" s="3"/>
      <c r="T101" s="3"/>
    </row>
    <row r="102" spans="1:20" s="4" customFormat="1" ht="14.25" x14ac:dyDescent="0.25">
      <c r="A102" s="129">
        <v>1.7</v>
      </c>
      <c r="B102" s="100" t="s">
        <v>193</v>
      </c>
      <c r="C102" s="20">
        <v>1</v>
      </c>
      <c r="D102" s="70" t="s">
        <v>17</v>
      </c>
      <c r="E102" s="20"/>
      <c r="F102" s="19">
        <f t="shared" si="3"/>
        <v>0</v>
      </c>
      <c r="G102" s="4">
        <f t="shared" si="1"/>
        <v>0</v>
      </c>
      <c r="J102" s="14"/>
      <c r="R102" s="3"/>
      <c r="S102" s="3"/>
      <c r="T102" s="3"/>
    </row>
    <row r="103" spans="1:20" s="4" customFormat="1" ht="14.25" x14ac:dyDescent="0.25">
      <c r="A103" s="129">
        <v>1.8</v>
      </c>
      <c r="B103" s="100" t="s">
        <v>23</v>
      </c>
      <c r="C103" s="20">
        <v>1</v>
      </c>
      <c r="D103" s="70" t="s">
        <v>17</v>
      </c>
      <c r="E103" s="20"/>
      <c r="F103" s="19">
        <f t="shared" si="3"/>
        <v>0</v>
      </c>
      <c r="G103" s="4">
        <f t="shared" si="1"/>
        <v>0</v>
      </c>
      <c r="J103" s="14"/>
      <c r="R103" s="3"/>
      <c r="S103" s="3"/>
      <c r="T103" s="3"/>
    </row>
    <row r="104" spans="1:20" s="4" customFormat="1" x14ac:dyDescent="0.25">
      <c r="A104" s="126"/>
      <c r="B104" s="98"/>
      <c r="C104" s="25"/>
      <c r="D104" s="70"/>
      <c r="E104" s="25"/>
      <c r="F104" s="19">
        <f t="shared" si="3"/>
        <v>0</v>
      </c>
      <c r="G104" s="4">
        <f t="shared" si="1"/>
        <v>0</v>
      </c>
      <c r="J104" s="13"/>
      <c r="R104" s="3"/>
      <c r="S104" s="3"/>
      <c r="T104" s="3"/>
    </row>
    <row r="105" spans="1:20" s="4" customFormat="1" x14ac:dyDescent="0.25">
      <c r="A105" s="126">
        <v>2</v>
      </c>
      <c r="B105" s="98" t="s">
        <v>24</v>
      </c>
      <c r="C105" s="25"/>
      <c r="D105" s="70"/>
      <c r="E105" s="25"/>
      <c r="F105" s="19">
        <f t="shared" si="3"/>
        <v>0</v>
      </c>
      <c r="G105" s="4">
        <f t="shared" si="1"/>
        <v>0</v>
      </c>
      <c r="J105" s="13"/>
      <c r="R105" s="3"/>
      <c r="S105" s="3"/>
      <c r="T105" s="3"/>
    </row>
    <row r="106" spans="1:20" s="4" customFormat="1" ht="28.5" x14ac:dyDescent="0.25">
      <c r="A106" s="129">
        <v>2.1</v>
      </c>
      <c r="B106" s="101" t="s">
        <v>197</v>
      </c>
      <c r="C106" s="20">
        <v>1</v>
      </c>
      <c r="D106" s="70" t="s">
        <v>17</v>
      </c>
      <c r="E106" s="20"/>
      <c r="F106" s="19">
        <f t="shared" si="3"/>
        <v>0</v>
      </c>
      <c r="G106" s="4">
        <f t="shared" si="1"/>
        <v>0</v>
      </c>
      <c r="J106" s="14"/>
      <c r="R106" s="3"/>
      <c r="S106" s="3"/>
      <c r="T106" s="3"/>
    </row>
    <row r="107" spans="1:20" s="4" customFormat="1" ht="28.5" x14ac:dyDescent="0.25">
      <c r="A107" s="129">
        <v>2.2000000000000002</v>
      </c>
      <c r="B107" s="101" t="s">
        <v>178</v>
      </c>
      <c r="C107" s="20">
        <v>1</v>
      </c>
      <c r="D107" s="70" t="s">
        <v>17</v>
      </c>
      <c r="E107" s="20"/>
      <c r="F107" s="19">
        <f t="shared" si="3"/>
        <v>0</v>
      </c>
      <c r="G107" s="4">
        <f t="shared" si="1"/>
        <v>0</v>
      </c>
      <c r="J107" s="14"/>
      <c r="R107" s="3"/>
      <c r="S107" s="3"/>
      <c r="T107" s="3"/>
    </row>
    <row r="108" spans="1:20" s="4" customFormat="1" ht="14.25" x14ac:dyDescent="0.25">
      <c r="A108" s="129">
        <v>2.2999999999999998</v>
      </c>
      <c r="B108" s="100" t="s">
        <v>52</v>
      </c>
      <c r="C108" s="20">
        <v>1</v>
      </c>
      <c r="D108" s="70" t="s">
        <v>17</v>
      </c>
      <c r="E108" s="20"/>
      <c r="F108" s="19">
        <f t="shared" si="3"/>
        <v>0</v>
      </c>
      <c r="G108" s="4">
        <f t="shared" si="1"/>
        <v>0</v>
      </c>
      <c r="J108" s="14"/>
      <c r="R108" s="3"/>
      <c r="S108" s="3"/>
      <c r="T108" s="3"/>
    </row>
    <row r="109" spans="1:20" s="4" customFormat="1" ht="14.25" x14ac:dyDescent="0.25">
      <c r="A109" s="129">
        <v>2.4</v>
      </c>
      <c r="B109" s="100" t="s">
        <v>53</v>
      </c>
      <c r="C109" s="20">
        <v>1</v>
      </c>
      <c r="D109" s="70" t="s">
        <v>17</v>
      </c>
      <c r="E109" s="20"/>
      <c r="F109" s="19">
        <f t="shared" si="3"/>
        <v>0</v>
      </c>
      <c r="G109" s="4">
        <f t="shared" si="1"/>
        <v>0</v>
      </c>
      <c r="J109" s="14"/>
      <c r="R109" s="3"/>
      <c r="S109" s="3"/>
      <c r="T109" s="3"/>
    </row>
    <row r="110" spans="1:20" s="4" customFormat="1" ht="14.25" x14ac:dyDescent="0.25">
      <c r="A110" s="129">
        <v>2.5</v>
      </c>
      <c r="B110" s="100" t="s">
        <v>194</v>
      </c>
      <c r="C110" s="20">
        <v>2</v>
      </c>
      <c r="D110" s="70" t="s">
        <v>17</v>
      </c>
      <c r="E110" s="20"/>
      <c r="F110" s="19">
        <f t="shared" si="3"/>
        <v>0</v>
      </c>
      <c r="G110" s="4">
        <f t="shared" si="1"/>
        <v>0</v>
      </c>
      <c r="J110" s="14"/>
      <c r="R110" s="3"/>
      <c r="S110" s="3"/>
      <c r="T110" s="3"/>
    </row>
    <row r="111" spans="1:20" s="4" customFormat="1" ht="14.25" x14ac:dyDescent="0.25">
      <c r="A111" s="129">
        <v>2.6</v>
      </c>
      <c r="B111" s="100" t="s">
        <v>195</v>
      </c>
      <c r="C111" s="20">
        <v>2</v>
      </c>
      <c r="D111" s="70" t="s">
        <v>17</v>
      </c>
      <c r="E111" s="20"/>
      <c r="F111" s="19">
        <f t="shared" si="3"/>
        <v>0</v>
      </c>
      <c r="G111" s="4">
        <f t="shared" si="1"/>
        <v>0</v>
      </c>
      <c r="J111" s="14"/>
      <c r="R111" s="3"/>
      <c r="S111" s="3"/>
      <c r="T111" s="3"/>
    </row>
    <row r="112" spans="1:20" s="4" customFormat="1" ht="14.25" x14ac:dyDescent="0.25">
      <c r="A112" s="129">
        <v>2.7</v>
      </c>
      <c r="B112" s="100" t="s">
        <v>196</v>
      </c>
      <c r="C112" s="20">
        <v>1</v>
      </c>
      <c r="D112" s="70" t="s">
        <v>17</v>
      </c>
      <c r="E112" s="20"/>
      <c r="F112" s="19">
        <f t="shared" si="3"/>
        <v>0</v>
      </c>
      <c r="G112" s="4">
        <f t="shared" si="1"/>
        <v>0</v>
      </c>
      <c r="J112" s="14"/>
      <c r="R112" s="3"/>
      <c r="S112" s="3"/>
      <c r="T112" s="3"/>
    </row>
    <row r="113" spans="1:20" s="4" customFormat="1" ht="14.25" x14ac:dyDescent="0.25">
      <c r="A113" s="129">
        <v>2.8</v>
      </c>
      <c r="B113" s="100" t="s">
        <v>25</v>
      </c>
      <c r="C113" s="20">
        <v>1</v>
      </c>
      <c r="D113" s="70" t="s">
        <v>17</v>
      </c>
      <c r="E113" s="20"/>
      <c r="F113" s="19">
        <f t="shared" si="3"/>
        <v>0</v>
      </c>
      <c r="G113" s="4">
        <f t="shared" si="1"/>
        <v>0</v>
      </c>
      <c r="J113" s="14"/>
      <c r="R113" s="3"/>
      <c r="S113" s="3"/>
      <c r="T113" s="3"/>
    </row>
    <row r="114" spans="1:20" s="4" customFormat="1" x14ac:dyDescent="0.25">
      <c r="A114" s="189"/>
      <c r="B114" s="190"/>
      <c r="C114" s="191"/>
      <c r="D114" s="185"/>
      <c r="E114" s="191"/>
      <c r="F114" s="186">
        <f t="shared" si="3"/>
        <v>0</v>
      </c>
      <c r="G114" s="4">
        <f t="shared" si="1"/>
        <v>0</v>
      </c>
      <c r="J114" s="13"/>
      <c r="R114" s="3"/>
      <c r="S114" s="3"/>
      <c r="T114" s="3"/>
    </row>
    <row r="115" spans="1:20" s="4" customFormat="1" x14ac:dyDescent="0.25">
      <c r="A115" s="126">
        <v>3</v>
      </c>
      <c r="B115" s="98" t="s">
        <v>26</v>
      </c>
      <c r="C115" s="25"/>
      <c r="D115" s="70"/>
      <c r="E115" s="25"/>
      <c r="F115" s="19">
        <f t="shared" si="3"/>
        <v>0</v>
      </c>
      <c r="G115" s="4">
        <f t="shared" si="1"/>
        <v>0</v>
      </c>
      <c r="J115" s="13"/>
      <c r="R115" s="3"/>
      <c r="S115" s="3"/>
      <c r="T115" s="3"/>
    </row>
    <row r="116" spans="1:20" s="4" customFormat="1" ht="85.5" x14ac:dyDescent="0.25">
      <c r="A116" s="129">
        <v>3.1</v>
      </c>
      <c r="B116" s="101" t="s">
        <v>198</v>
      </c>
      <c r="C116" s="20">
        <v>5</v>
      </c>
      <c r="D116" s="70" t="s">
        <v>19</v>
      </c>
      <c r="E116" s="20"/>
      <c r="F116" s="19">
        <f t="shared" si="3"/>
        <v>0</v>
      </c>
      <c r="G116" s="4">
        <f t="shared" si="1"/>
        <v>0</v>
      </c>
      <c r="J116" s="14"/>
      <c r="R116" s="3"/>
      <c r="S116" s="3"/>
      <c r="T116" s="3"/>
    </row>
    <row r="117" spans="1:20" s="4" customFormat="1" ht="71.25" x14ac:dyDescent="0.25">
      <c r="A117" s="129">
        <v>3.2</v>
      </c>
      <c r="B117" s="101" t="s">
        <v>199</v>
      </c>
      <c r="C117" s="20">
        <v>20</v>
      </c>
      <c r="D117" s="70" t="s">
        <v>19</v>
      </c>
      <c r="E117" s="20"/>
      <c r="F117" s="19">
        <f t="shared" si="3"/>
        <v>0</v>
      </c>
      <c r="G117" s="4">
        <f t="shared" si="1"/>
        <v>0</v>
      </c>
      <c r="J117" s="14"/>
      <c r="R117" s="3"/>
      <c r="S117" s="3"/>
      <c r="T117" s="3"/>
    </row>
    <row r="118" spans="1:20" s="4" customFormat="1" ht="71.25" x14ac:dyDescent="0.25">
      <c r="A118" s="129">
        <v>3.3</v>
      </c>
      <c r="B118" s="101" t="s">
        <v>188</v>
      </c>
      <c r="C118" s="20">
        <v>2</v>
      </c>
      <c r="D118" s="70" t="s">
        <v>19</v>
      </c>
      <c r="E118" s="20"/>
      <c r="F118" s="19">
        <f t="shared" si="3"/>
        <v>0</v>
      </c>
      <c r="G118" s="4">
        <f t="shared" si="1"/>
        <v>0</v>
      </c>
      <c r="J118" s="14"/>
      <c r="R118" s="3"/>
      <c r="S118" s="3"/>
      <c r="T118" s="3"/>
    </row>
    <row r="119" spans="1:20" s="4" customFormat="1" ht="60.75" customHeight="1" x14ac:dyDescent="0.25">
      <c r="A119" s="129">
        <v>3.4</v>
      </c>
      <c r="B119" s="101" t="s">
        <v>200</v>
      </c>
      <c r="C119" s="20">
        <v>3</v>
      </c>
      <c r="D119" s="70" t="s">
        <v>19</v>
      </c>
      <c r="E119" s="20"/>
      <c r="F119" s="19">
        <f t="shared" si="3"/>
        <v>0</v>
      </c>
      <c r="G119" s="4">
        <f t="shared" si="1"/>
        <v>0</v>
      </c>
      <c r="J119" s="14"/>
      <c r="R119" s="3"/>
      <c r="S119" s="3"/>
      <c r="T119" s="3"/>
    </row>
    <row r="120" spans="1:20" s="4" customFormat="1" ht="57" x14ac:dyDescent="0.25">
      <c r="A120" s="129">
        <v>3.5</v>
      </c>
      <c r="B120" s="101" t="s">
        <v>189</v>
      </c>
      <c r="C120" s="20">
        <v>8</v>
      </c>
      <c r="D120" s="70" t="s">
        <v>19</v>
      </c>
      <c r="E120" s="20"/>
      <c r="F120" s="19">
        <f t="shared" si="3"/>
        <v>0</v>
      </c>
      <c r="G120" s="4">
        <f t="shared" si="1"/>
        <v>0</v>
      </c>
      <c r="J120" s="14"/>
      <c r="R120" s="3"/>
      <c r="S120" s="3"/>
      <c r="T120" s="3"/>
    </row>
    <row r="121" spans="1:20" s="4" customFormat="1" ht="42.75" customHeight="1" x14ac:dyDescent="0.25">
      <c r="A121" s="129">
        <v>3.6</v>
      </c>
      <c r="B121" s="101" t="s">
        <v>201</v>
      </c>
      <c r="C121" s="20">
        <v>5</v>
      </c>
      <c r="D121" s="70" t="s">
        <v>19</v>
      </c>
      <c r="E121" s="20"/>
      <c r="F121" s="19">
        <f t="shared" si="3"/>
        <v>0</v>
      </c>
      <c r="G121" s="4">
        <f t="shared" si="1"/>
        <v>0</v>
      </c>
      <c r="J121" s="14"/>
      <c r="R121" s="3"/>
      <c r="S121" s="3"/>
      <c r="T121" s="3"/>
    </row>
    <row r="122" spans="1:20" s="4" customFormat="1" x14ac:dyDescent="0.25">
      <c r="A122" s="126"/>
      <c r="B122" s="98"/>
      <c r="C122" s="25"/>
      <c r="D122" s="70"/>
      <c r="E122" s="25"/>
      <c r="F122" s="19">
        <f t="shared" si="3"/>
        <v>0</v>
      </c>
      <c r="G122" s="4">
        <f t="shared" si="1"/>
        <v>0</v>
      </c>
      <c r="J122" s="13"/>
      <c r="R122" s="3"/>
      <c r="S122" s="3"/>
      <c r="T122" s="3"/>
    </row>
    <row r="123" spans="1:20" s="4" customFormat="1" x14ac:dyDescent="0.25">
      <c r="A123" s="126">
        <v>4</v>
      </c>
      <c r="B123" s="98" t="s">
        <v>30</v>
      </c>
      <c r="C123" s="25"/>
      <c r="D123" s="70"/>
      <c r="E123" s="25"/>
      <c r="F123" s="19">
        <f t="shared" si="3"/>
        <v>0</v>
      </c>
      <c r="G123" s="4">
        <f t="shared" si="1"/>
        <v>0</v>
      </c>
      <c r="J123" s="13"/>
      <c r="R123" s="3"/>
      <c r="S123" s="3"/>
      <c r="T123" s="3"/>
    </row>
    <row r="124" spans="1:20" s="16" customFormat="1" ht="28.5" x14ac:dyDescent="0.25">
      <c r="A124" s="129">
        <v>4.0999999999999996</v>
      </c>
      <c r="B124" s="100" t="s">
        <v>54</v>
      </c>
      <c r="C124" s="20">
        <v>1</v>
      </c>
      <c r="D124" s="70" t="s">
        <v>17</v>
      </c>
      <c r="E124" s="20"/>
      <c r="F124" s="19">
        <f t="shared" si="3"/>
        <v>0</v>
      </c>
      <c r="G124" s="16">
        <f t="shared" si="1"/>
        <v>0</v>
      </c>
      <c r="J124" s="17"/>
      <c r="R124" s="18"/>
      <c r="S124" s="18"/>
      <c r="T124" s="18"/>
    </row>
    <row r="125" spans="1:20" s="4" customFormat="1" ht="14.25" x14ac:dyDescent="0.25">
      <c r="A125" s="129">
        <v>4.2</v>
      </c>
      <c r="B125" s="100" t="s">
        <v>31</v>
      </c>
      <c r="C125" s="20">
        <v>2</v>
      </c>
      <c r="D125" s="70" t="s">
        <v>17</v>
      </c>
      <c r="E125" s="20"/>
      <c r="F125" s="19">
        <f t="shared" si="3"/>
        <v>0</v>
      </c>
      <c r="G125" s="4">
        <f t="shared" si="1"/>
        <v>0</v>
      </c>
      <c r="J125" s="14"/>
      <c r="R125" s="3"/>
      <c r="S125" s="3"/>
      <c r="T125" s="3"/>
    </row>
    <row r="126" spans="1:20" s="4" customFormat="1" ht="14.25" x14ac:dyDescent="0.25">
      <c r="A126" s="129">
        <v>4.3</v>
      </c>
      <c r="B126" s="100" t="s">
        <v>32</v>
      </c>
      <c r="C126" s="20">
        <v>1</v>
      </c>
      <c r="D126" s="70" t="s">
        <v>17</v>
      </c>
      <c r="E126" s="20"/>
      <c r="F126" s="19">
        <f t="shared" si="3"/>
        <v>0</v>
      </c>
      <c r="G126" s="4">
        <f t="shared" si="1"/>
        <v>0</v>
      </c>
      <c r="J126" s="14"/>
      <c r="R126" s="3"/>
      <c r="S126" s="3"/>
      <c r="T126" s="3"/>
    </row>
    <row r="127" spans="1:20" s="4" customFormat="1" ht="14.25" x14ac:dyDescent="0.25">
      <c r="A127" s="129">
        <v>4.4000000000000004</v>
      </c>
      <c r="B127" s="100" t="s">
        <v>179</v>
      </c>
      <c r="C127" s="20">
        <v>1</v>
      </c>
      <c r="D127" s="70" t="s">
        <v>17</v>
      </c>
      <c r="E127" s="20"/>
      <c r="F127" s="19">
        <f t="shared" si="3"/>
        <v>0</v>
      </c>
      <c r="G127" s="4">
        <f t="shared" si="1"/>
        <v>0</v>
      </c>
      <c r="J127" s="14"/>
      <c r="R127" s="3"/>
      <c r="S127" s="3"/>
      <c r="T127" s="3"/>
    </row>
    <row r="128" spans="1:20" s="4" customFormat="1" ht="14.25" x14ac:dyDescent="0.25">
      <c r="A128" s="129">
        <v>4.5</v>
      </c>
      <c r="B128" s="100" t="s">
        <v>47</v>
      </c>
      <c r="C128" s="20">
        <v>1</v>
      </c>
      <c r="D128" s="70" t="s">
        <v>17</v>
      </c>
      <c r="E128" s="20"/>
      <c r="F128" s="19">
        <f t="shared" si="3"/>
        <v>0</v>
      </c>
      <c r="G128" s="4">
        <f t="shared" si="1"/>
        <v>0</v>
      </c>
      <c r="J128" s="14"/>
      <c r="R128" s="3"/>
      <c r="S128" s="3"/>
      <c r="T128" s="3"/>
    </row>
    <row r="129" spans="1:20" s="4" customFormat="1" ht="14.25" x14ac:dyDescent="0.25">
      <c r="A129" s="129">
        <v>4.5999999999999996</v>
      </c>
      <c r="B129" s="100" t="s">
        <v>35</v>
      </c>
      <c r="C129" s="20">
        <v>1</v>
      </c>
      <c r="D129" s="70" t="s">
        <v>17</v>
      </c>
      <c r="E129" s="20"/>
      <c r="F129" s="19">
        <f t="shared" si="3"/>
        <v>0</v>
      </c>
      <c r="G129" s="4">
        <f t="shared" si="1"/>
        <v>0</v>
      </c>
      <c r="J129" s="14"/>
      <c r="R129" s="3"/>
      <c r="S129" s="3"/>
      <c r="T129" s="3"/>
    </row>
    <row r="130" spans="1:20" s="4" customFormat="1" ht="28.5" x14ac:dyDescent="0.25">
      <c r="A130" s="129">
        <v>4.7</v>
      </c>
      <c r="B130" s="100" t="s">
        <v>48</v>
      </c>
      <c r="C130" s="20">
        <v>1</v>
      </c>
      <c r="D130" s="70" t="s">
        <v>17</v>
      </c>
      <c r="E130" s="20"/>
      <c r="F130" s="19">
        <f t="shared" si="3"/>
        <v>0</v>
      </c>
      <c r="G130" s="4">
        <f t="shared" si="1"/>
        <v>0</v>
      </c>
      <c r="J130" s="14"/>
      <c r="R130" s="3"/>
      <c r="S130" s="3"/>
      <c r="T130" s="3"/>
    </row>
    <row r="131" spans="1:20" s="4" customFormat="1" ht="28.5" x14ac:dyDescent="0.25">
      <c r="A131" s="129">
        <v>4.8</v>
      </c>
      <c r="B131" s="100" t="s">
        <v>49</v>
      </c>
      <c r="C131" s="20">
        <v>1</v>
      </c>
      <c r="D131" s="70" t="s">
        <v>17</v>
      </c>
      <c r="E131" s="20"/>
      <c r="F131" s="19">
        <f t="shared" si="3"/>
        <v>0</v>
      </c>
      <c r="G131" s="4">
        <f t="shared" si="1"/>
        <v>0</v>
      </c>
      <c r="J131" s="14"/>
      <c r="R131" s="3"/>
      <c r="S131" s="3"/>
      <c r="T131" s="3"/>
    </row>
    <row r="132" spans="1:20" s="4" customFormat="1" ht="14.25" x14ac:dyDescent="0.25">
      <c r="A132" s="129">
        <v>4.9000000000000004</v>
      </c>
      <c r="B132" s="100" t="s">
        <v>36</v>
      </c>
      <c r="C132" s="20">
        <v>1</v>
      </c>
      <c r="D132" s="70" t="s">
        <v>17</v>
      </c>
      <c r="E132" s="20"/>
      <c r="F132" s="19">
        <f t="shared" si="3"/>
        <v>0</v>
      </c>
      <c r="G132" s="4">
        <f t="shared" si="1"/>
        <v>0</v>
      </c>
      <c r="J132" s="14"/>
      <c r="R132" s="3"/>
      <c r="S132" s="3"/>
      <c r="T132" s="3"/>
    </row>
    <row r="133" spans="1:20" s="4" customFormat="1" ht="14.25" x14ac:dyDescent="0.25">
      <c r="A133" s="130">
        <v>4.0999999999999996</v>
      </c>
      <c r="B133" s="100" t="s">
        <v>202</v>
      </c>
      <c r="C133" s="20">
        <v>1</v>
      </c>
      <c r="D133" s="70" t="s">
        <v>17</v>
      </c>
      <c r="E133" s="20"/>
      <c r="F133" s="19">
        <f t="shared" si="3"/>
        <v>0</v>
      </c>
      <c r="G133" s="4">
        <f t="shared" si="1"/>
        <v>0</v>
      </c>
      <c r="J133" s="14"/>
      <c r="R133" s="3"/>
      <c r="S133" s="3"/>
      <c r="T133" s="3"/>
    </row>
    <row r="134" spans="1:20" s="4" customFormat="1" ht="14.25" x14ac:dyDescent="0.25">
      <c r="A134" s="130">
        <v>4.1100000000000003</v>
      </c>
      <c r="B134" s="100" t="s">
        <v>37</v>
      </c>
      <c r="C134" s="20">
        <v>3</v>
      </c>
      <c r="D134" s="70" t="s">
        <v>17</v>
      </c>
      <c r="E134" s="20"/>
      <c r="F134" s="19">
        <f t="shared" si="3"/>
        <v>0</v>
      </c>
      <c r="G134" s="4">
        <f t="shared" si="1"/>
        <v>0</v>
      </c>
      <c r="J134" s="14"/>
      <c r="R134" s="3"/>
      <c r="S134" s="3"/>
      <c r="T134" s="3"/>
    </row>
    <row r="135" spans="1:20" s="4" customFormat="1" ht="14.25" x14ac:dyDescent="0.25">
      <c r="A135" s="130">
        <v>4.12</v>
      </c>
      <c r="B135" s="100" t="s">
        <v>38</v>
      </c>
      <c r="C135" s="20">
        <v>1</v>
      </c>
      <c r="D135" s="70" t="s">
        <v>17</v>
      </c>
      <c r="E135" s="20"/>
      <c r="F135" s="19">
        <f t="shared" si="3"/>
        <v>0</v>
      </c>
      <c r="G135" s="4">
        <f t="shared" si="1"/>
        <v>0</v>
      </c>
      <c r="J135" s="14"/>
      <c r="R135" s="3"/>
      <c r="S135" s="3"/>
      <c r="T135" s="3"/>
    </row>
    <row r="136" spans="1:20" s="4" customFormat="1" ht="42.75" x14ac:dyDescent="0.25">
      <c r="A136" s="173">
        <v>4.13</v>
      </c>
      <c r="B136" s="100" t="s">
        <v>214</v>
      </c>
      <c r="C136" s="20">
        <v>1</v>
      </c>
      <c r="D136" s="70" t="s">
        <v>17</v>
      </c>
      <c r="E136" s="20"/>
      <c r="F136" s="19">
        <f t="shared" si="3"/>
        <v>0</v>
      </c>
      <c r="G136" s="4">
        <f t="shared" si="1"/>
        <v>0</v>
      </c>
      <c r="J136" s="14"/>
      <c r="R136" s="3"/>
      <c r="S136" s="3"/>
      <c r="T136" s="3"/>
    </row>
    <row r="137" spans="1:20" s="4" customFormat="1" x14ac:dyDescent="0.25">
      <c r="A137" s="127"/>
      <c r="B137" s="99" t="s">
        <v>55</v>
      </c>
      <c r="C137" s="86"/>
      <c r="D137" s="71"/>
      <c r="E137" s="26"/>
      <c r="F137" s="53">
        <f>SUM(F15:F136)</f>
        <v>0</v>
      </c>
      <c r="G137" s="4">
        <f>SUM(G19:G136)</f>
        <v>0</v>
      </c>
      <c r="H137" s="4">
        <f t="shared" ref="H137" si="4">G137-F137</f>
        <v>0</v>
      </c>
      <c r="R137" s="3"/>
      <c r="S137" s="3"/>
      <c r="T137" s="3"/>
    </row>
    <row r="138" spans="1:20" s="4" customFormat="1" x14ac:dyDescent="0.25">
      <c r="A138" s="126"/>
      <c r="B138" s="98"/>
      <c r="C138" s="25"/>
      <c r="D138" s="70"/>
      <c r="E138" s="25"/>
      <c r="F138" s="19">
        <f t="shared" si="3"/>
        <v>0</v>
      </c>
      <c r="G138" s="4">
        <f t="shared" si="1"/>
        <v>0</v>
      </c>
      <c r="H138" s="4">
        <f t="shared" si="2"/>
        <v>0</v>
      </c>
      <c r="J138" s="13"/>
      <c r="R138" s="3"/>
      <c r="S138" s="3"/>
      <c r="T138" s="3"/>
    </row>
    <row r="139" spans="1:20" s="4" customFormat="1" x14ac:dyDescent="0.25">
      <c r="A139" s="125" t="s">
        <v>56</v>
      </c>
      <c r="B139" s="97" t="s">
        <v>57</v>
      </c>
      <c r="C139" s="25"/>
      <c r="D139" s="70"/>
      <c r="E139" s="25"/>
      <c r="F139" s="19">
        <f t="shared" ref="F139:F159" si="5">ROUND(C139*E139,2)</f>
        <v>0</v>
      </c>
      <c r="G139" s="4">
        <f t="shared" si="1"/>
        <v>0</v>
      </c>
      <c r="H139" s="4">
        <f t="shared" si="2"/>
        <v>0</v>
      </c>
      <c r="J139" s="13"/>
      <c r="R139" s="3"/>
      <c r="S139" s="3"/>
      <c r="T139" s="3"/>
    </row>
    <row r="140" spans="1:20" s="4" customFormat="1" x14ac:dyDescent="0.25">
      <c r="A140" s="125"/>
      <c r="B140" s="97"/>
      <c r="C140" s="25"/>
      <c r="D140" s="70"/>
      <c r="E140" s="25"/>
      <c r="F140" s="19">
        <f t="shared" si="5"/>
        <v>0</v>
      </c>
      <c r="G140" s="4">
        <f t="shared" si="1"/>
        <v>0</v>
      </c>
      <c r="H140" s="4">
        <f t="shared" si="2"/>
        <v>0</v>
      </c>
      <c r="J140" s="13"/>
      <c r="R140" s="3"/>
      <c r="S140" s="3"/>
      <c r="T140" s="3"/>
    </row>
    <row r="141" spans="1:20" s="4" customFormat="1" x14ac:dyDescent="0.25">
      <c r="A141" s="126">
        <v>1</v>
      </c>
      <c r="B141" s="98" t="s">
        <v>58</v>
      </c>
      <c r="C141" s="25"/>
      <c r="D141" s="70"/>
      <c r="E141" s="25"/>
      <c r="F141" s="19">
        <f t="shared" si="5"/>
        <v>0</v>
      </c>
      <c r="G141" s="4">
        <f t="shared" si="1"/>
        <v>0</v>
      </c>
      <c r="H141" s="4">
        <f t="shared" si="2"/>
        <v>0</v>
      </c>
      <c r="J141" s="13"/>
      <c r="R141" s="3"/>
      <c r="S141" s="3"/>
      <c r="T141" s="3"/>
    </row>
    <row r="142" spans="1:20" s="4" customFormat="1" x14ac:dyDescent="0.25">
      <c r="A142" s="126"/>
      <c r="B142" s="98"/>
      <c r="C142" s="25"/>
      <c r="D142" s="70"/>
      <c r="E142" s="25"/>
      <c r="F142" s="19">
        <f t="shared" si="5"/>
        <v>0</v>
      </c>
      <c r="G142" s="4">
        <f t="shared" si="1"/>
        <v>0</v>
      </c>
      <c r="H142" s="4">
        <f t="shared" si="2"/>
        <v>0</v>
      </c>
      <c r="J142" s="13"/>
      <c r="R142" s="3"/>
      <c r="S142" s="3"/>
      <c r="T142" s="3"/>
    </row>
    <row r="143" spans="1:20" s="4" customFormat="1" ht="14.25" x14ac:dyDescent="0.25">
      <c r="A143" s="192">
        <v>1.1000000000000001</v>
      </c>
      <c r="B143" s="183" t="s">
        <v>59</v>
      </c>
      <c r="C143" s="184">
        <v>100</v>
      </c>
      <c r="D143" s="185" t="s">
        <v>19</v>
      </c>
      <c r="E143" s="193"/>
      <c r="F143" s="186">
        <f t="shared" si="5"/>
        <v>0</v>
      </c>
      <c r="G143" s="4">
        <f t="shared" si="1"/>
        <v>0</v>
      </c>
      <c r="H143" s="4">
        <f t="shared" si="2"/>
        <v>0</v>
      </c>
      <c r="R143" s="3"/>
      <c r="S143" s="3"/>
      <c r="T143" s="3"/>
    </row>
    <row r="144" spans="1:20" s="4" customFormat="1" x14ac:dyDescent="0.25">
      <c r="A144" s="132"/>
      <c r="B144" s="98"/>
      <c r="C144" s="20"/>
      <c r="D144" s="70"/>
      <c r="E144" s="150"/>
      <c r="F144" s="19">
        <f t="shared" si="5"/>
        <v>0</v>
      </c>
      <c r="G144" s="4">
        <f t="shared" si="1"/>
        <v>0</v>
      </c>
      <c r="H144" s="4">
        <f t="shared" si="2"/>
        <v>0</v>
      </c>
      <c r="R144" s="3"/>
      <c r="S144" s="3"/>
      <c r="T144" s="3"/>
    </row>
    <row r="145" spans="1:20" s="4" customFormat="1" x14ac:dyDescent="0.25">
      <c r="A145" s="126">
        <v>2</v>
      </c>
      <c r="B145" s="97" t="s">
        <v>60</v>
      </c>
      <c r="C145" s="20"/>
      <c r="D145" s="70"/>
      <c r="E145" s="149"/>
      <c r="F145" s="19">
        <f t="shared" si="5"/>
        <v>0</v>
      </c>
      <c r="G145" s="4">
        <f t="shared" si="1"/>
        <v>0</v>
      </c>
      <c r="H145" s="4">
        <f t="shared" si="2"/>
        <v>0</v>
      </c>
      <c r="J145" s="14"/>
      <c r="R145" s="3"/>
      <c r="S145" s="3"/>
      <c r="T145" s="3"/>
    </row>
    <row r="146" spans="1:20" s="4" customFormat="1" ht="14.25" x14ac:dyDescent="0.25">
      <c r="A146" s="129">
        <v>2.1</v>
      </c>
      <c r="B146" s="100" t="s">
        <v>61</v>
      </c>
      <c r="C146" s="20">
        <v>119</v>
      </c>
      <c r="D146" s="70" t="s">
        <v>62</v>
      </c>
      <c r="E146" s="151"/>
      <c r="F146" s="19">
        <f t="shared" si="5"/>
        <v>0</v>
      </c>
      <c r="G146" s="4">
        <f t="shared" si="1"/>
        <v>0</v>
      </c>
      <c r="H146" s="4">
        <f t="shared" si="2"/>
        <v>0</v>
      </c>
      <c r="R146" s="3"/>
      <c r="S146" s="3"/>
      <c r="T146" s="3"/>
    </row>
    <row r="147" spans="1:20" s="4" customFormat="1" ht="28.5" x14ac:dyDescent="0.25">
      <c r="A147" s="129">
        <v>2.2000000000000002</v>
      </c>
      <c r="B147" s="100" t="s">
        <v>63</v>
      </c>
      <c r="C147" s="20">
        <v>97.57</v>
      </c>
      <c r="D147" s="72" t="s">
        <v>64</v>
      </c>
      <c r="E147" s="151"/>
      <c r="F147" s="19">
        <f t="shared" si="5"/>
        <v>0</v>
      </c>
      <c r="G147" s="4">
        <f t="shared" si="1"/>
        <v>0</v>
      </c>
      <c r="H147" s="4">
        <f t="shared" si="2"/>
        <v>0</v>
      </c>
      <c r="R147" s="3"/>
      <c r="S147" s="3"/>
      <c r="T147" s="3"/>
    </row>
    <row r="148" spans="1:20" s="4" customFormat="1" ht="28.5" x14ac:dyDescent="0.25">
      <c r="A148" s="129">
        <v>2.2999999999999998</v>
      </c>
      <c r="B148" s="100" t="s">
        <v>65</v>
      </c>
      <c r="C148" s="20">
        <v>25.72</v>
      </c>
      <c r="D148" s="72" t="s">
        <v>66</v>
      </c>
      <c r="E148" s="27"/>
      <c r="F148" s="19">
        <f t="shared" si="5"/>
        <v>0</v>
      </c>
      <c r="G148" s="4">
        <f t="shared" si="1"/>
        <v>0</v>
      </c>
      <c r="H148" s="4">
        <f t="shared" si="2"/>
        <v>0</v>
      </c>
      <c r="R148" s="3"/>
      <c r="S148" s="3"/>
      <c r="T148" s="3"/>
    </row>
    <row r="149" spans="1:20" s="4" customFormat="1" x14ac:dyDescent="0.25">
      <c r="A149" s="132"/>
      <c r="B149" s="98"/>
      <c r="C149" s="20"/>
      <c r="D149" s="70"/>
      <c r="E149" s="150"/>
      <c r="F149" s="19">
        <f t="shared" si="5"/>
        <v>0</v>
      </c>
      <c r="G149" s="4">
        <f t="shared" si="1"/>
        <v>0</v>
      </c>
      <c r="H149" s="4">
        <f t="shared" si="2"/>
        <v>0</v>
      </c>
      <c r="R149" s="3"/>
      <c r="S149" s="3"/>
      <c r="T149" s="3"/>
    </row>
    <row r="150" spans="1:20" s="4" customFormat="1" x14ac:dyDescent="0.25">
      <c r="A150" s="126">
        <v>3</v>
      </c>
      <c r="B150" s="97" t="s">
        <v>203</v>
      </c>
      <c r="C150" s="20"/>
      <c r="D150" s="70"/>
      <c r="E150" s="149"/>
      <c r="F150" s="19">
        <f t="shared" si="5"/>
        <v>0</v>
      </c>
      <c r="G150" s="4">
        <f t="shared" si="1"/>
        <v>0</v>
      </c>
      <c r="H150" s="4">
        <f t="shared" si="2"/>
        <v>0</v>
      </c>
      <c r="J150" s="14"/>
      <c r="R150" s="3"/>
      <c r="S150" s="3"/>
      <c r="T150" s="3"/>
    </row>
    <row r="151" spans="1:20" s="4" customFormat="1" ht="14.25" x14ac:dyDescent="0.25">
      <c r="A151" s="129">
        <v>3.1</v>
      </c>
      <c r="B151" s="100" t="s">
        <v>204</v>
      </c>
      <c r="C151" s="20">
        <v>100</v>
      </c>
      <c r="D151" s="70" t="s">
        <v>19</v>
      </c>
      <c r="E151" s="152"/>
      <c r="F151" s="19">
        <f t="shared" si="5"/>
        <v>0</v>
      </c>
      <c r="G151" s="4">
        <f t="shared" si="1"/>
        <v>0</v>
      </c>
      <c r="H151" s="4">
        <f t="shared" si="2"/>
        <v>0</v>
      </c>
      <c r="J151" s="14"/>
      <c r="R151" s="3"/>
      <c r="S151" s="3"/>
      <c r="T151" s="3"/>
    </row>
    <row r="152" spans="1:20" s="4" customFormat="1" ht="14.25" x14ac:dyDescent="0.25">
      <c r="A152" s="129"/>
      <c r="B152" s="100"/>
      <c r="C152" s="20"/>
      <c r="D152" s="70"/>
      <c r="E152" s="20"/>
      <c r="F152" s="19">
        <f t="shared" si="5"/>
        <v>0</v>
      </c>
      <c r="G152" s="4">
        <f t="shared" si="1"/>
        <v>0</v>
      </c>
      <c r="H152" s="4">
        <f t="shared" si="2"/>
        <v>0</v>
      </c>
      <c r="J152" s="14"/>
      <c r="R152" s="3"/>
      <c r="S152" s="3"/>
      <c r="T152" s="3"/>
    </row>
    <row r="153" spans="1:20" s="4" customFormat="1" x14ac:dyDescent="0.25">
      <c r="A153" s="126">
        <v>4</v>
      </c>
      <c r="B153" s="97" t="s">
        <v>203</v>
      </c>
      <c r="C153" s="20"/>
      <c r="D153" s="70"/>
      <c r="E153" s="20"/>
      <c r="F153" s="19">
        <f t="shared" si="5"/>
        <v>0</v>
      </c>
      <c r="G153" s="4">
        <f t="shared" si="1"/>
        <v>0</v>
      </c>
      <c r="H153" s="4">
        <f t="shared" si="2"/>
        <v>0</v>
      </c>
      <c r="J153" s="14"/>
      <c r="R153" s="3"/>
      <c r="S153" s="3"/>
      <c r="T153" s="3"/>
    </row>
    <row r="154" spans="1:20" s="4" customFormat="1" ht="14.25" x14ac:dyDescent="0.25">
      <c r="A154" s="129">
        <v>4.0999999999999996</v>
      </c>
      <c r="B154" s="100" t="s">
        <v>67</v>
      </c>
      <c r="C154" s="20">
        <v>1</v>
      </c>
      <c r="D154" s="70" t="s">
        <v>17</v>
      </c>
      <c r="E154" s="20"/>
      <c r="F154" s="19">
        <f t="shared" si="5"/>
        <v>0</v>
      </c>
      <c r="G154" s="4">
        <f t="shared" si="1"/>
        <v>0</v>
      </c>
      <c r="H154" s="4">
        <f t="shared" si="2"/>
        <v>0</v>
      </c>
      <c r="J154" s="14"/>
      <c r="R154" s="3"/>
      <c r="S154" s="3"/>
      <c r="T154" s="3"/>
    </row>
    <row r="155" spans="1:20" s="4" customFormat="1" ht="14.25" x14ac:dyDescent="0.25">
      <c r="A155" s="129">
        <v>4.2</v>
      </c>
      <c r="B155" s="100" t="s">
        <v>68</v>
      </c>
      <c r="C155" s="20">
        <v>1</v>
      </c>
      <c r="D155" s="70" t="s">
        <v>17</v>
      </c>
      <c r="E155" s="20"/>
      <c r="F155" s="19">
        <f t="shared" si="5"/>
        <v>0</v>
      </c>
      <c r="G155" s="4">
        <f t="shared" si="1"/>
        <v>0</v>
      </c>
      <c r="H155" s="4">
        <f t="shared" si="2"/>
        <v>0</v>
      </c>
      <c r="J155" s="14"/>
      <c r="R155" s="3"/>
      <c r="S155" s="3"/>
      <c r="T155" s="3"/>
    </row>
    <row r="156" spans="1:20" s="4" customFormat="1" ht="14.25" x14ac:dyDescent="0.25">
      <c r="A156" s="129">
        <v>4.3</v>
      </c>
      <c r="B156" s="100" t="s">
        <v>205</v>
      </c>
      <c r="C156" s="20">
        <v>5</v>
      </c>
      <c r="D156" s="70" t="s">
        <v>17</v>
      </c>
      <c r="E156" s="20"/>
      <c r="F156" s="19">
        <f t="shared" si="5"/>
        <v>0</v>
      </c>
      <c r="G156" s="4">
        <f t="shared" si="1"/>
        <v>0</v>
      </c>
      <c r="H156" s="4">
        <f t="shared" si="2"/>
        <v>0</v>
      </c>
      <c r="J156" s="14"/>
      <c r="R156" s="3"/>
      <c r="S156" s="3"/>
      <c r="T156" s="3"/>
    </row>
    <row r="157" spans="1:20" s="4" customFormat="1" ht="14.25" x14ac:dyDescent="0.25">
      <c r="A157" s="129">
        <v>4.4000000000000004</v>
      </c>
      <c r="B157" s="100" t="s">
        <v>206</v>
      </c>
      <c r="C157" s="20">
        <v>1</v>
      </c>
      <c r="D157" s="70" t="s">
        <v>17</v>
      </c>
      <c r="E157" s="20"/>
      <c r="F157" s="19">
        <f t="shared" si="5"/>
        <v>0</v>
      </c>
      <c r="G157" s="4">
        <f t="shared" si="1"/>
        <v>0</v>
      </c>
      <c r="H157" s="4">
        <f t="shared" si="2"/>
        <v>0</v>
      </c>
      <c r="J157" s="14"/>
      <c r="R157" s="3"/>
      <c r="S157" s="3"/>
      <c r="T157" s="3"/>
    </row>
    <row r="158" spans="1:20" s="4" customFormat="1" ht="14.25" x14ac:dyDescent="0.25">
      <c r="A158" s="129"/>
      <c r="B158" s="100"/>
      <c r="C158" s="20"/>
      <c r="D158" s="70"/>
      <c r="E158" s="20"/>
      <c r="F158" s="19">
        <f t="shared" si="5"/>
        <v>0</v>
      </c>
      <c r="G158" s="4">
        <f t="shared" si="1"/>
        <v>0</v>
      </c>
      <c r="H158" s="4">
        <f t="shared" si="2"/>
        <v>0</v>
      </c>
      <c r="J158" s="14"/>
      <c r="R158" s="3"/>
      <c r="S158" s="3"/>
      <c r="T158" s="3"/>
    </row>
    <row r="159" spans="1:20" s="4" customFormat="1" x14ac:dyDescent="0.25">
      <c r="A159" s="126">
        <v>5</v>
      </c>
      <c r="B159" s="97" t="s">
        <v>69</v>
      </c>
      <c r="C159" s="20">
        <v>1</v>
      </c>
      <c r="D159" s="72" t="s">
        <v>70</v>
      </c>
      <c r="E159" s="27"/>
      <c r="F159" s="19">
        <f t="shared" si="5"/>
        <v>0</v>
      </c>
      <c r="G159" s="4">
        <f t="shared" si="1"/>
        <v>0</v>
      </c>
      <c r="H159" s="4">
        <f t="shared" si="2"/>
        <v>0</v>
      </c>
      <c r="R159" s="3"/>
      <c r="S159" s="3"/>
      <c r="T159" s="3"/>
    </row>
    <row r="160" spans="1:20" s="4" customFormat="1" x14ac:dyDescent="0.25">
      <c r="A160" s="127"/>
      <c r="B160" s="99" t="s">
        <v>71</v>
      </c>
      <c r="C160" s="86"/>
      <c r="D160" s="71"/>
      <c r="E160" s="26"/>
      <c r="F160" s="53">
        <f>SUM(F138:F159)</f>
        <v>0</v>
      </c>
      <c r="G160" s="4">
        <f>SUM(G138:G159)</f>
        <v>0</v>
      </c>
      <c r="H160" s="4">
        <f t="shared" si="2"/>
        <v>0</v>
      </c>
      <c r="R160" s="3"/>
      <c r="S160" s="3"/>
      <c r="T160" s="3"/>
    </row>
    <row r="161" spans="1:20" s="4" customFormat="1" x14ac:dyDescent="0.25">
      <c r="A161" s="126"/>
      <c r="B161" s="97"/>
      <c r="C161" s="87"/>
      <c r="D161" s="70"/>
      <c r="E161" s="20"/>
      <c r="F161" s="54"/>
      <c r="G161" s="4">
        <f t="shared" si="1"/>
        <v>0</v>
      </c>
      <c r="H161" s="4">
        <f t="shared" si="2"/>
        <v>0</v>
      </c>
      <c r="J161" s="14"/>
      <c r="R161" s="3"/>
      <c r="S161" s="3"/>
      <c r="T161" s="3"/>
    </row>
    <row r="162" spans="1:20" s="4" customFormat="1" x14ac:dyDescent="0.25">
      <c r="A162" s="125" t="s">
        <v>72</v>
      </c>
      <c r="B162" s="98" t="s">
        <v>207</v>
      </c>
      <c r="C162" s="20"/>
      <c r="D162" s="70"/>
      <c r="E162" s="25"/>
      <c r="F162" s="52"/>
      <c r="G162" s="4">
        <f t="shared" si="1"/>
        <v>0</v>
      </c>
      <c r="H162" s="4">
        <f t="shared" si="2"/>
        <v>0</v>
      </c>
      <c r="R162" s="3"/>
      <c r="S162" s="3"/>
      <c r="T162" s="3"/>
    </row>
    <row r="163" spans="1:20" s="4" customFormat="1" x14ac:dyDescent="0.25">
      <c r="A163" s="132"/>
      <c r="B163" s="98"/>
      <c r="C163" s="20"/>
      <c r="D163" s="70"/>
      <c r="E163" s="25"/>
      <c r="F163" s="52"/>
      <c r="G163" s="4">
        <f t="shared" si="1"/>
        <v>0</v>
      </c>
      <c r="H163" s="4">
        <f t="shared" si="2"/>
        <v>0</v>
      </c>
      <c r="R163" s="3"/>
      <c r="S163" s="3"/>
      <c r="T163" s="3"/>
    </row>
    <row r="164" spans="1:20" s="4" customFormat="1" x14ac:dyDescent="0.25">
      <c r="A164" s="126">
        <v>1</v>
      </c>
      <c r="B164" s="98" t="s">
        <v>58</v>
      </c>
      <c r="C164" s="20"/>
      <c r="D164" s="70"/>
      <c r="E164" s="25"/>
      <c r="F164" s="54"/>
      <c r="G164" s="4">
        <f t="shared" si="1"/>
        <v>0</v>
      </c>
      <c r="H164" s="4">
        <f t="shared" si="2"/>
        <v>0</v>
      </c>
      <c r="R164" s="3"/>
      <c r="S164" s="3"/>
      <c r="T164" s="3"/>
    </row>
    <row r="165" spans="1:20" s="4" customFormat="1" ht="14.25" x14ac:dyDescent="0.25">
      <c r="A165" s="131">
        <v>1.1000000000000001</v>
      </c>
      <c r="B165" s="100" t="s">
        <v>73</v>
      </c>
      <c r="C165" s="20">
        <v>1</v>
      </c>
      <c r="D165" s="70" t="s">
        <v>74</v>
      </c>
      <c r="E165" s="20"/>
      <c r="F165" s="19">
        <f t="shared" ref="F165:F228" si="6">ROUND(C165*E165,2)</f>
        <v>0</v>
      </c>
      <c r="G165" s="4">
        <f t="shared" si="1"/>
        <v>0</v>
      </c>
      <c r="H165" s="4">
        <f t="shared" si="2"/>
        <v>0</v>
      </c>
      <c r="R165" s="3"/>
      <c r="S165" s="3"/>
      <c r="T165" s="3"/>
    </row>
    <row r="166" spans="1:20" s="4" customFormat="1" ht="14.25" x14ac:dyDescent="0.25">
      <c r="A166" s="131">
        <v>1.2</v>
      </c>
      <c r="B166" s="100" t="s">
        <v>75</v>
      </c>
      <c r="C166" s="20">
        <v>1</v>
      </c>
      <c r="D166" s="70" t="s">
        <v>74</v>
      </c>
      <c r="E166" s="20"/>
      <c r="F166" s="19">
        <f t="shared" si="6"/>
        <v>0</v>
      </c>
      <c r="G166" s="4">
        <f t="shared" si="1"/>
        <v>0</v>
      </c>
      <c r="H166" s="4">
        <f t="shared" si="2"/>
        <v>0</v>
      </c>
      <c r="R166" s="3"/>
      <c r="S166" s="3"/>
      <c r="T166" s="3"/>
    </row>
    <row r="167" spans="1:20" s="4" customFormat="1" x14ac:dyDescent="0.25">
      <c r="A167" s="131"/>
      <c r="B167" s="103"/>
      <c r="C167" s="20"/>
      <c r="D167" s="70"/>
      <c r="E167" s="20"/>
      <c r="F167" s="19">
        <f t="shared" si="6"/>
        <v>0</v>
      </c>
      <c r="G167" s="4">
        <f t="shared" si="1"/>
        <v>0</v>
      </c>
      <c r="H167" s="4">
        <f t="shared" si="2"/>
        <v>0</v>
      </c>
      <c r="R167" s="3"/>
      <c r="S167" s="3"/>
      <c r="T167" s="3"/>
    </row>
    <row r="168" spans="1:20" s="4" customFormat="1" x14ac:dyDescent="0.25">
      <c r="A168" s="126">
        <v>2</v>
      </c>
      <c r="B168" s="97" t="s">
        <v>60</v>
      </c>
      <c r="C168" s="20"/>
      <c r="D168" s="70"/>
      <c r="E168" s="20"/>
      <c r="F168" s="19">
        <f t="shared" si="6"/>
        <v>0</v>
      </c>
      <c r="G168" s="4">
        <f t="shared" si="1"/>
        <v>0</v>
      </c>
      <c r="H168" s="4">
        <f t="shared" si="2"/>
        <v>0</v>
      </c>
      <c r="R168" s="3"/>
      <c r="S168" s="3"/>
      <c r="T168" s="3"/>
    </row>
    <row r="169" spans="1:20" s="4" customFormat="1" ht="14.25" x14ac:dyDescent="0.25">
      <c r="A169" s="131">
        <v>2.1</v>
      </c>
      <c r="B169" s="100" t="s">
        <v>76</v>
      </c>
      <c r="C169" s="20">
        <v>11.78</v>
      </c>
      <c r="D169" s="70" t="s">
        <v>62</v>
      </c>
      <c r="E169" s="152"/>
      <c r="F169" s="19">
        <f t="shared" si="6"/>
        <v>0</v>
      </c>
      <c r="G169" s="4">
        <f t="shared" si="1"/>
        <v>0</v>
      </c>
      <c r="H169" s="4">
        <f t="shared" si="2"/>
        <v>0</v>
      </c>
      <c r="R169" s="3"/>
      <c r="S169" s="3"/>
      <c r="T169" s="3"/>
    </row>
    <row r="170" spans="1:20" s="4" customFormat="1" ht="14.25" x14ac:dyDescent="0.25">
      <c r="A170" s="131">
        <v>2.2000000000000002</v>
      </c>
      <c r="B170" s="100" t="s">
        <v>77</v>
      </c>
      <c r="C170" s="20">
        <v>6.4</v>
      </c>
      <c r="D170" s="70" t="s">
        <v>64</v>
      </c>
      <c r="E170" s="20"/>
      <c r="F170" s="19">
        <f t="shared" si="6"/>
        <v>0</v>
      </c>
      <c r="G170" s="4">
        <f t="shared" si="1"/>
        <v>0</v>
      </c>
      <c r="H170" s="4">
        <f t="shared" si="2"/>
        <v>0</v>
      </c>
      <c r="R170" s="3"/>
      <c r="S170" s="3"/>
      <c r="T170" s="3"/>
    </row>
    <row r="171" spans="1:20" s="4" customFormat="1" ht="14.25" x14ac:dyDescent="0.25">
      <c r="A171" s="131">
        <v>2.2999999999999998</v>
      </c>
      <c r="B171" s="100" t="s">
        <v>78</v>
      </c>
      <c r="C171" s="20">
        <v>5.38</v>
      </c>
      <c r="D171" s="70" t="s">
        <v>66</v>
      </c>
      <c r="E171" s="20"/>
      <c r="F171" s="19">
        <f t="shared" si="6"/>
        <v>0</v>
      </c>
      <c r="G171" s="4">
        <f t="shared" si="1"/>
        <v>0</v>
      </c>
      <c r="H171" s="4">
        <f t="shared" si="2"/>
        <v>0</v>
      </c>
      <c r="R171" s="3"/>
      <c r="S171" s="3"/>
      <c r="T171" s="3"/>
    </row>
    <row r="172" spans="1:20" s="4" customFormat="1" x14ac:dyDescent="0.25">
      <c r="A172" s="131"/>
      <c r="B172" s="103"/>
      <c r="C172" s="20"/>
      <c r="D172" s="70"/>
      <c r="E172" s="20"/>
      <c r="F172" s="19">
        <f t="shared" si="6"/>
        <v>0</v>
      </c>
      <c r="G172" s="4">
        <f t="shared" si="1"/>
        <v>0</v>
      </c>
      <c r="H172" s="4">
        <f t="shared" si="2"/>
        <v>0</v>
      </c>
      <c r="R172" s="3"/>
      <c r="S172" s="3"/>
      <c r="T172" s="3"/>
    </row>
    <row r="173" spans="1:20" s="4" customFormat="1" x14ac:dyDescent="0.25">
      <c r="A173" s="126">
        <v>3</v>
      </c>
      <c r="B173" s="97" t="s">
        <v>208</v>
      </c>
      <c r="C173" s="20"/>
      <c r="D173" s="70"/>
      <c r="E173" s="20"/>
      <c r="F173" s="19">
        <f t="shared" si="6"/>
        <v>0</v>
      </c>
      <c r="G173" s="4">
        <f t="shared" si="1"/>
        <v>0</v>
      </c>
      <c r="H173" s="4">
        <f t="shared" si="2"/>
        <v>0</v>
      </c>
      <c r="R173" s="3"/>
      <c r="S173" s="3"/>
      <c r="T173" s="3"/>
    </row>
    <row r="174" spans="1:20" s="4" customFormat="1" ht="14.25" x14ac:dyDescent="0.25">
      <c r="A174" s="131">
        <v>3.1</v>
      </c>
      <c r="B174" s="100" t="s">
        <v>79</v>
      </c>
      <c r="C174" s="20">
        <v>0.91</v>
      </c>
      <c r="D174" s="70" t="s">
        <v>80</v>
      </c>
      <c r="E174" s="20"/>
      <c r="F174" s="19">
        <f t="shared" si="6"/>
        <v>0</v>
      </c>
      <c r="G174" s="4">
        <f t="shared" si="1"/>
        <v>0</v>
      </c>
      <c r="H174" s="4">
        <f t="shared" si="2"/>
        <v>0</v>
      </c>
      <c r="J174" s="14"/>
      <c r="R174" s="3"/>
      <c r="S174" s="3"/>
      <c r="T174" s="3"/>
    </row>
    <row r="175" spans="1:20" s="4" customFormat="1" ht="15.75" customHeight="1" x14ac:dyDescent="0.25">
      <c r="A175" s="131">
        <v>3.2</v>
      </c>
      <c r="B175" s="100" t="s">
        <v>209</v>
      </c>
      <c r="C175" s="20">
        <v>2.59</v>
      </c>
      <c r="D175" s="70" t="s">
        <v>80</v>
      </c>
      <c r="E175" s="20"/>
      <c r="F175" s="19">
        <f t="shared" si="6"/>
        <v>0</v>
      </c>
      <c r="G175" s="4">
        <f t="shared" si="1"/>
        <v>0</v>
      </c>
      <c r="H175" s="4">
        <f t="shared" si="2"/>
        <v>0</v>
      </c>
      <c r="R175" s="3"/>
      <c r="S175" s="3"/>
      <c r="T175" s="3"/>
    </row>
    <row r="176" spans="1:20" s="4" customFormat="1" ht="14.25" x14ac:dyDescent="0.25">
      <c r="A176" s="131">
        <v>3.3</v>
      </c>
      <c r="B176" s="100" t="s">
        <v>81</v>
      </c>
      <c r="C176" s="20">
        <v>1.33</v>
      </c>
      <c r="D176" s="70" t="s">
        <v>80</v>
      </c>
      <c r="E176" s="20"/>
      <c r="F176" s="19">
        <f t="shared" si="6"/>
        <v>0</v>
      </c>
      <c r="G176" s="4">
        <f t="shared" si="1"/>
        <v>0</v>
      </c>
      <c r="H176" s="4">
        <f t="shared" si="2"/>
        <v>0</v>
      </c>
      <c r="R176" s="3"/>
      <c r="S176" s="3"/>
      <c r="T176" s="3"/>
    </row>
    <row r="177" spans="1:20" s="4" customFormat="1" ht="14.25" x14ac:dyDescent="0.25">
      <c r="A177" s="131">
        <v>3.4</v>
      </c>
      <c r="B177" s="100" t="s">
        <v>82</v>
      </c>
      <c r="C177" s="20">
        <v>2.4</v>
      </c>
      <c r="D177" s="70" t="s">
        <v>80</v>
      </c>
      <c r="E177" s="20"/>
      <c r="F177" s="19">
        <f t="shared" si="6"/>
        <v>0</v>
      </c>
      <c r="G177" s="4">
        <f t="shared" si="1"/>
        <v>0</v>
      </c>
      <c r="H177" s="4">
        <f t="shared" si="2"/>
        <v>0</v>
      </c>
      <c r="R177" s="3"/>
      <c r="S177" s="3"/>
      <c r="T177" s="3"/>
    </row>
    <row r="178" spans="1:20" s="4" customFormat="1" ht="14.25" x14ac:dyDescent="0.25">
      <c r="A178" s="131">
        <v>3.5</v>
      </c>
      <c r="B178" s="100" t="s">
        <v>83</v>
      </c>
      <c r="C178" s="20">
        <v>0.56000000000000005</v>
      </c>
      <c r="D178" s="70" t="s">
        <v>80</v>
      </c>
      <c r="E178" s="20"/>
      <c r="F178" s="19">
        <f t="shared" si="6"/>
        <v>0</v>
      </c>
      <c r="G178" s="4">
        <f t="shared" si="1"/>
        <v>0</v>
      </c>
      <c r="H178" s="4">
        <f t="shared" si="2"/>
        <v>0</v>
      </c>
      <c r="R178" s="3"/>
      <c r="S178" s="3"/>
      <c r="T178" s="3"/>
    </row>
    <row r="179" spans="1:20" s="4" customFormat="1" ht="14.25" x14ac:dyDescent="0.25">
      <c r="A179" s="131">
        <v>3.6</v>
      </c>
      <c r="B179" s="100" t="s">
        <v>84</v>
      </c>
      <c r="C179" s="20">
        <v>0.43</v>
      </c>
      <c r="D179" s="70" t="s">
        <v>80</v>
      </c>
      <c r="E179" s="20"/>
      <c r="F179" s="19">
        <f t="shared" si="6"/>
        <v>0</v>
      </c>
      <c r="G179" s="4">
        <f t="shared" si="1"/>
        <v>0</v>
      </c>
      <c r="H179" s="4">
        <f t="shared" si="2"/>
        <v>0</v>
      </c>
      <c r="R179" s="3"/>
      <c r="S179" s="3"/>
      <c r="T179" s="3"/>
    </row>
    <row r="180" spans="1:20" s="4" customFormat="1" ht="14.25" x14ac:dyDescent="0.25">
      <c r="A180" s="131">
        <v>3.7</v>
      </c>
      <c r="B180" s="100" t="s">
        <v>85</v>
      </c>
      <c r="C180" s="20">
        <v>1.72</v>
      </c>
      <c r="D180" s="70" t="s">
        <v>80</v>
      </c>
      <c r="E180" s="20"/>
      <c r="F180" s="19">
        <f t="shared" si="6"/>
        <v>0</v>
      </c>
      <c r="G180" s="4">
        <f t="shared" si="1"/>
        <v>0</v>
      </c>
      <c r="H180" s="4">
        <f t="shared" si="2"/>
        <v>0</v>
      </c>
      <c r="R180" s="3"/>
      <c r="S180" s="3"/>
      <c r="T180" s="3"/>
    </row>
    <row r="181" spans="1:20" s="4" customFormat="1" ht="28.5" x14ac:dyDescent="0.25">
      <c r="A181" s="131">
        <v>3.8</v>
      </c>
      <c r="B181" s="100" t="s">
        <v>86</v>
      </c>
      <c r="C181" s="20">
        <v>2.74</v>
      </c>
      <c r="D181" s="70" t="s">
        <v>80</v>
      </c>
      <c r="E181" s="20"/>
      <c r="F181" s="19">
        <f t="shared" si="6"/>
        <v>0</v>
      </c>
      <c r="G181" s="4">
        <f t="shared" si="1"/>
        <v>0</v>
      </c>
      <c r="H181" s="4">
        <f t="shared" si="2"/>
        <v>0</v>
      </c>
      <c r="R181" s="3"/>
      <c r="S181" s="3"/>
      <c r="T181" s="3"/>
    </row>
    <row r="182" spans="1:20" s="4" customFormat="1" ht="14.25" x14ac:dyDescent="0.25">
      <c r="A182" s="131">
        <v>3.9</v>
      </c>
      <c r="B182" s="100" t="s">
        <v>87</v>
      </c>
      <c r="C182" s="20">
        <v>3.69</v>
      </c>
      <c r="D182" s="70" t="s">
        <v>80</v>
      </c>
      <c r="E182" s="20"/>
      <c r="F182" s="19">
        <f t="shared" si="6"/>
        <v>0</v>
      </c>
      <c r="G182" s="4">
        <f t="shared" si="1"/>
        <v>0</v>
      </c>
      <c r="H182" s="4">
        <f t="shared" si="2"/>
        <v>0</v>
      </c>
      <c r="R182" s="3"/>
      <c r="S182" s="3"/>
      <c r="T182" s="3"/>
    </row>
    <row r="183" spans="1:20" s="4" customFormat="1" ht="14.25" x14ac:dyDescent="0.25">
      <c r="A183" s="133"/>
      <c r="B183" s="100"/>
      <c r="C183" s="20"/>
      <c r="D183" s="70"/>
      <c r="E183" s="20"/>
      <c r="F183" s="19">
        <f t="shared" si="6"/>
        <v>0</v>
      </c>
      <c r="G183" s="4">
        <f t="shared" si="1"/>
        <v>0</v>
      </c>
      <c r="H183" s="4">
        <f t="shared" si="2"/>
        <v>0</v>
      </c>
      <c r="R183" s="3"/>
      <c r="S183" s="3"/>
      <c r="T183" s="3"/>
    </row>
    <row r="184" spans="1:20" s="4" customFormat="1" x14ac:dyDescent="0.25">
      <c r="A184" s="126">
        <v>4</v>
      </c>
      <c r="B184" s="97" t="s">
        <v>88</v>
      </c>
      <c r="C184" s="20"/>
      <c r="D184" s="70"/>
      <c r="E184" s="20"/>
      <c r="F184" s="19">
        <f t="shared" si="6"/>
        <v>0</v>
      </c>
      <c r="G184" s="4">
        <f t="shared" si="1"/>
        <v>0</v>
      </c>
      <c r="H184" s="4">
        <f t="shared" si="2"/>
        <v>0</v>
      </c>
      <c r="R184" s="3"/>
      <c r="S184" s="3"/>
      <c r="T184" s="3"/>
    </row>
    <row r="185" spans="1:20" s="4" customFormat="1" x14ac:dyDescent="0.25">
      <c r="A185" s="131">
        <v>4.0999999999999996</v>
      </c>
      <c r="B185" s="104" t="s">
        <v>89</v>
      </c>
      <c r="C185" s="20">
        <v>1.1499999999999999</v>
      </c>
      <c r="D185" s="73" t="s">
        <v>90</v>
      </c>
      <c r="E185" s="20"/>
      <c r="F185" s="19">
        <f t="shared" si="6"/>
        <v>0</v>
      </c>
      <c r="G185" s="4">
        <f t="shared" si="1"/>
        <v>0</v>
      </c>
      <c r="H185" s="4">
        <f t="shared" si="2"/>
        <v>0</v>
      </c>
      <c r="R185" s="3"/>
      <c r="S185" s="3"/>
      <c r="T185" s="3"/>
    </row>
    <row r="186" spans="1:20" s="4" customFormat="1" x14ac:dyDescent="0.25">
      <c r="A186" s="131">
        <v>4.2</v>
      </c>
      <c r="B186" s="104" t="s">
        <v>91</v>
      </c>
      <c r="C186" s="20">
        <v>8.35</v>
      </c>
      <c r="D186" s="73" t="s">
        <v>90</v>
      </c>
      <c r="E186" s="20"/>
      <c r="F186" s="19">
        <f t="shared" si="6"/>
        <v>0</v>
      </c>
      <c r="G186" s="4">
        <f t="shared" si="1"/>
        <v>0</v>
      </c>
      <c r="H186" s="4">
        <f t="shared" si="2"/>
        <v>0</v>
      </c>
      <c r="R186" s="3"/>
      <c r="S186" s="3"/>
      <c r="T186" s="3"/>
    </row>
    <row r="187" spans="1:20" s="4" customFormat="1" x14ac:dyDescent="0.25">
      <c r="A187" s="131">
        <v>4.3</v>
      </c>
      <c r="B187" s="104" t="s">
        <v>92</v>
      </c>
      <c r="C187" s="20">
        <v>18.64</v>
      </c>
      <c r="D187" s="73" t="s">
        <v>19</v>
      </c>
      <c r="E187" s="20"/>
      <c r="F187" s="19">
        <f t="shared" si="6"/>
        <v>0</v>
      </c>
      <c r="G187" s="4">
        <f t="shared" si="1"/>
        <v>0</v>
      </c>
      <c r="H187" s="4">
        <f t="shared" si="2"/>
        <v>0</v>
      </c>
      <c r="R187" s="3"/>
      <c r="S187" s="3"/>
      <c r="T187" s="3"/>
    </row>
    <row r="188" spans="1:20" s="4" customFormat="1" ht="14.25" x14ac:dyDescent="0.25">
      <c r="A188" s="133"/>
      <c r="B188" s="100"/>
      <c r="C188" s="20"/>
      <c r="D188" s="70"/>
      <c r="E188" s="20"/>
      <c r="F188" s="19">
        <f t="shared" si="6"/>
        <v>0</v>
      </c>
      <c r="G188" s="4">
        <f t="shared" si="1"/>
        <v>0</v>
      </c>
      <c r="H188" s="4">
        <f t="shared" si="2"/>
        <v>0</v>
      </c>
      <c r="R188" s="3"/>
      <c r="S188" s="3"/>
      <c r="T188" s="3"/>
    </row>
    <row r="189" spans="1:20" s="4" customFormat="1" x14ac:dyDescent="0.25">
      <c r="A189" s="126">
        <v>5</v>
      </c>
      <c r="B189" s="97" t="s">
        <v>93</v>
      </c>
      <c r="C189" s="20"/>
      <c r="D189" s="72"/>
      <c r="E189" s="27"/>
      <c r="F189" s="19">
        <f t="shared" si="6"/>
        <v>0</v>
      </c>
      <c r="G189" s="4">
        <f t="shared" si="1"/>
        <v>0</v>
      </c>
      <c r="H189" s="4">
        <f t="shared" si="2"/>
        <v>0</v>
      </c>
      <c r="R189" s="3"/>
      <c r="S189" s="3"/>
      <c r="T189" s="3"/>
    </row>
    <row r="190" spans="1:20" s="4" customFormat="1" ht="14.25" x14ac:dyDescent="0.25">
      <c r="A190" s="129">
        <v>5.0999999999999996</v>
      </c>
      <c r="B190" s="100" t="s">
        <v>94</v>
      </c>
      <c r="C190" s="20">
        <v>48.28</v>
      </c>
      <c r="D190" s="73" t="s">
        <v>90</v>
      </c>
      <c r="E190" s="27"/>
      <c r="F190" s="19">
        <f t="shared" si="6"/>
        <v>0</v>
      </c>
      <c r="G190" s="4">
        <f t="shared" si="1"/>
        <v>0</v>
      </c>
      <c r="H190" s="4">
        <f t="shared" si="2"/>
        <v>0</v>
      </c>
      <c r="R190" s="3"/>
      <c r="S190" s="3"/>
      <c r="T190" s="3"/>
    </row>
    <row r="191" spans="1:20" s="4" customFormat="1" ht="14.25" x14ac:dyDescent="0.25">
      <c r="A191" s="129">
        <v>5.2</v>
      </c>
      <c r="B191" s="100" t="s">
        <v>95</v>
      </c>
      <c r="C191" s="20">
        <v>23.4</v>
      </c>
      <c r="D191" s="73" t="s">
        <v>90</v>
      </c>
      <c r="E191" s="27"/>
      <c r="F191" s="19">
        <f t="shared" si="6"/>
        <v>0</v>
      </c>
      <c r="G191" s="4">
        <f t="shared" si="1"/>
        <v>0</v>
      </c>
      <c r="H191" s="4">
        <f t="shared" si="2"/>
        <v>0</v>
      </c>
      <c r="R191" s="3"/>
      <c r="S191" s="3"/>
      <c r="T191" s="3"/>
    </row>
    <row r="192" spans="1:20" s="4" customFormat="1" ht="14.25" x14ac:dyDescent="0.25">
      <c r="A192" s="129">
        <v>5.3</v>
      </c>
      <c r="B192" s="100" t="s">
        <v>96</v>
      </c>
      <c r="C192" s="20">
        <v>24.88</v>
      </c>
      <c r="D192" s="73" t="s">
        <v>90</v>
      </c>
      <c r="E192" s="27"/>
      <c r="F192" s="19">
        <f t="shared" si="6"/>
        <v>0</v>
      </c>
      <c r="G192" s="4">
        <f t="shared" si="1"/>
        <v>0</v>
      </c>
      <c r="H192" s="4">
        <f t="shared" si="2"/>
        <v>0</v>
      </c>
      <c r="R192" s="3"/>
      <c r="S192" s="3"/>
      <c r="T192" s="3"/>
    </row>
    <row r="193" spans="1:20" s="4" customFormat="1" ht="14.25" x14ac:dyDescent="0.25">
      <c r="A193" s="129">
        <v>5.4</v>
      </c>
      <c r="B193" s="100" t="s">
        <v>97</v>
      </c>
      <c r="C193" s="20">
        <v>24.6</v>
      </c>
      <c r="D193" s="73" t="s">
        <v>90</v>
      </c>
      <c r="E193" s="27"/>
      <c r="F193" s="19">
        <f t="shared" si="6"/>
        <v>0</v>
      </c>
      <c r="G193" s="4">
        <f t="shared" si="1"/>
        <v>0</v>
      </c>
      <c r="H193" s="4">
        <f t="shared" si="2"/>
        <v>0</v>
      </c>
      <c r="R193" s="3"/>
      <c r="S193" s="3"/>
      <c r="T193" s="3"/>
    </row>
    <row r="194" spans="1:20" s="4" customFormat="1" ht="14.25" x14ac:dyDescent="0.25">
      <c r="A194" s="182">
        <v>5.5</v>
      </c>
      <c r="B194" s="183" t="s">
        <v>98</v>
      </c>
      <c r="C194" s="184">
        <v>24.6</v>
      </c>
      <c r="D194" s="194" t="s">
        <v>90</v>
      </c>
      <c r="E194" s="184"/>
      <c r="F194" s="186">
        <f t="shared" si="6"/>
        <v>0</v>
      </c>
      <c r="G194" s="4">
        <f t="shared" si="1"/>
        <v>0</v>
      </c>
      <c r="H194" s="4">
        <f t="shared" si="2"/>
        <v>0</v>
      </c>
      <c r="R194" s="3"/>
      <c r="S194" s="3"/>
      <c r="T194" s="3"/>
    </row>
    <row r="195" spans="1:20" s="4" customFormat="1" ht="14.25" x14ac:dyDescent="0.25">
      <c r="A195" s="129">
        <v>5.6</v>
      </c>
      <c r="B195" s="100" t="s">
        <v>99</v>
      </c>
      <c r="C195" s="20">
        <v>73.34</v>
      </c>
      <c r="D195" s="73" t="s">
        <v>19</v>
      </c>
      <c r="E195" s="20"/>
      <c r="F195" s="19">
        <f t="shared" si="6"/>
        <v>0</v>
      </c>
      <c r="G195" s="4">
        <f t="shared" si="1"/>
        <v>0</v>
      </c>
      <c r="H195" s="4">
        <f t="shared" si="2"/>
        <v>0</v>
      </c>
      <c r="R195" s="3"/>
      <c r="S195" s="3"/>
      <c r="T195" s="3"/>
    </row>
    <row r="196" spans="1:20" s="4" customFormat="1" ht="14.25" x14ac:dyDescent="0.25">
      <c r="A196" s="129">
        <v>5.7</v>
      </c>
      <c r="B196" s="100" t="s">
        <v>100</v>
      </c>
      <c r="C196" s="20">
        <v>19.84</v>
      </c>
      <c r="D196" s="73" t="s">
        <v>19</v>
      </c>
      <c r="E196" s="20"/>
      <c r="F196" s="19">
        <f t="shared" si="6"/>
        <v>0</v>
      </c>
      <c r="G196" s="4">
        <f t="shared" si="1"/>
        <v>0</v>
      </c>
      <c r="H196" s="4">
        <f t="shared" si="2"/>
        <v>0</v>
      </c>
      <c r="R196" s="3"/>
      <c r="S196" s="3"/>
      <c r="T196" s="3"/>
    </row>
    <row r="197" spans="1:20" s="4" customFormat="1" ht="14.25" x14ac:dyDescent="0.25">
      <c r="A197" s="129">
        <v>5.8</v>
      </c>
      <c r="B197" s="100" t="s">
        <v>216</v>
      </c>
      <c r="C197" s="20">
        <v>48.28</v>
      </c>
      <c r="D197" s="73" t="s">
        <v>90</v>
      </c>
      <c r="E197" s="20"/>
      <c r="F197" s="19">
        <f t="shared" si="6"/>
        <v>0</v>
      </c>
      <c r="G197" s="4">
        <f t="shared" si="1"/>
        <v>0</v>
      </c>
      <c r="H197" s="4">
        <f t="shared" si="2"/>
        <v>0</v>
      </c>
      <c r="R197" s="3"/>
      <c r="S197" s="3"/>
      <c r="T197" s="3"/>
    </row>
    <row r="198" spans="1:20" s="4" customFormat="1" ht="14.25" x14ac:dyDescent="0.25">
      <c r="A198" s="129">
        <v>5.9</v>
      </c>
      <c r="B198" s="100" t="s">
        <v>101</v>
      </c>
      <c r="C198" s="20">
        <v>18.239999999999998</v>
      </c>
      <c r="D198" s="73" t="s">
        <v>90</v>
      </c>
      <c r="E198" s="20"/>
      <c r="F198" s="19">
        <f t="shared" si="6"/>
        <v>0</v>
      </c>
      <c r="G198" s="4">
        <f t="shared" si="1"/>
        <v>0</v>
      </c>
      <c r="H198" s="4">
        <f t="shared" si="2"/>
        <v>0</v>
      </c>
      <c r="R198" s="3"/>
      <c r="S198" s="3"/>
      <c r="T198" s="3"/>
    </row>
    <row r="199" spans="1:20" s="4" customFormat="1" x14ac:dyDescent="0.25">
      <c r="A199" s="133"/>
      <c r="B199" s="52"/>
      <c r="C199" s="20"/>
      <c r="D199" s="70"/>
      <c r="E199" s="20"/>
      <c r="F199" s="19">
        <f t="shared" si="6"/>
        <v>0</v>
      </c>
      <c r="G199" s="4">
        <f t="shared" si="1"/>
        <v>0</v>
      </c>
      <c r="H199" s="4">
        <f t="shared" ref="H199:H262" si="7">G199-F199</f>
        <v>0</v>
      </c>
      <c r="R199" s="3"/>
      <c r="S199" s="3"/>
      <c r="T199" s="3"/>
    </row>
    <row r="200" spans="1:20" s="4" customFormat="1" x14ac:dyDescent="0.25">
      <c r="A200" s="126">
        <v>6</v>
      </c>
      <c r="B200" s="97" t="s">
        <v>102</v>
      </c>
      <c r="C200" s="20">
        <v>1</v>
      </c>
      <c r="D200" s="73" t="s">
        <v>17</v>
      </c>
      <c r="E200" s="27"/>
      <c r="F200" s="19">
        <f t="shared" si="6"/>
        <v>0</v>
      </c>
      <c r="G200" s="4">
        <f t="shared" si="1"/>
        <v>0</v>
      </c>
      <c r="H200" s="4">
        <f t="shared" si="7"/>
        <v>0</v>
      </c>
      <c r="R200" s="3"/>
      <c r="S200" s="3"/>
      <c r="T200" s="3"/>
    </row>
    <row r="201" spans="1:20" s="4" customFormat="1" x14ac:dyDescent="0.25">
      <c r="A201" s="133"/>
      <c r="B201" s="52"/>
      <c r="C201" s="20"/>
      <c r="D201" s="70"/>
      <c r="E201" s="20"/>
      <c r="F201" s="19">
        <f t="shared" si="6"/>
        <v>0</v>
      </c>
      <c r="G201" s="4">
        <f t="shared" si="1"/>
        <v>0</v>
      </c>
      <c r="H201" s="4">
        <f t="shared" si="7"/>
        <v>0</v>
      </c>
      <c r="R201" s="3"/>
      <c r="S201" s="3"/>
      <c r="T201" s="3"/>
    </row>
    <row r="202" spans="1:20" s="4" customFormat="1" x14ac:dyDescent="0.25">
      <c r="A202" s="126">
        <v>7</v>
      </c>
      <c r="B202" s="97" t="s">
        <v>103</v>
      </c>
      <c r="C202" s="20">
        <v>13.76</v>
      </c>
      <c r="D202" s="73" t="s">
        <v>90</v>
      </c>
      <c r="E202" s="27"/>
      <c r="F202" s="19">
        <f t="shared" si="6"/>
        <v>0</v>
      </c>
      <c r="G202" s="4">
        <f t="shared" si="1"/>
        <v>0</v>
      </c>
      <c r="H202" s="4">
        <f t="shared" si="7"/>
        <v>0</v>
      </c>
      <c r="R202" s="3"/>
      <c r="S202" s="3"/>
      <c r="T202" s="3"/>
    </row>
    <row r="203" spans="1:20" s="4" customFormat="1" x14ac:dyDescent="0.25">
      <c r="A203" s="133"/>
      <c r="B203" s="52"/>
      <c r="C203" s="87"/>
      <c r="D203" s="70"/>
      <c r="E203" s="20"/>
      <c r="F203" s="19">
        <f t="shared" si="6"/>
        <v>0</v>
      </c>
      <c r="G203" s="4">
        <f t="shared" si="1"/>
        <v>0</v>
      </c>
      <c r="H203" s="4">
        <f t="shared" si="7"/>
        <v>0</v>
      </c>
      <c r="R203" s="3"/>
      <c r="S203" s="3"/>
      <c r="T203" s="3"/>
    </row>
    <row r="204" spans="1:20" s="4" customFormat="1" x14ac:dyDescent="0.25">
      <c r="A204" s="126">
        <v>8</v>
      </c>
      <c r="B204" s="97" t="s">
        <v>104</v>
      </c>
      <c r="C204" s="20">
        <v>1</v>
      </c>
      <c r="D204" s="73" t="s">
        <v>17</v>
      </c>
      <c r="E204" s="27"/>
      <c r="F204" s="19">
        <f t="shared" si="6"/>
        <v>0</v>
      </c>
      <c r="G204" s="4">
        <f t="shared" si="1"/>
        <v>0</v>
      </c>
      <c r="H204" s="4">
        <f t="shared" si="7"/>
        <v>0</v>
      </c>
      <c r="R204" s="3"/>
      <c r="S204" s="3"/>
      <c r="T204" s="3"/>
    </row>
    <row r="205" spans="1:20" s="4" customFormat="1" x14ac:dyDescent="0.25">
      <c r="A205" s="133"/>
      <c r="B205" s="52"/>
      <c r="C205" s="20"/>
      <c r="D205" s="70"/>
      <c r="E205" s="28"/>
      <c r="F205" s="19">
        <f t="shared" si="6"/>
        <v>0</v>
      </c>
      <c r="G205" s="4">
        <f t="shared" si="1"/>
        <v>0</v>
      </c>
      <c r="H205" s="4">
        <f t="shared" si="7"/>
        <v>0</v>
      </c>
      <c r="R205" s="3"/>
      <c r="S205" s="3"/>
      <c r="T205" s="3"/>
    </row>
    <row r="206" spans="1:20" s="4" customFormat="1" x14ac:dyDescent="0.25">
      <c r="A206" s="126">
        <v>9</v>
      </c>
      <c r="B206" s="97" t="s">
        <v>105</v>
      </c>
      <c r="C206" s="20"/>
      <c r="D206" s="70"/>
      <c r="E206" s="28"/>
      <c r="F206" s="19">
        <f t="shared" si="6"/>
        <v>0</v>
      </c>
      <c r="G206" s="4">
        <f t="shared" si="1"/>
        <v>0</v>
      </c>
      <c r="H206" s="4">
        <f t="shared" si="7"/>
        <v>0</v>
      </c>
      <c r="R206" s="3"/>
      <c r="S206" s="3"/>
      <c r="T206" s="3"/>
    </row>
    <row r="207" spans="1:20" s="4" customFormat="1" ht="14.25" x14ac:dyDescent="0.25">
      <c r="A207" s="131">
        <v>9.1</v>
      </c>
      <c r="B207" s="100" t="s">
        <v>106</v>
      </c>
      <c r="C207" s="20">
        <v>1050</v>
      </c>
      <c r="D207" s="73" t="s">
        <v>107</v>
      </c>
      <c r="E207" s="20"/>
      <c r="F207" s="19">
        <f t="shared" si="6"/>
        <v>0</v>
      </c>
      <c r="G207" s="4">
        <f t="shared" si="1"/>
        <v>0</v>
      </c>
      <c r="H207" s="4">
        <f t="shared" si="7"/>
        <v>0</v>
      </c>
      <c r="R207" s="3"/>
      <c r="S207" s="3"/>
      <c r="T207" s="3"/>
    </row>
    <row r="208" spans="1:20" s="4" customFormat="1" ht="14.25" x14ac:dyDescent="0.25">
      <c r="A208" s="131">
        <v>9.1999999999999993</v>
      </c>
      <c r="B208" s="100" t="s">
        <v>210</v>
      </c>
      <c r="C208" s="20">
        <v>135</v>
      </c>
      <c r="D208" s="73" t="s">
        <v>107</v>
      </c>
      <c r="E208" s="20"/>
      <c r="F208" s="19">
        <f t="shared" si="6"/>
        <v>0</v>
      </c>
      <c r="G208" s="4">
        <f t="shared" si="1"/>
        <v>0</v>
      </c>
      <c r="H208" s="4">
        <f t="shared" si="7"/>
        <v>0</v>
      </c>
      <c r="R208" s="3"/>
      <c r="S208" s="3"/>
      <c r="T208" s="3"/>
    </row>
    <row r="209" spans="1:20" s="4" customFormat="1" ht="14.25" x14ac:dyDescent="0.25">
      <c r="A209" s="131">
        <v>9.3000000000000007</v>
      </c>
      <c r="B209" s="100" t="s">
        <v>108</v>
      </c>
      <c r="C209" s="20">
        <v>40</v>
      </c>
      <c r="D209" s="73" t="s">
        <v>17</v>
      </c>
      <c r="E209" s="20"/>
      <c r="F209" s="19">
        <f t="shared" si="6"/>
        <v>0</v>
      </c>
      <c r="G209" s="4">
        <f t="shared" si="1"/>
        <v>0</v>
      </c>
      <c r="H209" s="4">
        <f t="shared" si="7"/>
        <v>0</v>
      </c>
      <c r="R209" s="3"/>
      <c r="S209" s="3"/>
      <c r="T209" s="3"/>
    </row>
    <row r="210" spans="1:20" s="4" customFormat="1" ht="14.25" x14ac:dyDescent="0.25">
      <c r="A210" s="131">
        <v>9.4</v>
      </c>
      <c r="B210" s="100" t="s">
        <v>109</v>
      </c>
      <c r="C210" s="20">
        <v>8</v>
      </c>
      <c r="D210" s="73" t="s">
        <v>17</v>
      </c>
      <c r="E210" s="20"/>
      <c r="F210" s="19">
        <f t="shared" si="6"/>
        <v>0</v>
      </c>
      <c r="G210" s="4">
        <f t="shared" si="1"/>
        <v>0</v>
      </c>
      <c r="H210" s="4">
        <f t="shared" si="7"/>
        <v>0</v>
      </c>
      <c r="R210" s="3"/>
      <c r="S210" s="3"/>
      <c r="T210" s="3"/>
    </row>
    <row r="211" spans="1:20" s="4" customFormat="1" ht="14.25" x14ac:dyDescent="0.25">
      <c r="A211" s="131">
        <v>9.5</v>
      </c>
      <c r="B211" s="100" t="s">
        <v>110</v>
      </c>
      <c r="C211" s="20">
        <v>1</v>
      </c>
      <c r="D211" s="73" t="s">
        <v>17</v>
      </c>
      <c r="E211" s="20"/>
      <c r="F211" s="19">
        <f t="shared" si="6"/>
        <v>0</v>
      </c>
      <c r="G211" s="4">
        <f t="shared" si="1"/>
        <v>0</v>
      </c>
      <c r="H211" s="4">
        <f t="shared" si="7"/>
        <v>0</v>
      </c>
      <c r="R211" s="3"/>
      <c r="S211" s="3"/>
      <c r="T211" s="3"/>
    </row>
    <row r="212" spans="1:20" s="4" customFormat="1" ht="14.25" x14ac:dyDescent="0.25">
      <c r="A212" s="131">
        <v>9.6</v>
      </c>
      <c r="B212" s="100" t="s">
        <v>111</v>
      </c>
      <c r="C212" s="20">
        <v>1</v>
      </c>
      <c r="D212" s="73" t="s">
        <v>17</v>
      </c>
      <c r="E212" s="20"/>
      <c r="F212" s="19">
        <f t="shared" si="6"/>
        <v>0</v>
      </c>
      <c r="G212" s="4">
        <f t="shared" ref="G212:G248" si="8">+E212*C212</f>
        <v>0</v>
      </c>
      <c r="H212" s="4">
        <f t="shared" si="7"/>
        <v>0</v>
      </c>
      <c r="R212" s="3"/>
      <c r="S212" s="3"/>
      <c r="T212" s="3"/>
    </row>
    <row r="213" spans="1:20" s="4" customFormat="1" x14ac:dyDescent="0.25">
      <c r="A213" s="133"/>
      <c r="B213" s="52"/>
      <c r="C213" s="87"/>
      <c r="D213" s="70"/>
      <c r="E213" s="20"/>
      <c r="F213" s="19">
        <f t="shared" si="6"/>
        <v>0</v>
      </c>
      <c r="G213" s="4">
        <f t="shared" si="8"/>
        <v>0</v>
      </c>
      <c r="H213" s="4">
        <f t="shared" si="7"/>
        <v>0</v>
      </c>
      <c r="R213" s="3"/>
      <c r="S213" s="3"/>
      <c r="T213" s="3"/>
    </row>
    <row r="214" spans="1:20" s="4" customFormat="1" x14ac:dyDescent="0.25">
      <c r="A214" s="134">
        <v>10</v>
      </c>
      <c r="B214" s="105" t="s">
        <v>112</v>
      </c>
      <c r="C214" s="88"/>
      <c r="D214" s="73"/>
      <c r="E214" s="20"/>
      <c r="F214" s="19">
        <f t="shared" si="6"/>
        <v>0</v>
      </c>
      <c r="G214" s="4">
        <f t="shared" si="8"/>
        <v>0</v>
      </c>
      <c r="H214" s="4">
        <f t="shared" si="7"/>
        <v>0</v>
      </c>
      <c r="R214" s="3"/>
      <c r="S214" s="3"/>
      <c r="T214" s="3"/>
    </row>
    <row r="215" spans="1:20" s="4" customFormat="1" ht="14.25" x14ac:dyDescent="0.25">
      <c r="A215" s="131">
        <v>10.1</v>
      </c>
      <c r="B215" s="100" t="s">
        <v>113</v>
      </c>
      <c r="C215" s="88">
        <v>2</v>
      </c>
      <c r="D215" s="73" t="s">
        <v>17</v>
      </c>
      <c r="E215" s="20"/>
      <c r="F215" s="19">
        <f t="shared" si="6"/>
        <v>0</v>
      </c>
      <c r="G215" s="4">
        <f t="shared" si="8"/>
        <v>0</v>
      </c>
      <c r="H215" s="4">
        <f t="shared" si="7"/>
        <v>0</v>
      </c>
      <c r="R215" s="3"/>
      <c r="S215" s="3"/>
      <c r="T215" s="3"/>
    </row>
    <row r="216" spans="1:20" s="4" customFormat="1" ht="14.25" x14ac:dyDescent="0.25">
      <c r="A216" s="131">
        <v>10.199999999999999</v>
      </c>
      <c r="B216" s="100" t="s">
        <v>114</v>
      </c>
      <c r="C216" s="88">
        <v>1</v>
      </c>
      <c r="D216" s="73" t="s">
        <v>17</v>
      </c>
      <c r="E216" s="20"/>
      <c r="F216" s="19">
        <f t="shared" si="6"/>
        <v>0</v>
      </c>
      <c r="G216" s="4">
        <f t="shared" si="8"/>
        <v>0</v>
      </c>
      <c r="H216" s="4">
        <f t="shared" si="7"/>
        <v>0</v>
      </c>
      <c r="R216" s="3"/>
      <c r="S216" s="3"/>
      <c r="T216" s="3"/>
    </row>
    <row r="217" spans="1:20" s="4" customFormat="1" ht="14.25" x14ac:dyDescent="0.25">
      <c r="A217" s="131">
        <v>10.3</v>
      </c>
      <c r="B217" s="100" t="s">
        <v>115</v>
      </c>
      <c r="C217" s="88">
        <v>2</v>
      </c>
      <c r="D217" s="73" t="s">
        <v>17</v>
      </c>
      <c r="E217" s="20"/>
      <c r="F217" s="19">
        <f t="shared" si="6"/>
        <v>0</v>
      </c>
      <c r="G217" s="4">
        <f t="shared" si="8"/>
        <v>0</v>
      </c>
      <c r="H217" s="4">
        <f t="shared" si="7"/>
        <v>0</v>
      </c>
      <c r="R217" s="3"/>
      <c r="S217" s="3"/>
      <c r="T217" s="3"/>
    </row>
    <row r="218" spans="1:20" s="4" customFormat="1" ht="14.25" x14ac:dyDescent="0.25">
      <c r="A218" s="131">
        <v>10.4</v>
      </c>
      <c r="B218" s="100" t="s">
        <v>211</v>
      </c>
      <c r="C218" s="88">
        <v>1</v>
      </c>
      <c r="D218" s="73" t="s">
        <v>17</v>
      </c>
      <c r="E218" s="20"/>
      <c r="F218" s="19">
        <f t="shared" si="6"/>
        <v>0</v>
      </c>
      <c r="G218" s="4">
        <f t="shared" si="8"/>
        <v>0</v>
      </c>
      <c r="H218" s="4">
        <f t="shared" si="7"/>
        <v>0</v>
      </c>
      <c r="R218" s="3"/>
      <c r="S218" s="3"/>
      <c r="T218" s="3"/>
    </row>
    <row r="219" spans="1:20" s="4" customFormat="1" ht="14.25" x14ac:dyDescent="0.25">
      <c r="A219" s="133"/>
      <c r="B219" s="100"/>
      <c r="C219" s="87"/>
      <c r="D219" s="70"/>
      <c r="E219" s="20"/>
      <c r="F219" s="19">
        <f t="shared" si="6"/>
        <v>0</v>
      </c>
      <c r="G219" s="4">
        <f t="shared" si="8"/>
        <v>0</v>
      </c>
      <c r="H219" s="4">
        <f t="shared" si="7"/>
        <v>0</v>
      </c>
      <c r="R219" s="3"/>
      <c r="S219" s="3"/>
      <c r="T219" s="3"/>
    </row>
    <row r="220" spans="1:20" s="4" customFormat="1" x14ac:dyDescent="0.25">
      <c r="A220" s="134">
        <v>11</v>
      </c>
      <c r="B220" s="105" t="s">
        <v>116</v>
      </c>
      <c r="C220" s="20"/>
      <c r="D220" s="70"/>
      <c r="E220" s="28"/>
      <c r="F220" s="19">
        <f t="shared" si="6"/>
        <v>0</v>
      </c>
      <c r="G220" s="4">
        <f t="shared" si="8"/>
        <v>0</v>
      </c>
      <c r="H220" s="4">
        <f t="shared" si="7"/>
        <v>0</v>
      </c>
      <c r="R220" s="3"/>
      <c r="S220" s="3"/>
      <c r="T220" s="3"/>
    </row>
    <row r="221" spans="1:20" s="4" customFormat="1" ht="14.25" x14ac:dyDescent="0.25">
      <c r="A221" s="131">
        <v>11.1</v>
      </c>
      <c r="B221" s="100" t="s">
        <v>117</v>
      </c>
      <c r="C221" s="20">
        <v>3</v>
      </c>
      <c r="D221" s="73" t="s">
        <v>17</v>
      </c>
      <c r="E221" s="20"/>
      <c r="F221" s="19">
        <f t="shared" si="6"/>
        <v>0</v>
      </c>
      <c r="G221" s="4">
        <f t="shared" si="8"/>
        <v>0</v>
      </c>
      <c r="H221" s="4">
        <f t="shared" si="7"/>
        <v>0</v>
      </c>
      <c r="R221" s="3"/>
      <c r="S221" s="3"/>
      <c r="T221" s="3"/>
    </row>
    <row r="222" spans="1:20" s="4" customFormat="1" ht="14.25" x14ac:dyDescent="0.25">
      <c r="A222" s="131">
        <v>11.2</v>
      </c>
      <c r="B222" s="100" t="s">
        <v>118</v>
      </c>
      <c r="C222" s="20">
        <v>2</v>
      </c>
      <c r="D222" s="73" t="s">
        <v>17</v>
      </c>
      <c r="E222" s="20"/>
      <c r="F222" s="19">
        <f t="shared" si="6"/>
        <v>0</v>
      </c>
      <c r="G222" s="4">
        <f t="shared" si="8"/>
        <v>0</v>
      </c>
      <c r="H222" s="4">
        <f t="shared" si="7"/>
        <v>0</v>
      </c>
      <c r="R222" s="3"/>
      <c r="S222" s="3"/>
      <c r="T222" s="3"/>
    </row>
    <row r="223" spans="1:20" s="4" customFormat="1" ht="28.5" x14ac:dyDescent="0.25">
      <c r="A223" s="131">
        <v>11.3</v>
      </c>
      <c r="B223" s="100" t="s">
        <v>212</v>
      </c>
      <c r="C223" s="20">
        <v>1</v>
      </c>
      <c r="D223" s="73" t="s">
        <v>17</v>
      </c>
      <c r="E223" s="20"/>
      <c r="F223" s="19">
        <f t="shared" si="6"/>
        <v>0</v>
      </c>
      <c r="G223" s="4">
        <f t="shared" si="8"/>
        <v>0</v>
      </c>
      <c r="H223" s="4">
        <f t="shared" si="7"/>
        <v>0</v>
      </c>
      <c r="R223" s="3"/>
      <c r="S223" s="3"/>
      <c r="T223" s="3"/>
    </row>
    <row r="224" spans="1:20" s="4" customFormat="1" ht="14.25" x14ac:dyDescent="0.25">
      <c r="A224" s="131">
        <v>11.4</v>
      </c>
      <c r="B224" s="100" t="s">
        <v>119</v>
      </c>
      <c r="C224" s="20">
        <v>4</v>
      </c>
      <c r="D224" s="73" t="s">
        <v>17</v>
      </c>
      <c r="E224" s="20"/>
      <c r="F224" s="19">
        <f t="shared" si="6"/>
        <v>0</v>
      </c>
      <c r="G224" s="4">
        <f t="shared" si="8"/>
        <v>0</v>
      </c>
      <c r="H224" s="4">
        <f t="shared" si="7"/>
        <v>0</v>
      </c>
      <c r="R224" s="3"/>
      <c r="S224" s="3"/>
      <c r="T224" s="3"/>
    </row>
    <row r="225" spans="1:20" s="4" customFormat="1" ht="14.25" x14ac:dyDescent="0.25">
      <c r="A225" s="131">
        <v>11.5</v>
      </c>
      <c r="B225" s="100" t="s">
        <v>120</v>
      </c>
      <c r="C225" s="20">
        <v>5</v>
      </c>
      <c r="D225" s="73" t="s">
        <v>17</v>
      </c>
      <c r="E225" s="20"/>
      <c r="F225" s="19">
        <f t="shared" si="6"/>
        <v>0</v>
      </c>
      <c r="G225" s="4">
        <f t="shared" si="8"/>
        <v>0</v>
      </c>
      <c r="H225" s="4">
        <f t="shared" si="7"/>
        <v>0</v>
      </c>
      <c r="R225" s="3"/>
      <c r="S225" s="3"/>
      <c r="T225" s="3"/>
    </row>
    <row r="226" spans="1:20" s="4" customFormat="1" ht="14.25" x14ac:dyDescent="0.25">
      <c r="A226" s="131">
        <v>11.6</v>
      </c>
      <c r="B226" s="100" t="s">
        <v>121</v>
      </c>
      <c r="C226" s="20">
        <v>1</v>
      </c>
      <c r="D226" s="73" t="s">
        <v>17</v>
      </c>
      <c r="E226" s="20"/>
      <c r="F226" s="19">
        <f t="shared" si="6"/>
        <v>0</v>
      </c>
      <c r="G226" s="4">
        <f t="shared" si="8"/>
        <v>0</v>
      </c>
      <c r="H226" s="4">
        <f t="shared" si="7"/>
        <v>0</v>
      </c>
      <c r="R226" s="3"/>
      <c r="S226" s="3"/>
      <c r="T226" s="3"/>
    </row>
    <row r="227" spans="1:20" s="4" customFormat="1" ht="14.25" x14ac:dyDescent="0.25">
      <c r="A227" s="131">
        <v>11.7</v>
      </c>
      <c r="B227" s="100" t="s">
        <v>122</v>
      </c>
      <c r="C227" s="20">
        <v>1</v>
      </c>
      <c r="D227" s="73" t="s">
        <v>17</v>
      </c>
      <c r="E227" s="20"/>
      <c r="F227" s="19">
        <f t="shared" si="6"/>
        <v>0</v>
      </c>
      <c r="G227" s="4">
        <f t="shared" si="8"/>
        <v>0</v>
      </c>
      <c r="H227" s="4">
        <f t="shared" si="7"/>
        <v>0</v>
      </c>
      <c r="R227" s="3"/>
      <c r="S227" s="3"/>
      <c r="T227" s="3"/>
    </row>
    <row r="228" spans="1:20" s="4" customFormat="1" ht="28.5" x14ac:dyDescent="0.25">
      <c r="A228" s="131">
        <v>11.8</v>
      </c>
      <c r="B228" s="100" t="s">
        <v>123</v>
      </c>
      <c r="C228" s="20">
        <v>2</v>
      </c>
      <c r="D228" s="73" t="s">
        <v>17</v>
      </c>
      <c r="E228" s="20"/>
      <c r="F228" s="19">
        <f t="shared" si="6"/>
        <v>0</v>
      </c>
      <c r="G228" s="4">
        <f t="shared" si="8"/>
        <v>0</v>
      </c>
      <c r="H228" s="4">
        <f t="shared" si="7"/>
        <v>0</v>
      </c>
      <c r="R228" s="3"/>
      <c r="S228" s="3"/>
      <c r="T228" s="3"/>
    </row>
    <row r="229" spans="1:20" s="4" customFormat="1" ht="14.25" x14ac:dyDescent="0.25">
      <c r="A229" s="131">
        <v>11.9</v>
      </c>
      <c r="B229" s="100" t="s">
        <v>124</v>
      </c>
      <c r="C229" s="20">
        <v>1</v>
      </c>
      <c r="D229" s="73" t="s">
        <v>17</v>
      </c>
      <c r="E229" s="20"/>
      <c r="F229" s="19">
        <f t="shared" ref="F229:F248" si="9">ROUND(C229*E229,2)</f>
        <v>0</v>
      </c>
      <c r="G229" s="4">
        <f t="shared" si="8"/>
        <v>0</v>
      </c>
      <c r="H229" s="4">
        <f t="shared" si="7"/>
        <v>0</v>
      </c>
      <c r="R229" s="3"/>
      <c r="S229" s="3"/>
      <c r="T229" s="3"/>
    </row>
    <row r="230" spans="1:20" s="4" customFormat="1" ht="14.25" x14ac:dyDescent="0.25">
      <c r="A230" s="130">
        <v>11.1</v>
      </c>
      <c r="B230" s="100" t="s">
        <v>125</v>
      </c>
      <c r="C230" s="20">
        <v>1</v>
      </c>
      <c r="D230" s="73" t="s">
        <v>17</v>
      </c>
      <c r="E230" s="20"/>
      <c r="F230" s="19">
        <f t="shared" si="9"/>
        <v>0</v>
      </c>
      <c r="G230" s="4">
        <f t="shared" si="8"/>
        <v>0</v>
      </c>
      <c r="H230" s="4">
        <f t="shared" si="7"/>
        <v>0</v>
      </c>
      <c r="R230" s="3"/>
      <c r="S230" s="3"/>
      <c r="T230" s="3"/>
    </row>
    <row r="231" spans="1:20" s="4" customFormat="1" ht="14.25" x14ac:dyDescent="0.25">
      <c r="A231" s="130">
        <v>11.11</v>
      </c>
      <c r="B231" s="100" t="s">
        <v>126</v>
      </c>
      <c r="C231" s="20">
        <v>1</v>
      </c>
      <c r="D231" s="73" t="s">
        <v>17</v>
      </c>
      <c r="E231" s="20"/>
      <c r="F231" s="19">
        <f t="shared" si="9"/>
        <v>0</v>
      </c>
      <c r="G231" s="4">
        <f t="shared" si="8"/>
        <v>0</v>
      </c>
      <c r="H231" s="4">
        <f t="shared" si="7"/>
        <v>0</v>
      </c>
      <c r="R231" s="3"/>
      <c r="S231" s="3"/>
      <c r="T231" s="3"/>
    </row>
    <row r="232" spans="1:20" s="4" customFormat="1" x14ac:dyDescent="0.25">
      <c r="A232" s="130"/>
      <c r="B232" s="52"/>
      <c r="C232" s="20"/>
      <c r="D232" s="70"/>
      <c r="E232" s="20"/>
      <c r="F232" s="19">
        <f t="shared" si="9"/>
        <v>0</v>
      </c>
      <c r="G232" s="4">
        <f t="shared" si="8"/>
        <v>0</v>
      </c>
      <c r="H232" s="4">
        <f t="shared" si="7"/>
        <v>0</v>
      </c>
      <c r="R232" s="3"/>
      <c r="S232" s="3"/>
      <c r="T232" s="3"/>
    </row>
    <row r="233" spans="1:20" s="4" customFormat="1" x14ac:dyDescent="0.25">
      <c r="A233" s="126">
        <v>12</v>
      </c>
      <c r="B233" s="97" t="s">
        <v>127</v>
      </c>
      <c r="C233" s="20"/>
      <c r="D233" s="70"/>
      <c r="E233" s="20"/>
      <c r="F233" s="19">
        <f t="shared" si="9"/>
        <v>0</v>
      </c>
      <c r="G233" s="4">
        <f t="shared" si="8"/>
        <v>0</v>
      </c>
      <c r="H233" s="4">
        <f t="shared" si="7"/>
        <v>0</v>
      </c>
      <c r="R233" s="3"/>
      <c r="S233" s="3"/>
      <c r="T233" s="3"/>
    </row>
    <row r="234" spans="1:20" s="4" customFormat="1" ht="14.25" x14ac:dyDescent="0.25">
      <c r="A234" s="129">
        <v>12.1</v>
      </c>
      <c r="B234" s="100" t="s">
        <v>128</v>
      </c>
      <c r="C234" s="20">
        <v>13</v>
      </c>
      <c r="D234" s="70" t="s">
        <v>19</v>
      </c>
      <c r="E234" s="20"/>
      <c r="F234" s="19">
        <f t="shared" si="9"/>
        <v>0</v>
      </c>
      <c r="G234" s="4">
        <f t="shared" si="8"/>
        <v>0</v>
      </c>
      <c r="H234" s="4">
        <f t="shared" si="7"/>
        <v>0</v>
      </c>
      <c r="R234" s="3"/>
      <c r="S234" s="3"/>
      <c r="T234" s="3"/>
    </row>
    <row r="235" spans="1:20" s="4" customFormat="1" ht="14.25" x14ac:dyDescent="0.25">
      <c r="A235" s="129">
        <v>12.2</v>
      </c>
      <c r="B235" s="100" t="s">
        <v>129</v>
      </c>
      <c r="C235" s="20">
        <v>20</v>
      </c>
      <c r="D235" s="70" t="s">
        <v>19</v>
      </c>
      <c r="E235" s="20"/>
      <c r="F235" s="19">
        <f t="shared" si="9"/>
        <v>0</v>
      </c>
      <c r="G235" s="4">
        <f t="shared" si="8"/>
        <v>0</v>
      </c>
      <c r="H235" s="4">
        <f t="shared" si="7"/>
        <v>0</v>
      </c>
      <c r="R235" s="3"/>
      <c r="S235" s="3"/>
      <c r="T235" s="3"/>
    </row>
    <row r="236" spans="1:20" s="4" customFormat="1" ht="14.25" x14ac:dyDescent="0.25">
      <c r="A236" s="129">
        <v>12.3</v>
      </c>
      <c r="B236" s="100" t="s">
        <v>130</v>
      </c>
      <c r="C236" s="20">
        <v>8</v>
      </c>
      <c r="D236" s="73" t="s">
        <v>17</v>
      </c>
      <c r="E236" s="20"/>
      <c r="F236" s="19">
        <f t="shared" si="9"/>
        <v>0</v>
      </c>
      <c r="G236" s="4">
        <f t="shared" si="8"/>
        <v>0</v>
      </c>
      <c r="H236" s="4">
        <f t="shared" si="7"/>
        <v>0</v>
      </c>
      <c r="R236" s="3"/>
      <c r="S236" s="3"/>
      <c r="T236" s="3"/>
    </row>
    <row r="237" spans="1:20" s="4" customFormat="1" ht="14.25" x14ac:dyDescent="0.25">
      <c r="A237" s="129">
        <v>12.4</v>
      </c>
      <c r="B237" s="100" t="s">
        <v>131</v>
      </c>
      <c r="C237" s="20">
        <v>6</v>
      </c>
      <c r="D237" s="73" t="s">
        <v>17</v>
      </c>
      <c r="E237" s="20"/>
      <c r="F237" s="19">
        <f t="shared" si="9"/>
        <v>0</v>
      </c>
      <c r="G237" s="4">
        <f t="shared" si="8"/>
        <v>0</v>
      </c>
      <c r="H237" s="4">
        <f t="shared" si="7"/>
        <v>0</v>
      </c>
      <c r="R237" s="3"/>
      <c r="S237" s="3"/>
      <c r="T237" s="3"/>
    </row>
    <row r="238" spans="1:20" s="4" customFormat="1" ht="14.25" x14ac:dyDescent="0.25">
      <c r="A238" s="129">
        <v>12.5</v>
      </c>
      <c r="B238" s="100" t="s">
        <v>132</v>
      </c>
      <c r="C238" s="20">
        <v>2</v>
      </c>
      <c r="D238" s="73" t="s">
        <v>17</v>
      </c>
      <c r="E238" s="20"/>
      <c r="F238" s="19">
        <f t="shared" si="9"/>
        <v>0</v>
      </c>
      <c r="G238" s="4">
        <f t="shared" si="8"/>
        <v>0</v>
      </c>
      <c r="H238" s="4">
        <f t="shared" si="7"/>
        <v>0</v>
      </c>
      <c r="R238" s="3"/>
      <c r="S238" s="3"/>
      <c r="T238" s="3"/>
    </row>
    <row r="239" spans="1:20" s="4" customFormat="1" ht="14.25" x14ac:dyDescent="0.25">
      <c r="A239" s="129">
        <v>12.6</v>
      </c>
      <c r="B239" s="100" t="s">
        <v>133</v>
      </c>
      <c r="C239" s="20">
        <v>4</v>
      </c>
      <c r="D239" s="73" t="s">
        <v>17</v>
      </c>
      <c r="E239" s="20"/>
      <c r="F239" s="19">
        <f t="shared" si="9"/>
        <v>0</v>
      </c>
      <c r="G239" s="4">
        <f t="shared" si="8"/>
        <v>0</v>
      </c>
      <c r="H239" s="4">
        <f t="shared" si="7"/>
        <v>0</v>
      </c>
      <c r="R239" s="3"/>
      <c r="S239" s="3"/>
      <c r="T239" s="3"/>
    </row>
    <row r="240" spans="1:20" s="4" customFormat="1" ht="14.25" x14ac:dyDescent="0.25">
      <c r="A240" s="129">
        <v>12.7</v>
      </c>
      <c r="B240" s="100" t="s">
        <v>134</v>
      </c>
      <c r="C240" s="20">
        <v>5</v>
      </c>
      <c r="D240" s="73" t="s">
        <v>17</v>
      </c>
      <c r="E240" s="20"/>
      <c r="F240" s="19">
        <f t="shared" si="9"/>
        <v>0</v>
      </c>
      <c r="G240" s="4">
        <f t="shared" si="8"/>
        <v>0</v>
      </c>
      <c r="H240" s="4">
        <f t="shared" si="7"/>
        <v>0</v>
      </c>
      <c r="R240" s="3"/>
      <c r="S240" s="3"/>
      <c r="T240" s="3"/>
    </row>
    <row r="241" spans="1:20" s="4" customFormat="1" ht="14.25" x14ac:dyDescent="0.25">
      <c r="A241" s="129">
        <v>12.8</v>
      </c>
      <c r="B241" s="100" t="s">
        <v>135</v>
      </c>
      <c r="C241" s="20">
        <v>2</v>
      </c>
      <c r="D241" s="73" t="s">
        <v>17</v>
      </c>
      <c r="E241" s="20"/>
      <c r="F241" s="19">
        <f t="shared" si="9"/>
        <v>0</v>
      </c>
      <c r="G241" s="4">
        <f t="shared" si="8"/>
        <v>0</v>
      </c>
      <c r="H241" s="4">
        <f t="shared" si="7"/>
        <v>0</v>
      </c>
      <c r="R241" s="3"/>
      <c r="S241" s="3"/>
      <c r="T241" s="3"/>
    </row>
    <row r="242" spans="1:20" s="4" customFormat="1" ht="14.25" x14ac:dyDescent="0.25">
      <c r="A242" s="129">
        <v>12.9</v>
      </c>
      <c r="B242" s="100" t="s">
        <v>136</v>
      </c>
      <c r="C242" s="20">
        <v>2</v>
      </c>
      <c r="D242" s="73" t="s">
        <v>17</v>
      </c>
      <c r="E242" s="20"/>
      <c r="F242" s="19">
        <f t="shared" si="9"/>
        <v>0</v>
      </c>
      <c r="G242" s="4">
        <f t="shared" si="8"/>
        <v>0</v>
      </c>
      <c r="H242" s="4">
        <f t="shared" si="7"/>
        <v>0</v>
      </c>
      <c r="R242" s="3"/>
      <c r="S242" s="3"/>
      <c r="T242" s="3"/>
    </row>
    <row r="243" spans="1:20" s="4" customFormat="1" ht="14.25" x14ac:dyDescent="0.25">
      <c r="A243" s="130">
        <v>12.1</v>
      </c>
      <c r="B243" s="100" t="s">
        <v>219</v>
      </c>
      <c r="C243" s="20">
        <v>8</v>
      </c>
      <c r="D243" s="73" t="s">
        <v>17</v>
      </c>
      <c r="E243" s="20"/>
      <c r="F243" s="19">
        <f t="shared" si="9"/>
        <v>0</v>
      </c>
      <c r="G243" s="4">
        <f t="shared" si="8"/>
        <v>0</v>
      </c>
      <c r="H243" s="4">
        <f t="shared" si="7"/>
        <v>0</v>
      </c>
      <c r="R243" s="3"/>
      <c r="S243" s="3"/>
      <c r="T243" s="3"/>
    </row>
    <row r="244" spans="1:20" s="4" customFormat="1" ht="14.25" x14ac:dyDescent="0.25">
      <c r="A244" s="133">
        <v>12.11</v>
      </c>
      <c r="B244" s="100" t="s">
        <v>111</v>
      </c>
      <c r="C244" s="87">
        <v>1</v>
      </c>
      <c r="D244" s="73" t="s">
        <v>17</v>
      </c>
      <c r="E244" s="20"/>
      <c r="F244" s="19">
        <f t="shared" si="9"/>
        <v>0</v>
      </c>
      <c r="G244" s="4">
        <f t="shared" si="8"/>
        <v>0</v>
      </c>
      <c r="H244" s="4">
        <f t="shared" si="7"/>
        <v>0</v>
      </c>
      <c r="R244" s="3"/>
      <c r="S244" s="3"/>
      <c r="T244" s="3"/>
    </row>
    <row r="245" spans="1:20" s="4" customFormat="1" x14ac:dyDescent="0.25">
      <c r="A245" s="195"/>
      <c r="B245" s="196"/>
      <c r="C245" s="197"/>
      <c r="D245" s="185"/>
      <c r="E245" s="184"/>
      <c r="F245" s="186">
        <f t="shared" si="9"/>
        <v>0</v>
      </c>
      <c r="G245" s="4">
        <f t="shared" si="8"/>
        <v>0</v>
      </c>
      <c r="H245" s="4">
        <f t="shared" si="7"/>
        <v>0</v>
      </c>
      <c r="R245" s="3"/>
      <c r="S245" s="3"/>
      <c r="T245" s="3"/>
    </row>
    <row r="246" spans="1:20" s="4" customFormat="1" ht="38.25" x14ac:dyDescent="0.25">
      <c r="A246" s="175">
        <v>13</v>
      </c>
      <c r="B246" s="97" t="s">
        <v>217</v>
      </c>
      <c r="C246" s="20">
        <v>1</v>
      </c>
      <c r="D246" s="72" t="s">
        <v>70</v>
      </c>
      <c r="E246" s="27"/>
      <c r="F246" s="19">
        <f t="shared" si="9"/>
        <v>0</v>
      </c>
      <c r="G246" s="4">
        <f t="shared" si="8"/>
        <v>0</v>
      </c>
      <c r="H246" s="4">
        <f t="shared" si="7"/>
        <v>0</v>
      </c>
      <c r="R246" s="3"/>
      <c r="S246" s="3"/>
      <c r="T246" s="3"/>
    </row>
    <row r="247" spans="1:20" s="4" customFormat="1" x14ac:dyDescent="0.25">
      <c r="A247" s="129"/>
      <c r="B247" s="103"/>
      <c r="C247" s="20"/>
      <c r="D247" s="72"/>
      <c r="E247" s="27"/>
      <c r="F247" s="19">
        <f t="shared" si="9"/>
        <v>0</v>
      </c>
      <c r="G247" s="4">
        <f t="shared" si="8"/>
        <v>0</v>
      </c>
      <c r="H247" s="4">
        <f t="shared" si="7"/>
        <v>0</v>
      </c>
      <c r="R247" s="3"/>
      <c r="S247" s="3"/>
      <c r="T247" s="3"/>
    </row>
    <row r="248" spans="1:20" s="4" customFormat="1" x14ac:dyDescent="0.25">
      <c r="A248" s="126">
        <v>14</v>
      </c>
      <c r="B248" s="97" t="s">
        <v>69</v>
      </c>
      <c r="C248" s="20">
        <v>1</v>
      </c>
      <c r="D248" s="72" t="s">
        <v>70</v>
      </c>
      <c r="E248" s="27"/>
      <c r="F248" s="19">
        <f t="shared" si="9"/>
        <v>0</v>
      </c>
      <c r="G248" s="4">
        <f t="shared" si="8"/>
        <v>0</v>
      </c>
      <c r="H248" s="4">
        <f t="shared" si="7"/>
        <v>0</v>
      </c>
      <c r="R248" s="3"/>
      <c r="S248" s="3"/>
      <c r="T248" s="3"/>
    </row>
    <row r="249" spans="1:20" s="4" customFormat="1" x14ac:dyDescent="0.25">
      <c r="A249" s="127"/>
      <c r="B249" s="99" t="s">
        <v>137</v>
      </c>
      <c r="C249" s="86"/>
      <c r="D249" s="71"/>
      <c r="E249" s="26"/>
      <c r="F249" s="53">
        <f>SUM(F165:F248)</f>
        <v>0</v>
      </c>
      <c r="G249" s="4">
        <f>SUM(G165:G248)</f>
        <v>0</v>
      </c>
      <c r="H249" s="4">
        <f t="shared" si="7"/>
        <v>0</v>
      </c>
      <c r="R249" s="3"/>
      <c r="S249" s="3"/>
      <c r="T249" s="3"/>
    </row>
    <row r="250" spans="1:20" s="4" customFormat="1" x14ac:dyDescent="0.25">
      <c r="A250" s="133"/>
      <c r="B250" s="106"/>
      <c r="C250" s="52"/>
      <c r="D250" s="72"/>
      <c r="E250" s="27"/>
      <c r="F250" s="55"/>
      <c r="G250" s="4">
        <f t="shared" ref="G250:G276" si="10">+E250*C250</f>
        <v>0</v>
      </c>
      <c r="H250" s="4">
        <f t="shared" si="7"/>
        <v>0</v>
      </c>
      <c r="R250" s="3"/>
      <c r="S250" s="3"/>
      <c r="T250" s="3"/>
    </row>
    <row r="251" spans="1:20" s="4" customFormat="1" x14ac:dyDescent="0.25">
      <c r="A251" s="125" t="s">
        <v>138</v>
      </c>
      <c r="B251" s="98" t="s">
        <v>139</v>
      </c>
      <c r="C251" s="20"/>
      <c r="D251" s="70"/>
      <c r="E251" s="25"/>
      <c r="F251" s="52"/>
      <c r="G251" s="4">
        <f t="shared" si="10"/>
        <v>0</v>
      </c>
      <c r="H251" s="4">
        <f t="shared" si="7"/>
        <v>0</v>
      </c>
      <c r="R251" s="3"/>
      <c r="S251" s="3"/>
      <c r="T251" s="3"/>
    </row>
    <row r="252" spans="1:20" s="4" customFormat="1" x14ac:dyDescent="0.25">
      <c r="A252" s="133"/>
      <c r="B252" s="106"/>
      <c r="C252" s="52"/>
      <c r="D252" s="72"/>
      <c r="E252" s="27"/>
      <c r="F252" s="55"/>
      <c r="G252" s="4">
        <f t="shared" si="10"/>
        <v>0</v>
      </c>
      <c r="H252" s="4">
        <f t="shared" si="7"/>
        <v>0</v>
      </c>
      <c r="R252" s="3"/>
      <c r="S252" s="3"/>
      <c r="T252" s="3"/>
    </row>
    <row r="253" spans="1:20" s="4" customFormat="1" x14ac:dyDescent="0.25">
      <c r="A253" s="126">
        <v>1</v>
      </c>
      <c r="B253" s="97" t="s">
        <v>140</v>
      </c>
      <c r="C253" s="52"/>
      <c r="D253" s="70"/>
      <c r="E253" s="27"/>
      <c r="F253" s="55"/>
      <c r="G253" s="4">
        <f t="shared" si="10"/>
        <v>0</v>
      </c>
      <c r="H253" s="4">
        <f t="shared" si="7"/>
        <v>0</v>
      </c>
      <c r="R253" s="3"/>
      <c r="S253" s="3"/>
      <c r="T253" s="3"/>
    </row>
    <row r="254" spans="1:20" s="4" customFormat="1" ht="14.25" x14ac:dyDescent="0.25">
      <c r="A254" s="131">
        <v>1.1000000000000001</v>
      </c>
      <c r="B254" s="100" t="s">
        <v>141</v>
      </c>
      <c r="C254" s="20">
        <v>11.95</v>
      </c>
      <c r="D254" s="70" t="s">
        <v>80</v>
      </c>
      <c r="E254" s="27"/>
      <c r="F254" s="19">
        <f t="shared" ref="F254:F270" si="11">ROUND(C254*E254,2)</f>
        <v>0</v>
      </c>
      <c r="G254" s="4">
        <f t="shared" si="10"/>
        <v>0</v>
      </c>
      <c r="H254" s="4">
        <f t="shared" si="7"/>
        <v>0</v>
      </c>
      <c r="R254" s="3"/>
      <c r="S254" s="3"/>
      <c r="T254" s="3"/>
    </row>
    <row r="255" spans="1:20" s="4" customFormat="1" ht="14.25" x14ac:dyDescent="0.25">
      <c r="A255" s="131">
        <v>1.2</v>
      </c>
      <c r="B255" s="100" t="s">
        <v>142</v>
      </c>
      <c r="C255" s="20">
        <v>4.72</v>
      </c>
      <c r="D255" s="70" t="s">
        <v>80</v>
      </c>
      <c r="E255" s="27"/>
      <c r="F255" s="19">
        <f t="shared" si="11"/>
        <v>0</v>
      </c>
      <c r="G255" s="4">
        <f t="shared" si="10"/>
        <v>0</v>
      </c>
      <c r="H255" s="4">
        <f t="shared" si="7"/>
        <v>0</v>
      </c>
      <c r="R255" s="3"/>
      <c r="S255" s="3"/>
      <c r="T255" s="3"/>
    </row>
    <row r="256" spans="1:20" s="4" customFormat="1" ht="14.25" x14ac:dyDescent="0.25">
      <c r="A256" s="131">
        <v>1.3</v>
      </c>
      <c r="B256" s="100" t="s">
        <v>143</v>
      </c>
      <c r="C256" s="20">
        <v>2.36</v>
      </c>
      <c r="D256" s="70" t="s">
        <v>80</v>
      </c>
      <c r="E256" s="27"/>
      <c r="F256" s="19">
        <f t="shared" si="11"/>
        <v>0</v>
      </c>
      <c r="G256" s="4">
        <f t="shared" si="10"/>
        <v>0</v>
      </c>
      <c r="H256" s="4">
        <f t="shared" si="7"/>
        <v>0</v>
      </c>
      <c r="R256" s="3"/>
      <c r="S256" s="3"/>
      <c r="T256" s="3"/>
    </row>
    <row r="257" spans="1:20" s="4" customFormat="1" ht="14.25" x14ac:dyDescent="0.25">
      <c r="A257" s="131">
        <v>1.4</v>
      </c>
      <c r="B257" s="100" t="s">
        <v>144</v>
      </c>
      <c r="C257" s="20">
        <v>14.46</v>
      </c>
      <c r="D257" s="70" t="s">
        <v>80</v>
      </c>
      <c r="E257" s="27"/>
      <c r="F257" s="19">
        <f t="shared" si="11"/>
        <v>0</v>
      </c>
      <c r="G257" s="4">
        <f t="shared" si="10"/>
        <v>0</v>
      </c>
      <c r="H257" s="4">
        <f t="shared" si="7"/>
        <v>0</v>
      </c>
      <c r="R257" s="3"/>
      <c r="S257" s="3"/>
      <c r="T257" s="3"/>
    </row>
    <row r="258" spans="1:20" s="4" customFormat="1" ht="14.25" x14ac:dyDescent="0.25">
      <c r="A258" s="131">
        <v>1.5</v>
      </c>
      <c r="B258" s="100" t="s">
        <v>145</v>
      </c>
      <c r="C258" s="20">
        <v>36.409999999999997</v>
      </c>
      <c r="D258" s="70" t="s">
        <v>80</v>
      </c>
      <c r="E258" s="27"/>
      <c r="F258" s="19">
        <f t="shared" si="11"/>
        <v>0</v>
      </c>
      <c r="G258" s="4">
        <f t="shared" si="10"/>
        <v>0</v>
      </c>
      <c r="H258" s="4">
        <f t="shared" si="7"/>
        <v>0</v>
      </c>
      <c r="R258" s="3"/>
      <c r="S258" s="3"/>
      <c r="T258" s="3"/>
    </row>
    <row r="259" spans="1:20" s="4" customFormat="1" ht="14.25" x14ac:dyDescent="0.25">
      <c r="A259" s="131"/>
      <c r="B259" s="100"/>
      <c r="C259" s="20"/>
      <c r="D259" s="70"/>
      <c r="E259" s="27"/>
      <c r="F259" s="19">
        <f t="shared" si="11"/>
        <v>0</v>
      </c>
      <c r="G259" s="4">
        <f t="shared" si="10"/>
        <v>0</v>
      </c>
      <c r="H259" s="4">
        <f t="shared" si="7"/>
        <v>0</v>
      </c>
      <c r="R259" s="3"/>
      <c r="S259" s="3"/>
      <c r="T259" s="3"/>
    </row>
    <row r="260" spans="1:20" s="4" customFormat="1" x14ac:dyDescent="0.25">
      <c r="A260" s="126">
        <v>2</v>
      </c>
      <c r="B260" s="97" t="s">
        <v>93</v>
      </c>
      <c r="C260" s="20"/>
      <c r="D260" s="72"/>
      <c r="E260" s="27"/>
      <c r="F260" s="19">
        <f t="shared" si="11"/>
        <v>0</v>
      </c>
      <c r="G260" s="4">
        <f t="shared" si="10"/>
        <v>0</v>
      </c>
      <c r="H260" s="4">
        <f t="shared" si="7"/>
        <v>0</v>
      </c>
      <c r="R260" s="3"/>
      <c r="S260" s="3"/>
      <c r="T260" s="3"/>
    </row>
    <row r="261" spans="1:20" s="4" customFormat="1" ht="14.25" x14ac:dyDescent="0.25">
      <c r="A261" s="129">
        <v>5.0999999999999996</v>
      </c>
      <c r="B261" s="100" t="s">
        <v>94</v>
      </c>
      <c r="C261" s="20">
        <v>549.23</v>
      </c>
      <c r="D261" s="73" t="s">
        <v>90</v>
      </c>
      <c r="E261" s="27"/>
      <c r="F261" s="19">
        <f t="shared" si="11"/>
        <v>0</v>
      </c>
      <c r="G261" s="4">
        <f t="shared" si="10"/>
        <v>0</v>
      </c>
      <c r="H261" s="4">
        <f t="shared" si="7"/>
        <v>0</v>
      </c>
      <c r="R261" s="3"/>
      <c r="S261" s="3"/>
      <c r="T261" s="3"/>
    </row>
    <row r="262" spans="1:20" s="4" customFormat="1" ht="14.25" x14ac:dyDescent="0.25">
      <c r="A262" s="129">
        <v>5.2</v>
      </c>
      <c r="B262" s="100" t="s">
        <v>95</v>
      </c>
      <c r="C262" s="20">
        <v>549.23</v>
      </c>
      <c r="D262" s="73" t="s">
        <v>90</v>
      </c>
      <c r="E262" s="27"/>
      <c r="F262" s="19">
        <f t="shared" si="11"/>
        <v>0</v>
      </c>
      <c r="G262" s="4">
        <f t="shared" si="10"/>
        <v>0</v>
      </c>
      <c r="H262" s="4">
        <f t="shared" si="7"/>
        <v>0</v>
      </c>
      <c r="R262" s="3"/>
      <c r="S262" s="3"/>
      <c r="T262" s="3"/>
    </row>
    <row r="263" spans="1:20" s="4" customFormat="1" ht="14.25" x14ac:dyDescent="0.25">
      <c r="A263" s="129">
        <v>5.4</v>
      </c>
      <c r="B263" s="100" t="s">
        <v>97</v>
      </c>
      <c r="C263" s="20">
        <v>290.45999999999998</v>
      </c>
      <c r="D263" s="73" t="s">
        <v>90</v>
      </c>
      <c r="E263" s="27"/>
      <c r="F263" s="19">
        <f t="shared" si="11"/>
        <v>0</v>
      </c>
      <c r="G263" s="4">
        <f t="shared" si="10"/>
        <v>0</v>
      </c>
      <c r="H263" s="4">
        <f t="shared" ref="H263:H299" si="12">G263-F263</f>
        <v>0</v>
      </c>
      <c r="R263" s="3"/>
      <c r="S263" s="3"/>
      <c r="T263" s="3"/>
    </row>
    <row r="264" spans="1:20" s="4" customFormat="1" ht="14.25" x14ac:dyDescent="0.25">
      <c r="A264" s="129">
        <v>5.5</v>
      </c>
      <c r="B264" s="100" t="s">
        <v>98</v>
      </c>
      <c r="C264" s="20">
        <v>290.45999999999998</v>
      </c>
      <c r="D264" s="73" t="s">
        <v>90</v>
      </c>
      <c r="E264" s="27"/>
      <c r="F264" s="19">
        <f t="shared" si="11"/>
        <v>0</v>
      </c>
      <c r="G264" s="4">
        <f t="shared" si="10"/>
        <v>0</v>
      </c>
      <c r="H264" s="4">
        <f t="shared" si="12"/>
        <v>0</v>
      </c>
      <c r="R264" s="3"/>
      <c r="S264" s="3"/>
      <c r="T264" s="3"/>
    </row>
    <row r="265" spans="1:20" s="4" customFormat="1" ht="14.25" x14ac:dyDescent="0.25">
      <c r="A265" s="129">
        <v>5.6</v>
      </c>
      <c r="B265" s="100" t="s">
        <v>99</v>
      </c>
      <c r="C265" s="20">
        <v>198.4</v>
      </c>
      <c r="D265" s="73" t="s">
        <v>19</v>
      </c>
      <c r="E265" s="27"/>
      <c r="F265" s="19">
        <f t="shared" si="11"/>
        <v>0</v>
      </c>
      <c r="G265" s="4">
        <f t="shared" si="10"/>
        <v>0</v>
      </c>
      <c r="H265" s="4">
        <f t="shared" si="12"/>
        <v>0</v>
      </c>
      <c r="R265" s="3"/>
      <c r="S265" s="3"/>
      <c r="T265" s="3"/>
    </row>
    <row r="266" spans="1:20" s="4" customFormat="1" ht="14.25" x14ac:dyDescent="0.25">
      <c r="A266" s="129">
        <v>5.7</v>
      </c>
      <c r="B266" s="100" t="s">
        <v>100</v>
      </c>
      <c r="C266" s="20">
        <v>69.12</v>
      </c>
      <c r="D266" s="73" t="s">
        <v>19</v>
      </c>
      <c r="E266" s="27"/>
      <c r="F266" s="19">
        <f t="shared" si="11"/>
        <v>0</v>
      </c>
      <c r="G266" s="4">
        <f t="shared" si="10"/>
        <v>0</v>
      </c>
      <c r="H266" s="4">
        <f t="shared" si="12"/>
        <v>0</v>
      </c>
      <c r="R266" s="3"/>
      <c r="S266" s="3"/>
      <c r="T266" s="3"/>
    </row>
    <row r="267" spans="1:20" s="4" customFormat="1" ht="14.25" x14ac:dyDescent="0.25">
      <c r="A267" s="52"/>
      <c r="B267" s="100"/>
      <c r="C267" s="20"/>
      <c r="D267" s="70"/>
      <c r="E267" s="27"/>
      <c r="F267" s="19">
        <f t="shared" si="11"/>
        <v>0</v>
      </c>
      <c r="G267" s="4">
        <f t="shared" si="10"/>
        <v>0</v>
      </c>
      <c r="H267" s="4">
        <f t="shared" si="12"/>
        <v>0</v>
      </c>
      <c r="R267" s="3"/>
      <c r="S267" s="3"/>
      <c r="T267" s="3"/>
    </row>
    <row r="268" spans="1:20" s="4" customFormat="1" ht="25.5" x14ac:dyDescent="0.25">
      <c r="A268" s="175">
        <v>3</v>
      </c>
      <c r="B268" s="97" t="s">
        <v>220</v>
      </c>
      <c r="C268" s="20">
        <v>1</v>
      </c>
      <c r="D268" s="72" t="s">
        <v>70</v>
      </c>
      <c r="E268" s="27"/>
      <c r="F268" s="19">
        <f t="shared" si="11"/>
        <v>0</v>
      </c>
      <c r="G268" s="4">
        <f t="shared" si="10"/>
        <v>0</v>
      </c>
      <c r="H268" s="4">
        <f t="shared" si="12"/>
        <v>0</v>
      </c>
      <c r="R268" s="3"/>
      <c r="S268" s="3"/>
      <c r="T268" s="3"/>
    </row>
    <row r="269" spans="1:20" s="4" customFormat="1" x14ac:dyDescent="0.25">
      <c r="A269" s="133"/>
      <c r="B269" s="106"/>
      <c r="C269" s="52"/>
      <c r="D269" s="72"/>
      <c r="E269" s="27"/>
      <c r="F269" s="19">
        <f t="shared" si="11"/>
        <v>0</v>
      </c>
      <c r="G269" s="4">
        <f t="shared" si="10"/>
        <v>0</v>
      </c>
      <c r="H269" s="4">
        <f t="shared" si="12"/>
        <v>0</v>
      </c>
      <c r="R269" s="3"/>
      <c r="S269" s="3"/>
      <c r="T269" s="3"/>
    </row>
    <row r="270" spans="1:20" s="4" customFormat="1" x14ac:dyDescent="0.25">
      <c r="A270" s="126">
        <v>4</v>
      </c>
      <c r="B270" s="97" t="s">
        <v>69</v>
      </c>
      <c r="C270" s="20">
        <v>1</v>
      </c>
      <c r="D270" s="72" t="s">
        <v>70</v>
      </c>
      <c r="E270" s="27"/>
      <c r="F270" s="19">
        <f t="shared" si="11"/>
        <v>0</v>
      </c>
      <c r="G270" s="4">
        <f t="shared" si="10"/>
        <v>0</v>
      </c>
      <c r="H270" s="4">
        <f t="shared" si="12"/>
        <v>0</v>
      </c>
      <c r="R270" s="3"/>
      <c r="S270" s="3"/>
      <c r="T270" s="3"/>
    </row>
    <row r="271" spans="1:20" s="4" customFormat="1" x14ac:dyDescent="0.25">
      <c r="A271" s="127"/>
      <c r="B271" s="99" t="s">
        <v>146</v>
      </c>
      <c r="C271" s="86"/>
      <c r="D271" s="71"/>
      <c r="E271" s="26"/>
      <c r="F271" s="53">
        <f>SUM(F254:F270)</f>
        <v>0</v>
      </c>
      <c r="G271" s="4">
        <f>SUM(G254:G270)</f>
        <v>0</v>
      </c>
      <c r="H271" s="4">
        <f t="shared" si="12"/>
        <v>0</v>
      </c>
      <c r="R271" s="3"/>
      <c r="S271" s="3"/>
      <c r="T271" s="3"/>
    </row>
    <row r="272" spans="1:20" x14ac:dyDescent="0.25">
      <c r="A272" s="132"/>
      <c r="B272" s="98"/>
      <c r="C272" s="25"/>
      <c r="D272" s="70"/>
      <c r="E272" s="25"/>
      <c r="F272" s="54"/>
      <c r="G272" s="4">
        <f t="shared" si="10"/>
        <v>0</v>
      </c>
      <c r="H272" s="4">
        <f t="shared" si="12"/>
        <v>0</v>
      </c>
    </row>
    <row r="273" spans="1:20" x14ac:dyDescent="0.25">
      <c r="A273" s="135" t="s">
        <v>147</v>
      </c>
      <c r="B273" s="107" t="s">
        <v>148</v>
      </c>
      <c r="C273" s="29"/>
      <c r="D273" s="74"/>
      <c r="E273" s="29"/>
      <c r="F273" s="56"/>
      <c r="G273" s="4">
        <f t="shared" si="10"/>
        <v>0</v>
      </c>
      <c r="H273" s="4">
        <f t="shared" si="12"/>
        <v>0</v>
      </c>
    </row>
    <row r="274" spans="1:20" ht="51" x14ac:dyDescent="0.25">
      <c r="A274" s="176" t="s">
        <v>149</v>
      </c>
      <c r="B274" s="108" t="s">
        <v>150</v>
      </c>
      <c r="C274" s="89">
        <v>2</v>
      </c>
      <c r="D274" s="74" t="s">
        <v>17</v>
      </c>
      <c r="E274" s="29"/>
      <c r="F274" s="19">
        <f t="shared" ref="F274:F276" si="13">ROUND(C274*E274,2)</f>
        <v>0</v>
      </c>
      <c r="G274" s="4">
        <f t="shared" si="10"/>
        <v>0</v>
      </c>
      <c r="H274" s="4">
        <f t="shared" si="12"/>
        <v>0</v>
      </c>
    </row>
    <row r="275" spans="1:20" x14ac:dyDescent="0.25">
      <c r="A275" s="176"/>
      <c r="B275" s="108"/>
      <c r="C275" s="89"/>
      <c r="D275" s="74"/>
      <c r="E275" s="30"/>
      <c r="F275" s="19">
        <f t="shared" si="13"/>
        <v>0</v>
      </c>
      <c r="G275" s="4">
        <f t="shared" si="10"/>
        <v>0</v>
      </c>
      <c r="H275" s="4">
        <f t="shared" si="12"/>
        <v>0</v>
      </c>
    </row>
    <row r="276" spans="1:20" ht="25.5" x14ac:dyDescent="0.25">
      <c r="A276" s="176" t="s">
        <v>151</v>
      </c>
      <c r="B276" s="109" t="s">
        <v>218</v>
      </c>
      <c r="C276" s="29"/>
      <c r="D276" s="74" t="s">
        <v>152</v>
      </c>
      <c r="E276" s="29"/>
      <c r="F276" s="19">
        <f t="shared" si="13"/>
        <v>0</v>
      </c>
      <c r="G276" s="4">
        <f t="shared" si="10"/>
        <v>0</v>
      </c>
      <c r="H276" s="4">
        <f t="shared" si="12"/>
        <v>0</v>
      </c>
    </row>
    <row r="277" spans="1:20" x14ac:dyDescent="0.25">
      <c r="A277" s="127"/>
      <c r="B277" s="99" t="s">
        <v>153</v>
      </c>
      <c r="C277" s="86"/>
      <c r="D277" s="71"/>
      <c r="E277" s="26"/>
      <c r="F277" s="53">
        <f>SUM(F274:F276)</f>
        <v>0</v>
      </c>
      <c r="G277" s="4">
        <f>SUM(G274:G276)</f>
        <v>0</v>
      </c>
      <c r="H277" s="4">
        <f t="shared" si="12"/>
        <v>0</v>
      </c>
    </row>
    <row r="278" spans="1:20" s="4" customFormat="1" ht="3" customHeight="1" x14ac:dyDescent="0.25">
      <c r="A278" s="198"/>
      <c r="B278" s="199"/>
      <c r="C278" s="200"/>
      <c r="D278" s="201"/>
      <c r="E278" s="202"/>
      <c r="F278" s="200" t="s">
        <v>154</v>
      </c>
      <c r="R278" s="3"/>
      <c r="S278" s="3"/>
      <c r="T278" s="3"/>
    </row>
    <row r="279" spans="1:20" s="4" customFormat="1" hidden="1" x14ac:dyDescent="0.25">
      <c r="A279" s="136"/>
      <c r="B279" s="110" t="s">
        <v>155</v>
      </c>
      <c r="C279" s="90"/>
      <c r="D279" s="75"/>
      <c r="E279" s="31"/>
      <c r="F279" s="57">
        <f>+F277+F271+F249+F160+F137+F12</f>
        <v>0</v>
      </c>
      <c r="G279" s="4">
        <f>+G277+G271+G249+G160+G137+G12</f>
        <v>0</v>
      </c>
      <c r="H279" s="4">
        <f t="shared" si="12"/>
        <v>0</v>
      </c>
      <c r="R279" s="3"/>
      <c r="S279" s="3"/>
      <c r="T279" s="3"/>
    </row>
    <row r="280" spans="1:20" s="4" customFormat="1" x14ac:dyDescent="0.25">
      <c r="A280" s="136"/>
      <c r="B280" s="110" t="s">
        <v>155</v>
      </c>
      <c r="C280" s="90"/>
      <c r="D280" s="75"/>
      <c r="E280" s="31"/>
      <c r="F280" s="57">
        <f>+F277+F271+F249+F160+F137+F12</f>
        <v>0</v>
      </c>
      <c r="G280" s="4">
        <f>+G277+G271+G249+G160+G137+G12</f>
        <v>0</v>
      </c>
      <c r="H280" s="4">
        <f t="shared" si="12"/>
        <v>0</v>
      </c>
      <c r="R280" s="3"/>
      <c r="S280" s="3"/>
      <c r="T280" s="3"/>
    </row>
    <row r="281" spans="1:20" s="4" customFormat="1" x14ac:dyDescent="0.25">
      <c r="A281" s="137"/>
      <c r="B281" s="111"/>
      <c r="C281" s="36"/>
      <c r="D281" s="76"/>
      <c r="E281" s="32"/>
      <c r="F281" s="36"/>
      <c r="H281" s="4">
        <f t="shared" si="12"/>
        <v>0</v>
      </c>
      <c r="R281" s="3"/>
      <c r="S281" s="3"/>
      <c r="T281" s="3"/>
    </row>
    <row r="282" spans="1:20" s="4" customFormat="1" x14ac:dyDescent="0.25">
      <c r="A282" s="138"/>
      <c r="B282" s="112" t="s">
        <v>156</v>
      </c>
      <c r="C282" s="58"/>
      <c r="D282" s="70"/>
      <c r="E282" s="33"/>
      <c r="F282" s="58"/>
      <c r="H282" s="4">
        <f t="shared" si="12"/>
        <v>0</v>
      </c>
      <c r="R282" s="3"/>
      <c r="S282" s="3"/>
      <c r="T282" s="3"/>
    </row>
    <row r="283" spans="1:20" s="4" customFormat="1" x14ac:dyDescent="0.25">
      <c r="A283" s="139"/>
      <c r="B283" s="113" t="s">
        <v>157</v>
      </c>
      <c r="C283" s="91">
        <v>0.1</v>
      </c>
      <c r="D283" s="70"/>
      <c r="E283" s="33"/>
      <c r="F283" s="59">
        <f t="shared" ref="F283:F289" si="14">ROUND(C283*$F$280,2)</f>
        <v>0</v>
      </c>
      <c r="G283" s="4">
        <f>ROUND(C283*$F$280,2)</f>
        <v>0</v>
      </c>
      <c r="H283" s="4">
        <f t="shared" si="12"/>
        <v>0</v>
      </c>
      <c r="R283" s="3"/>
      <c r="S283" s="3"/>
      <c r="T283" s="3"/>
    </row>
    <row r="284" spans="1:20" s="4" customFormat="1" x14ac:dyDescent="0.25">
      <c r="A284" s="138"/>
      <c r="B284" s="113" t="s">
        <v>158</v>
      </c>
      <c r="C284" s="91">
        <v>0.03</v>
      </c>
      <c r="D284" s="70"/>
      <c r="E284" s="33"/>
      <c r="F284" s="59">
        <f t="shared" si="14"/>
        <v>0</v>
      </c>
      <c r="G284" s="4">
        <f t="shared" ref="G284:G293" si="15">ROUND(C284*$F$280,2)</f>
        <v>0</v>
      </c>
      <c r="H284" s="4">
        <f t="shared" si="12"/>
        <v>0</v>
      </c>
      <c r="R284" s="3"/>
      <c r="S284" s="3"/>
      <c r="T284" s="3"/>
    </row>
    <row r="285" spans="1:20" s="4" customFormat="1" x14ac:dyDescent="0.25">
      <c r="A285" s="138"/>
      <c r="B285" s="113" t="s">
        <v>159</v>
      </c>
      <c r="C285" s="91">
        <v>0.04</v>
      </c>
      <c r="D285" s="70"/>
      <c r="E285" s="33"/>
      <c r="F285" s="59">
        <f t="shared" si="14"/>
        <v>0</v>
      </c>
      <c r="G285" s="4">
        <f t="shared" si="15"/>
        <v>0</v>
      </c>
      <c r="H285" s="4">
        <f t="shared" si="12"/>
        <v>0</v>
      </c>
      <c r="R285" s="3"/>
      <c r="S285" s="3"/>
      <c r="T285" s="3"/>
    </row>
    <row r="286" spans="1:20" s="4" customFormat="1" x14ac:dyDescent="0.25">
      <c r="A286" s="138"/>
      <c r="B286" s="113" t="s">
        <v>160</v>
      </c>
      <c r="C286" s="91">
        <v>0.03</v>
      </c>
      <c r="D286" s="70"/>
      <c r="E286" s="33"/>
      <c r="F286" s="59">
        <f t="shared" si="14"/>
        <v>0</v>
      </c>
      <c r="G286" s="4">
        <f t="shared" si="15"/>
        <v>0</v>
      </c>
      <c r="H286" s="4">
        <f t="shared" si="12"/>
        <v>0</v>
      </c>
      <c r="R286" s="3"/>
      <c r="S286" s="3"/>
      <c r="T286" s="3"/>
    </row>
    <row r="287" spans="1:20" s="4" customFormat="1" x14ac:dyDescent="0.25">
      <c r="A287" s="138"/>
      <c r="B287" s="113" t="s">
        <v>161</v>
      </c>
      <c r="C287" s="91">
        <v>0.05</v>
      </c>
      <c r="D287" s="70"/>
      <c r="E287" s="33"/>
      <c r="F287" s="59">
        <f t="shared" si="14"/>
        <v>0</v>
      </c>
      <c r="G287" s="4">
        <f t="shared" si="15"/>
        <v>0</v>
      </c>
      <c r="H287" s="4">
        <f t="shared" si="12"/>
        <v>0</v>
      </c>
      <c r="R287" s="3"/>
      <c r="S287" s="3"/>
      <c r="T287" s="3"/>
    </row>
    <row r="288" spans="1:20" s="4" customFormat="1" x14ac:dyDescent="0.25">
      <c r="A288" s="138"/>
      <c r="B288" s="113" t="s">
        <v>213</v>
      </c>
      <c r="C288" s="91">
        <v>0.1</v>
      </c>
      <c r="D288" s="70"/>
      <c r="E288" s="34"/>
      <c r="F288" s="59">
        <f t="shared" ref="F288" si="16">ROUND(C288*$F$280,2)</f>
        <v>0</v>
      </c>
      <c r="G288" s="4">
        <f t="shared" ref="G288" si="17">ROUND(C288*$F$280,2)</f>
        <v>0</v>
      </c>
      <c r="H288" s="4">
        <f t="shared" ref="H288" si="18">G288-F288</f>
        <v>0</v>
      </c>
      <c r="R288" s="3"/>
      <c r="S288" s="3"/>
      <c r="T288" s="3"/>
    </row>
    <row r="289" spans="1:20" s="4" customFormat="1" x14ac:dyDescent="0.25">
      <c r="A289" s="138"/>
      <c r="B289" s="113" t="s">
        <v>162</v>
      </c>
      <c r="C289" s="91">
        <v>1.4999999999999999E-2</v>
      </c>
      <c r="D289" s="70"/>
      <c r="E289" s="33"/>
      <c r="F289" s="59">
        <f t="shared" si="14"/>
        <v>0</v>
      </c>
      <c r="G289" s="4">
        <f t="shared" si="15"/>
        <v>0</v>
      </c>
      <c r="H289" s="4">
        <f t="shared" si="12"/>
        <v>0</v>
      </c>
      <c r="R289" s="3"/>
      <c r="S289" s="3"/>
      <c r="T289" s="3"/>
    </row>
    <row r="290" spans="1:20" s="4" customFormat="1" x14ac:dyDescent="0.25">
      <c r="A290" s="138"/>
      <c r="B290" s="114" t="s">
        <v>163</v>
      </c>
      <c r="C290" s="91">
        <v>0.18</v>
      </c>
      <c r="D290" s="70"/>
      <c r="E290" s="34"/>
      <c r="F290" s="59">
        <f>ROUND(C290*$F$283,2)</f>
        <v>0</v>
      </c>
      <c r="G290" s="4">
        <f>ROUND(C290*$F$283,2)</f>
        <v>0</v>
      </c>
      <c r="H290" s="4">
        <f t="shared" si="12"/>
        <v>0</v>
      </c>
      <c r="R290" s="3"/>
      <c r="S290" s="3"/>
      <c r="T290" s="3"/>
    </row>
    <row r="291" spans="1:20" s="4" customFormat="1" x14ac:dyDescent="0.25">
      <c r="A291" s="138"/>
      <c r="B291" s="113" t="s">
        <v>164</v>
      </c>
      <c r="C291" s="91">
        <v>0.01</v>
      </c>
      <c r="D291" s="70"/>
      <c r="E291" s="34"/>
      <c r="F291" s="59">
        <f>ROUND(C291*$F$280,2)</f>
        <v>0</v>
      </c>
      <c r="G291" s="4">
        <f t="shared" si="15"/>
        <v>0</v>
      </c>
      <c r="H291" s="4">
        <f t="shared" si="12"/>
        <v>0</v>
      </c>
      <c r="R291" s="3"/>
      <c r="S291" s="3"/>
      <c r="T291" s="3"/>
    </row>
    <row r="292" spans="1:20" s="4" customFormat="1" x14ac:dyDescent="0.25">
      <c r="A292" s="138"/>
      <c r="B292" s="113" t="s">
        <v>165</v>
      </c>
      <c r="C292" s="91">
        <v>1E-3</v>
      </c>
      <c r="D292" s="70"/>
      <c r="E292" s="33"/>
      <c r="F292" s="59">
        <f>ROUND(C292*$F$280,2)</f>
        <v>0</v>
      </c>
      <c r="G292" s="4">
        <f t="shared" si="15"/>
        <v>0</v>
      </c>
      <c r="H292" s="4">
        <f t="shared" si="12"/>
        <v>0</v>
      </c>
      <c r="R292" s="3"/>
      <c r="S292" s="3"/>
      <c r="T292" s="3"/>
    </row>
    <row r="293" spans="1:20" s="4" customFormat="1" x14ac:dyDescent="0.25">
      <c r="A293" s="140"/>
      <c r="B293" s="113" t="s">
        <v>166</v>
      </c>
      <c r="C293" s="91">
        <v>0.05</v>
      </c>
      <c r="D293" s="77"/>
      <c r="E293" s="34"/>
      <c r="F293" s="59">
        <f>ROUND(C293*$F$280,2)</f>
        <v>0</v>
      </c>
      <c r="G293" s="4">
        <f t="shared" si="15"/>
        <v>0</v>
      </c>
      <c r="H293" s="4">
        <f t="shared" si="12"/>
        <v>0</v>
      </c>
      <c r="R293" s="3"/>
      <c r="S293" s="3"/>
      <c r="T293" s="3"/>
    </row>
    <row r="294" spans="1:20" s="4" customFormat="1" ht="25.5" x14ac:dyDescent="0.25">
      <c r="A294" s="140"/>
      <c r="B294" s="113" t="s">
        <v>167</v>
      </c>
      <c r="C294" s="92">
        <v>1</v>
      </c>
      <c r="D294" s="77" t="s">
        <v>17</v>
      </c>
      <c r="E294" s="34"/>
      <c r="F294" s="59">
        <f>E294*C294</f>
        <v>0</v>
      </c>
      <c r="G294" s="4">
        <f>E294*C294</f>
        <v>0</v>
      </c>
      <c r="H294" s="4">
        <f t="shared" si="12"/>
        <v>0</v>
      </c>
      <c r="R294" s="3"/>
      <c r="S294" s="3"/>
      <c r="T294" s="3"/>
    </row>
    <row r="295" spans="1:20" s="4" customFormat="1" x14ac:dyDescent="0.25">
      <c r="A295" s="140"/>
      <c r="B295" s="113" t="s">
        <v>168</v>
      </c>
      <c r="C295" s="92">
        <v>1</v>
      </c>
      <c r="D295" s="77" t="s">
        <v>17</v>
      </c>
      <c r="E295" s="34"/>
      <c r="F295" s="59">
        <f>E295</f>
        <v>0</v>
      </c>
      <c r="G295" s="4">
        <f>E295*C295</f>
        <v>0</v>
      </c>
      <c r="R295" s="3"/>
      <c r="S295" s="3"/>
      <c r="T295" s="3"/>
    </row>
    <row r="296" spans="1:20" s="4" customFormat="1" x14ac:dyDescent="0.25">
      <c r="A296" s="140"/>
      <c r="B296" s="113" t="s">
        <v>169</v>
      </c>
      <c r="C296" s="92">
        <v>1</v>
      </c>
      <c r="D296" s="77" t="s">
        <v>17</v>
      </c>
      <c r="E296" s="34"/>
      <c r="F296" s="59">
        <f>E296</f>
        <v>0</v>
      </c>
      <c r="G296" s="4">
        <f>E296*C296</f>
        <v>0</v>
      </c>
      <c r="R296" s="3"/>
      <c r="S296" s="3"/>
      <c r="T296" s="3"/>
    </row>
    <row r="297" spans="1:20" s="4" customFormat="1" x14ac:dyDescent="0.25">
      <c r="A297" s="141"/>
      <c r="B297" s="115" t="s">
        <v>170</v>
      </c>
      <c r="C297" s="35"/>
      <c r="D297" s="35"/>
      <c r="E297" s="35"/>
      <c r="F297" s="60">
        <f>SUM(F283:F296)</f>
        <v>0</v>
      </c>
      <c r="G297" s="4">
        <f>SUM(G283:G296)</f>
        <v>0</v>
      </c>
      <c r="H297" s="4">
        <f t="shared" si="12"/>
        <v>0</v>
      </c>
      <c r="R297" s="3"/>
      <c r="S297" s="3"/>
      <c r="T297" s="3"/>
    </row>
    <row r="298" spans="1:20" s="4" customFormat="1" ht="4.5" customHeight="1" x14ac:dyDescent="0.25">
      <c r="A298" s="142"/>
      <c r="B298" s="116"/>
      <c r="C298" s="93"/>
      <c r="D298" s="78"/>
      <c r="E298" s="36"/>
      <c r="F298" s="36"/>
      <c r="H298" s="4">
        <f t="shared" si="12"/>
        <v>0</v>
      </c>
      <c r="R298" s="3"/>
      <c r="S298" s="3"/>
      <c r="T298" s="3"/>
    </row>
    <row r="299" spans="1:20" s="4" customFormat="1" x14ac:dyDescent="0.25">
      <c r="A299" s="136"/>
      <c r="B299" s="117" t="s">
        <v>171</v>
      </c>
      <c r="C299" s="90"/>
      <c r="D299" s="75"/>
      <c r="E299" s="31"/>
      <c r="F299" s="57">
        <f>+F297+F280</f>
        <v>0</v>
      </c>
      <c r="G299" s="4">
        <f>+G297+G280</f>
        <v>0</v>
      </c>
      <c r="H299" s="4">
        <f t="shared" si="12"/>
        <v>0</v>
      </c>
      <c r="R299" s="3"/>
      <c r="S299" s="3"/>
      <c r="T299" s="3"/>
    </row>
    <row r="300" spans="1:20" s="4" customFormat="1" ht="14.25" x14ac:dyDescent="0.25">
      <c r="A300" s="153"/>
      <c r="B300" s="153"/>
      <c r="C300" s="218"/>
      <c r="D300" s="218"/>
      <c r="E300" s="218"/>
      <c r="F300" s="218"/>
      <c r="R300" s="3"/>
      <c r="S300" s="3"/>
      <c r="T300" s="3"/>
    </row>
    <row r="301" spans="1:20" s="11" customFormat="1" ht="14.25" x14ac:dyDescent="0.25">
      <c r="A301" s="153"/>
      <c r="B301" s="153"/>
      <c r="C301" s="218"/>
      <c r="D301" s="218"/>
      <c r="E301" s="218"/>
      <c r="F301" s="218"/>
      <c r="G301" s="4"/>
      <c r="H301" s="15"/>
    </row>
    <row r="302" spans="1:20" s="11" customFormat="1" ht="15" x14ac:dyDescent="0.25">
      <c r="A302" s="154"/>
      <c r="B302" s="155"/>
      <c r="C302" s="156"/>
      <c r="D302" s="157"/>
      <c r="E302" s="158"/>
      <c r="F302" s="159"/>
      <c r="G302" s="4"/>
      <c r="H302" s="15"/>
    </row>
    <row r="303" spans="1:20" s="11" customFormat="1" ht="14.25" x14ac:dyDescent="0.25">
      <c r="A303" s="153"/>
      <c r="B303" s="153"/>
      <c r="C303" s="160"/>
      <c r="D303" s="153"/>
      <c r="E303" s="161"/>
      <c r="F303" s="160"/>
      <c r="G303" s="4"/>
      <c r="H303" s="15"/>
    </row>
    <row r="304" spans="1:20" s="11" customFormat="1" ht="15" x14ac:dyDescent="0.25">
      <c r="A304" s="154"/>
      <c r="B304" s="155"/>
      <c r="C304" s="156"/>
      <c r="D304" s="157"/>
      <c r="E304" s="158"/>
      <c r="F304" s="162"/>
      <c r="G304" s="4"/>
      <c r="H304" s="15"/>
    </row>
    <row r="305" spans="1:8" s="11" customFormat="1" ht="14.25" x14ac:dyDescent="0.25">
      <c r="A305" s="178"/>
      <c r="B305" s="153"/>
      <c r="C305" s="218"/>
      <c r="D305" s="218"/>
      <c r="E305" s="218"/>
      <c r="F305" s="218"/>
      <c r="G305" s="4"/>
      <c r="H305" s="15"/>
    </row>
    <row r="306" spans="1:8" s="11" customFormat="1" ht="15" x14ac:dyDescent="0.25">
      <c r="A306" s="163"/>
      <c r="B306" s="155"/>
      <c r="C306" s="164"/>
      <c r="D306" s="165"/>
      <c r="E306" s="164"/>
      <c r="F306" s="166"/>
      <c r="G306" s="4"/>
      <c r="H306" s="15"/>
    </row>
    <row r="307" spans="1:8" s="11" customFormat="1" ht="14.25" x14ac:dyDescent="0.25">
      <c r="A307" s="213"/>
      <c r="B307" s="213"/>
      <c r="C307" s="213"/>
      <c r="D307" s="213"/>
      <c r="E307" s="213"/>
      <c r="F307" s="213"/>
      <c r="G307" s="4"/>
      <c r="H307" s="15"/>
    </row>
    <row r="308" spans="1:8" s="11" customFormat="1" ht="14.25" x14ac:dyDescent="0.25">
      <c r="A308" s="178"/>
      <c r="B308" s="153"/>
      <c r="C308" s="167"/>
      <c r="D308" s="178"/>
      <c r="E308" s="167"/>
      <c r="F308" s="167"/>
      <c r="G308" s="4"/>
      <c r="H308" s="15"/>
    </row>
    <row r="309" spans="1:8" s="11" customFormat="1" ht="15" x14ac:dyDescent="0.25">
      <c r="A309" s="179"/>
      <c r="B309" s="153"/>
      <c r="C309" s="203"/>
      <c r="D309" s="203"/>
      <c r="E309" s="203"/>
      <c r="F309" s="203"/>
      <c r="G309" s="4"/>
      <c r="H309" s="15"/>
    </row>
    <row r="310" spans="1:8" s="11" customFormat="1" ht="14.25" x14ac:dyDescent="0.25">
      <c r="A310" s="213"/>
      <c r="B310" s="213"/>
      <c r="C310" s="213"/>
      <c r="D310" s="213"/>
      <c r="E310" s="213"/>
      <c r="F310" s="213"/>
      <c r="G310" s="4"/>
      <c r="H310" s="15"/>
    </row>
    <row r="311" spans="1:8" s="11" customFormat="1" ht="14.25" x14ac:dyDescent="0.25">
      <c r="A311" s="213"/>
      <c r="B311" s="213"/>
      <c r="C311" s="213"/>
      <c r="D311" s="213"/>
      <c r="E311" s="213"/>
      <c r="F311" s="213"/>
      <c r="G311" s="4"/>
      <c r="H311" s="15"/>
    </row>
    <row r="312" spans="1:8" s="11" customFormat="1" ht="14.25" x14ac:dyDescent="0.25">
      <c r="A312" s="178"/>
      <c r="B312" s="153"/>
      <c r="C312" s="178"/>
      <c r="D312" s="178"/>
      <c r="E312" s="178"/>
      <c r="F312" s="178"/>
      <c r="G312" s="4"/>
      <c r="H312" s="15"/>
    </row>
    <row r="313" spans="1:8" s="11" customFormat="1" ht="14.25" x14ac:dyDescent="0.25">
      <c r="A313" s="178"/>
      <c r="B313" s="153"/>
      <c r="C313" s="178"/>
      <c r="D313" s="178"/>
      <c r="E313" s="178"/>
      <c r="F313" s="178"/>
      <c r="G313" s="4"/>
      <c r="H313" s="15"/>
    </row>
    <row r="314" spans="1:8" s="11" customFormat="1" ht="14.25" x14ac:dyDescent="0.25">
      <c r="A314" s="168"/>
      <c r="B314" s="169"/>
      <c r="C314" s="214"/>
      <c r="D314" s="214"/>
      <c r="E314" s="214"/>
      <c r="F314" s="214"/>
      <c r="G314" s="4"/>
      <c r="H314" s="15"/>
    </row>
    <row r="315" spans="1:8" s="11" customFormat="1" ht="14.25" x14ac:dyDescent="0.25">
      <c r="A315" s="168"/>
      <c r="B315" s="169"/>
      <c r="C315" s="180"/>
      <c r="D315" s="180"/>
      <c r="E315" s="180"/>
      <c r="F315" s="180"/>
      <c r="G315" s="4"/>
      <c r="H315" s="15"/>
    </row>
    <row r="316" spans="1:8" s="11" customFormat="1" ht="12.75" customHeight="1" x14ac:dyDescent="0.25">
      <c r="A316" s="180"/>
      <c r="B316" s="169"/>
      <c r="C316" s="170"/>
      <c r="D316" s="169"/>
      <c r="E316" s="171"/>
      <c r="F316" s="170"/>
      <c r="G316" s="4"/>
      <c r="H316" s="15"/>
    </row>
    <row r="317" spans="1:8" s="11" customFormat="1" ht="14.25" x14ac:dyDescent="0.25">
      <c r="A317" s="180"/>
      <c r="B317" s="169"/>
      <c r="C317" s="170"/>
      <c r="D317" s="169"/>
      <c r="E317" s="171"/>
      <c r="F317" s="170"/>
      <c r="G317" s="4"/>
      <c r="H317" s="15"/>
    </row>
    <row r="318" spans="1:8" s="11" customFormat="1" ht="15" x14ac:dyDescent="0.25">
      <c r="A318" s="172"/>
      <c r="B318" s="153"/>
      <c r="C318" s="215"/>
      <c r="D318" s="215"/>
      <c r="E318" s="215"/>
      <c r="F318" s="215"/>
      <c r="G318" s="4"/>
      <c r="H318" s="15"/>
    </row>
    <row r="319" spans="1:8" s="11" customFormat="1" ht="14.25" x14ac:dyDescent="0.25">
      <c r="A319" s="181"/>
      <c r="B319" s="181"/>
      <c r="C319" s="216"/>
      <c r="D319" s="216"/>
      <c r="E319" s="216"/>
      <c r="F319" s="216"/>
      <c r="G319" s="4"/>
      <c r="H319" s="15"/>
    </row>
    <row r="320" spans="1:8" s="11" customFormat="1" ht="14.25" x14ac:dyDescent="0.25">
      <c r="A320" s="153"/>
      <c r="B320" s="153"/>
      <c r="C320" s="167"/>
      <c r="D320" s="178"/>
      <c r="E320" s="167"/>
      <c r="F320" s="167"/>
      <c r="G320" s="4"/>
      <c r="H320" s="15"/>
    </row>
    <row r="321" spans="1:20" s="4" customFormat="1" ht="15" x14ac:dyDescent="0.25">
      <c r="A321" s="172"/>
      <c r="B321" s="153"/>
      <c r="C321" s="203"/>
      <c r="D321" s="205"/>
      <c r="E321" s="205"/>
      <c r="F321" s="205"/>
      <c r="R321" s="3"/>
      <c r="S321" s="3"/>
      <c r="T321" s="3"/>
    </row>
    <row r="322" spans="1:20" s="4" customFormat="1" x14ac:dyDescent="0.25">
      <c r="A322" s="81"/>
      <c r="B322" s="81"/>
      <c r="C322" s="38"/>
      <c r="D322" s="39"/>
      <c r="E322" s="38"/>
      <c r="F322" s="38"/>
      <c r="R322" s="3"/>
      <c r="S322" s="3"/>
      <c r="T322" s="3"/>
    </row>
    <row r="323" spans="1:20" s="4" customFormat="1" x14ac:dyDescent="0.25">
      <c r="A323" s="145"/>
      <c r="B323" s="119"/>
      <c r="C323" s="206"/>
      <c r="D323" s="207"/>
      <c r="E323" s="207"/>
      <c r="F323" s="207"/>
      <c r="R323" s="3"/>
      <c r="S323" s="3"/>
      <c r="T323" s="3"/>
    </row>
    <row r="324" spans="1:20" s="4" customFormat="1" x14ac:dyDescent="0.25">
      <c r="A324" s="39"/>
      <c r="B324" s="81"/>
      <c r="C324" s="208"/>
      <c r="D324" s="209"/>
      <c r="E324" s="209"/>
      <c r="F324" s="209"/>
      <c r="R324" s="3"/>
      <c r="S324" s="3"/>
      <c r="T324" s="3"/>
    </row>
    <row r="325" spans="1:20" s="4" customFormat="1" x14ac:dyDescent="0.25">
      <c r="A325" s="81"/>
      <c r="B325" s="81"/>
      <c r="C325" s="41"/>
      <c r="D325" s="81"/>
      <c r="E325" s="41"/>
      <c r="F325" s="41"/>
      <c r="R325" s="3"/>
      <c r="S325" s="3"/>
      <c r="T325" s="3"/>
    </row>
    <row r="326" spans="1:20" s="4" customFormat="1" x14ac:dyDescent="0.25">
      <c r="A326" s="81"/>
      <c r="B326" s="81"/>
      <c r="C326" s="41"/>
      <c r="D326" s="81"/>
      <c r="E326" s="41"/>
      <c r="F326" s="41"/>
      <c r="R326" s="3"/>
      <c r="S326" s="3"/>
      <c r="T326" s="3"/>
    </row>
    <row r="327" spans="1:20" s="4" customFormat="1" x14ac:dyDescent="0.25">
      <c r="A327" s="81"/>
      <c r="B327" s="81"/>
      <c r="C327" s="41"/>
      <c r="D327" s="81"/>
      <c r="E327" s="41"/>
      <c r="F327" s="41"/>
      <c r="R327" s="3"/>
      <c r="S327" s="3"/>
      <c r="T327" s="3"/>
    </row>
    <row r="328" spans="1:20" s="4" customFormat="1" x14ac:dyDescent="0.25">
      <c r="A328" s="82"/>
      <c r="B328" s="82"/>
      <c r="C328" s="62"/>
      <c r="D328" s="82"/>
      <c r="E328" s="42"/>
      <c r="F328" s="62"/>
      <c r="R328" s="3"/>
      <c r="S328" s="3"/>
      <c r="T328" s="3"/>
    </row>
    <row r="329" spans="1:20" x14ac:dyDescent="0.25">
      <c r="A329" s="143"/>
      <c r="B329" s="80"/>
      <c r="C329" s="210"/>
      <c r="D329" s="210"/>
      <c r="E329" s="210"/>
      <c r="F329" s="210"/>
    </row>
    <row r="330" spans="1:20" x14ac:dyDescent="0.25">
      <c r="A330" s="143"/>
      <c r="B330" s="80"/>
      <c r="C330" s="40"/>
      <c r="D330" s="40"/>
      <c r="E330" s="40"/>
      <c r="F330" s="40"/>
    </row>
    <row r="331" spans="1:20" x14ac:dyDescent="0.25">
      <c r="A331" s="143"/>
      <c r="B331" s="80"/>
      <c r="C331" s="40"/>
      <c r="D331" s="40"/>
      <c r="E331" s="40"/>
      <c r="F331" s="40"/>
    </row>
    <row r="332" spans="1:20" x14ac:dyDescent="0.25">
      <c r="A332" s="146"/>
      <c r="B332" s="120"/>
      <c r="C332" s="63"/>
      <c r="D332" s="80"/>
      <c r="E332" s="43"/>
      <c r="F332" s="63"/>
    </row>
    <row r="333" spans="1:20" x14ac:dyDescent="0.25">
      <c r="A333" s="146"/>
      <c r="B333" s="120"/>
      <c r="C333" s="63"/>
      <c r="D333" s="80"/>
      <c r="E333" s="43"/>
      <c r="F333" s="63"/>
    </row>
    <row r="334" spans="1:20" x14ac:dyDescent="0.25">
      <c r="A334" s="144"/>
      <c r="B334" s="119"/>
      <c r="C334" s="211"/>
      <c r="D334" s="211"/>
      <c r="E334" s="211"/>
      <c r="F334" s="211"/>
    </row>
    <row r="335" spans="1:20" x14ac:dyDescent="0.25">
      <c r="A335" s="62"/>
      <c r="B335" s="82"/>
      <c r="C335" s="212"/>
      <c r="D335" s="212"/>
      <c r="E335" s="212"/>
      <c r="F335" s="212"/>
    </row>
    <row r="336" spans="1:20" x14ac:dyDescent="0.25">
      <c r="A336" s="82"/>
      <c r="B336" s="82"/>
      <c r="C336" s="64"/>
      <c r="D336" s="64"/>
      <c r="E336" s="44"/>
      <c r="F336" s="64"/>
    </row>
    <row r="337" spans="1:6" x14ac:dyDescent="0.25">
      <c r="A337" s="65"/>
      <c r="B337" s="118"/>
      <c r="C337" s="66"/>
      <c r="D337" s="79"/>
      <c r="E337" s="37"/>
      <c r="F337" s="61"/>
    </row>
    <row r="338" spans="1:6" x14ac:dyDescent="0.25">
      <c r="B338" s="67"/>
      <c r="C338" s="21"/>
      <c r="D338" s="67"/>
      <c r="E338" s="21"/>
      <c r="F338" s="21"/>
    </row>
    <row r="339" spans="1:6" x14ac:dyDescent="0.25">
      <c r="A339" s="65"/>
      <c r="B339" s="65"/>
      <c r="C339" s="45"/>
      <c r="D339" s="65"/>
      <c r="E339" s="45"/>
      <c r="F339" s="45"/>
    </row>
    <row r="340" spans="1:6" x14ac:dyDescent="0.25">
      <c r="A340" s="65"/>
      <c r="B340" s="65"/>
      <c r="C340" s="45"/>
      <c r="D340" s="65"/>
      <c r="E340" s="46"/>
      <c r="F340" s="65"/>
    </row>
    <row r="341" spans="1:6" x14ac:dyDescent="0.25">
      <c r="A341" s="147"/>
      <c r="B341" s="121"/>
      <c r="C341" s="66"/>
      <c r="D341" s="83"/>
      <c r="E341" s="47"/>
      <c r="F341" s="66"/>
    </row>
    <row r="342" spans="1:6" x14ac:dyDescent="0.25">
      <c r="A342" s="148"/>
      <c r="B342" s="204"/>
      <c r="C342" s="204"/>
      <c r="D342" s="204"/>
      <c r="E342" s="204"/>
      <c r="F342" s="204"/>
    </row>
    <row r="343" spans="1:6" x14ac:dyDescent="0.25">
      <c r="A343" s="65"/>
      <c r="B343" s="122"/>
      <c r="C343" s="66"/>
      <c r="D343" s="84"/>
      <c r="E343" s="48"/>
      <c r="F343" s="66"/>
    </row>
    <row r="344" spans="1:6" x14ac:dyDescent="0.25">
      <c r="A344" s="65"/>
      <c r="B344" s="122"/>
      <c r="C344" s="66"/>
      <c r="D344" s="84"/>
      <c r="E344" s="48"/>
      <c r="F344" s="66"/>
    </row>
    <row r="407" spans="7:7" x14ac:dyDescent="0.25">
      <c r="G407" s="16"/>
    </row>
  </sheetData>
  <sheetProtection algorithmName="SHA-512" hashValue="FwTzEf0Ad27tCBnQj5nlhYiIcVajlk82Zsf08aJzqDn5+DT7ROX/AOJediqofbrId9i3QYpjvTAso2ZiuJCe6Q==" saltValue="kgtURTnXP3AYVXy1EAB45g==" spinCount="100000" sheet="1" objects="1" scenarios="1"/>
  <protectedRanges>
    <protectedRange sqref="C276" name="Rango2"/>
    <protectedRange sqref="E6:E297" name="P.U."/>
  </protectedRanges>
  <mergeCells count="18">
    <mergeCell ref="A4:F4"/>
    <mergeCell ref="C300:F300"/>
    <mergeCell ref="C301:F301"/>
    <mergeCell ref="C305:F305"/>
    <mergeCell ref="A307:F307"/>
    <mergeCell ref="C309:F309"/>
    <mergeCell ref="B342:F342"/>
    <mergeCell ref="C321:F321"/>
    <mergeCell ref="C323:F323"/>
    <mergeCell ref="C324:F324"/>
    <mergeCell ref="C329:F329"/>
    <mergeCell ref="C334:F334"/>
    <mergeCell ref="C335:F335"/>
    <mergeCell ref="A310:F310"/>
    <mergeCell ref="A311:F311"/>
    <mergeCell ref="C314:F314"/>
    <mergeCell ref="C318:F318"/>
    <mergeCell ref="C319:F319"/>
  </mergeCells>
  <printOptions horizontalCentered="1"/>
  <pageMargins left="0.31496062992125984" right="0.31496062992125984" top="0.51181102362204722" bottom="0.51181102362204722" header="0.31496062992125984" footer="0.74803149606299213"/>
  <pageSetup scale="80" orientation="portrait" r:id="rId1"/>
  <headerFooter scaleWithDoc="0">
    <oddFooter>&amp;R&amp;P de &amp;N</oddFooter>
  </headerFooter>
  <rowBreaks count="2" manualBreakCount="2">
    <brk id="114" max="5" man="1"/>
    <brk id="279" max="5" man="1"/>
  </rowBreaks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L.P. Ac. Cañafistol</vt:lpstr>
      <vt:lpstr>'L.P. Ac. Cañafistol'!Área_de_impresión</vt:lpstr>
      <vt:lpstr>'L.P. Ac. Cañafistol'!Títulos_a_imprimir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Elvis Noel Cedano Báez</dc:creator>
  <cp:lastModifiedBy>Gustavo Adolfo Lemoine Cabreja</cp:lastModifiedBy>
  <cp:lastPrinted>2022-08-25T16:37:15Z</cp:lastPrinted>
  <dcterms:created xsi:type="dcterms:W3CDTF">2022-03-18T16:19:05Z</dcterms:created>
  <dcterms:modified xsi:type="dcterms:W3CDTF">2023-04-10T15:41:19Z</dcterms:modified>
</cp:coreProperties>
</file>