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2021 Licitaciones y sorteos\5to grupo (15 proyectos)\"/>
    </mc:Choice>
  </mc:AlternateContent>
  <bookViews>
    <workbookView xWindow="0" yWindow="0" windowWidth="20490" windowHeight="7620"/>
  </bookViews>
  <sheets>
    <sheet name="Rehabilitación DepósitoPiment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'[2]CUB-10181-3(Rescision)'!#REF!</definedName>
    <definedName name="\c">#N/A</definedName>
    <definedName name="\d">#N/A</definedName>
    <definedName name="\f" localSheetId="0">#REF!</definedName>
    <definedName name="\f">'[2]CUB-10181-3(Rescision)'!#REF!</definedName>
    <definedName name="\i" localSheetId="0">#REF!</definedName>
    <definedName name="\i">'[2]CUB-10181-3(Rescision)'!#REF!</definedName>
    <definedName name="\m" localSheetId="0">#REF!</definedName>
    <definedName name="\m">'[2]CUB-10181-3(Rescision)'!#REF!</definedName>
    <definedName name="\o" localSheetId="0">'Rehabilitación DepósitoPimentel'!#REF!</definedName>
    <definedName name="\o">#REF!</definedName>
    <definedName name="\p" localSheetId="0">'Rehabilitación DepósitoPimentel'!#REF!</definedName>
    <definedName name="\p">#REF!</definedName>
    <definedName name="\q" localSheetId="0">'Rehabilitación DepósitoPimentel'!#REF!</definedName>
    <definedName name="\q">#REF!</definedName>
    <definedName name="\S" localSheetId="0">#REF!</definedName>
    <definedName name="\S">#REF!</definedName>
    <definedName name="\w" localSheetId="0">'Rehabilitación DepósitoPimentel'!#REF!</definedName>
    <definedName name="\w">#REF!</definedName>
    <definedName name="\z" localSheetId="0">'Rehabilitación DepósitoPimentel'!#REF!</definedName>
    <definedName name="\z">#REF!</definedName>
    <definedName name="________________F" localSheetId="0">#REF!</definedName>
    <definedName name="________________F">#REF!</definedName>
    <definedName name="_______________F" localSheetId="0">#REF!</definedName>
    <definedName name="_______________F">#REF!</definedName>
    <definedName name="______________F" localSheetId="0">'[3]Hato Mayor Dic.2010'!#REF!</definedName>
    <definedName name="______________F">'[3]Hato Mayor Dic.2010'!#REF!</definedName>
    <definedName name="_____________F" localSheetId="0">'[3]Hato Mayor Dic.2010'!#REF!</definedName>
    <definedName name="_____________F">'[3]Hato Mayor Dic.2010'!#REF!</definedName>
    <definedName name="____________F" localSheetId="0">'[3]Hato Mayor Dic.2010'!#REF!</definedName>
    <definedName name="____________F">'[3]Hato Mayor Dic.2010'!#REF!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'[3]Hato Mayor Dic.2010'!#REF!</definedName>
    <definedName name="___________F">'[3]Hato Mayor Dic.2010'!#REF!</definedName>
    <definedName name="___________ZC1" localSheetId="0">#REF!</definedName>
    <definedName name="___________ZE1" localSheetId="0">#REF!</definedName>
    <definedName name="___________ZE2" localSheetId="0">#REF!</definedName>
    <definedName name="___________ZE3" localSheetId="0">#REF!</definedName>
    <definedName name="___________ZE4" localSheetId="0">#REF!</definedName>
    <definedName name="___________ZE5" localSheetId="0">#REF!</definedName>
    <definedName name="___________ZE6" localSheetId="0">#REF!</definedName>
    <definedName name="__________F" localSheetId="0">'[3]Hato Mayor Dic.2010'!#REF!</definedName>
    <definedName name="__________F">'[3]Hato Mayor Dic.2010'!#REF!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'[3]Hato Mayor Dic.2010'!#REF!</definedName>
    <definedName name="_________F">'[3]Hato Mayor Dic.2010'!#REF!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'[3]Hato Mayor Dic.2010'!#REF!</definedName>
    <definedName name="________F">'[3]Hato Mayor Dic.2010'!#REF!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'[3]Hato Mayor Dic.2010'!#REF!</definedName>
    <definedName name="_______F">'[3]Hato Mayor Dic.2010'!#REF!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TC110">[4]Ana!$F$1970</definedName>
    <definedName name="___TC220">[4]Ana!$F$1982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'[5]anal term'!$G$1512</definedName>
    <definedName name="__REALIZADO" localSheetId="0">'Rehabilitación DepósitoPimentel'!#REF!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TC110">[4]Ana!$F$1970</definedName>
    <definedName name="__TC220">[4]Ana!$F$1982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[6]insumo!$D$11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'Rehabilitación DepósitoPimentel'!$A$43:$F$117</definedName>
    <definedName name="_FIN50" localSheetId="0">#REF!</definedName>
    <definedName name="_FIN50">#REF!</definedName>
    <definedName name="_hor210">'[5]anal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[6]Mezcla!$G$37</definedName>
    <definedName name="_mz125" localSheetId="0">[6]Mezcla!#REF!</definedName>
    <definedName name="_mz125">[6]Mezcla!#REF!</definedName>
    <definedName name="_MZ13" localSheetId="0">[6]Mezcla!#REF!</definedName>
    <definedName name="_MZ13">[6]Mezcla!#REF!</definedName>
    <definedName name="_MZ14" localSheetId="0">[6]Mezcla!#REF!</definedName>
    <definedName name="_MZ14">[6]Mezcla!#REF!</definedName>
    <definedName name="_MZ17" localSheetId="0">[6]Mezcla!#REF!</definedName>
    <definedName name="_MZ17">[6]Mezcla!#REF!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Sort" localSheetId="0" hidden="1">#REF!</definedName>
    <definedName name="_Sort" hidden="1">#REF!</definedName>
    <definedName name="_tax1" localSheetId="0">[7]Factura!#REF!</definedName>
    <definedName name="_tax1">[7]Factura!#REF!</definedName>
    <definedName name="_tax2" localSheetId="0">[7]Factura!#REF!</definedName>
    <definedName name="_tax2">[7]Factura!#REF!</definedName>
    <definedName name="_tax3" localSheetId="0">[7]Factura!#REF!</definedName>
    <definedName name="_tax3">[7]Factura!#REF!</definedName>
    <definedName name="_tax4" localSheetId="0">[7]Factura!#REF!</definedName>
    <definedName name="_tax4">[7]Factura!#REF!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[8]PVC!#REF!</definedName>
    <definedName name="a">#REF!</definedName>
    <definedName name="A.I.US" localSheetId="0">[9]Resumen!#REF!</definedName>
    <definedName name="A.I.US">[9]Resumen!#REF!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'Rehabilitación DepósitoPimentel'!#REF!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[10]M.O.!#REF!</definedName>
    <definedName name="AA">[10]M.O.!#REF!</definedName>
    <definedName name="AC">[6]insumo!$D$4</definedName>
    <definedName name="AC38G40">'[11]LISTADO INSUMOS DEL 2000'!$I$29</definedName>
    <definedName name="acarreo" localSheetId="0">'[12]Listado Equipos a utilizar'!#REF!</definedName>
    <definedName name="acarreo">'[12]Listado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'[13]Detalle Acero'!$H$26</definedName>
    <definedName name="Acero.C1.2doN.Villa" localSheetId="0">#REF!</definedName>
    <definedName name="Acero.C1.2doN.Villa">#REF!</definedName>
    <definedName name="Acero.C2.1erN.Villa">'[13]Detalle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'[13]Detalle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'[13]Detalle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'[14]LISTA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[15]MATERIALES!$G$7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[16]INS!#REF!</definedName>
    <definedName name="ACUEDUCTO">[16]INS!#REF!</definedName>
    <definedName name="ACUEDUCTO_8" localSheetId="0">#REF!</definedName>
    <definedName name="ACUEDUCTO_8">#REF!</definedName>
    <definedName name="ADA" localSheetId="0">'[17]CUB-10181-3(Rescision)'!#REF!</definedName>
    <definedName name="ADA">'[17]CUB-10181-3(Rescision)'!#REF!</definedName>
    <definedName name="ADAMIOSIN" localSheetId="0">[6]Mezcla!#REF!</definedName>
    <definedName name="ADAMIOSIN">[6]Mezcla!#REF!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'[18]Resumen Precio Equipos'!$C$28</definedName>
    <definedName name="ADMINISTRATIVOS" localSheetId="0">#REF!</definedName>
    <definedName name="ADMINISTRATIVOS">#REF!</definedName>
    <definedName name="AGREGADOS" localSheetId="0">#REF!</definedName>
    <definedName name="AGREGADOS">#REF!</definedName>
    <definedName name="agricola" localSheetId="0">'[12]Listado Equipos a utilizar'!#REF!</definedName>
    <definedName name="agricola">'[12]Listado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[19]Análisis!$F$1816</definedName>
    <definedName name="Agua.Potable.3er.4toy5toN">[19]Análisis!$F$1956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[6]insumo!#REF!</definedName>
    <definedName name="ALAMBRE">[6]insumo!#REF!</definedName>
    <definedName name="Alambre_galvanizago__18">'[14]LISTA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[6]insumo!$D$5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ltura" localSheetId="0">[20]presupuesto!#REF!</definedName>
    <definedName name="altura">[20]presupuesto!#REF!</definedName>
    <definedName name="AMORT">[21]INSU!$D$2</definedName>
    <definedName name="ana" localSheetId="0">#REF!</definedName>
    <definedName name="ana">[22]PRESUPUESTO!$C$4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[23]M.O.!#REF!</definedName>
    <definedName name="analiis">[23]M.O.!#REF!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[19]Insumos!$E$155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[6]Mezcla!$G$158</definedName>
    <definedName name="Anf.LosasYvuelos" localSheetId="0">[24]Análisis!#REF!</definedName>
    <definedName name="Anf.LosasYvuelos">[24]Análisis!#REF!</definedName>
    <definedName name="Anfi.Zap.Col" localSheetId="0">[24]Análisis!#REF!</definedName>
    <definedName name="Anfi.Zap.Col">[24]Análisis!#REF!</definedName>
    <definedName name="Anfit.Col.C1" localSheetId="0">[24]Análisis!#REF!</definedName>
    <definedName name="Anfit.Col.C1">[24]Análisis!#REF!</definedName>
    <definedName name="Anfit.Col.CA" localSheetId="0">[24]Análisis!#REF!</definedName>
    <definedName name="Anfit.Col.CA">[24]Análisis!#REF!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[19]Análisis!$D$1212</definedName>
    <definedName name="Antepecho..superior.incluye.losa">[19]Análisis!$D$658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[20]presupuesto!#REF!</definedName>
    <definedName name="area">[20]presupuesto!#REF!</definedName>
    <definedName name="_xlnm.Extract" localSheetId="0">'Rehabilitación DepósitoPimentel'!#REF!</definedName>
    <definedName name="_xlnm.Extract">#REF!</definedName>
    <definedName name="_xlnm.Print_Area" localSheetId="0">'Rehabilitación DepósitoPimentel'!$A$1:$F$123</definedName>
    <definedName name="_xlnm.Print_Area">#REF!</definedName>
    <definedName name="ARENA" localSheetId="0">#REF!</definedName>
    <definedName name="ARENA">#REF!</definedName>
    <definedName name="Arena.Horm.Visto">[13]Insumos!$E$16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[6]insumo!#REF!</definedName>
    <definedName name="ARENAF">[6]insumo!#REF!</definedName>
    <definedName name="ARENAFINA">[6]insumo!$D$6</definedName>
    <definedName name="ARENAG" localSheetId="0">[6]insumo!#REF!</definedName>
    <definedName name="ARENAG">[6]insumo!#REF!</definedName>
    <definedName name="ARENAGRUESA">[6]insumo!$D$7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[15]MATERIALES!$G$13</definedName>
    <definedName name="ARENAMINA" localSheetId="0">#REF!</definedName>
    <definedName name="ARENAMINA">#REF!</definedName>
    <definedName name="ArenaOchoa.MA">[25]Insumos!$C$14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'[12]Listado Equipos a utilizar'!#REF!</definedName>
    <definedName name="arranque">'[12]Listado Equipos a utilizar'!#REF!</definedName>
    <definedName name="as" localSheetId="0">[26]M.O.!#REF!</definedName>
    <definedName name="as">[26]M.O.!#REF!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[16]INS!#REF!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[15]OBRAMANO!$F$67</definedName>
    <definedName name="b" localSheetId="0">[27]ADDENDA!#REF!</definedName>
    <definedName name="b">[27]ADDENDA!#REF!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[28]Insumos!$E$90</definedName>
    <definedName name="Baldosines.GraniMármol">[19]Insumos!$E$71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[19]Análisis!$D$471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'[14]LISTA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[6]insumo!$D$8</definedName>
    <definedName name="BLOCK0.15M">[6]insumo!$D$9</definedName>
    <definedName name="BLOCK0.20M">[6]insumo!$D$10</definedName>
    <definedName name="BLOCK12" localSheetId="0">#REF!</definedName>
    <definedName name="BLOCK12">#REF!</definedName>
    <definedName name="block4" localSheetId="0">[6]insumo!#REF!</definedName>
    <definedName name="block4">[6]insumo!#REF!</definedName>
    <definedName name="BLOCK5" localSheetId="0">#REF!</definedName>
    <definedName name="BLOCK5">#REF!</definedName>
    <definedName name="BLOCK6" localSheetId="0">[6]insumo!#REF!</definedName>
    <definedName name="BLOCK6">[6]insumo!#REF!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[6]insumo!#REF!</definedName>
    <definedName name="block8">[6]insumo!#REF!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[6]insumo!#REF!</definedName>
    <definedName name="BLOCKCA">[6]insumo!#REF!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[19]Análisis!$D$1112</definedName>
    <definedName name="Bloque.4.Barpis" localSheetId="0">[24]Análisis!#REF!</definedName>
    <definedName name="Bloque.4.Barpis">[24]Análisis!#REF!</definedName>
    <definedName name="Bloque.4.MA" localSheetId="0">#REF!</definedName>
    <definedName name="Bloque.4.MA">#REF!</definedName>
    <definedName name="Bloque.4.SNP.Mezc.Antillana" localSheetId="0">[24]Análisis!#REF!</definedName>
    <definedName name="Bloque.4.SNP.Mezc.Antillana">[24]Análisis!#REF!</definedName>
    <definedName name="Bloque.4.SNP.Villas">[19]Análisis!$D$915</definedName>
    <definedName name="Bloque.4BNP.Mezc.Antillana" localSheetId="0">[24]Análisis!#REF!</definedName>
    <definedName name="Bloque.4BNP.Mezc.Antillana">[24]Análisis!#REF!</definedName>
    <definedName name="Bloque.6.BNP.Mezc.Antillana" localSheetId="0">[24]Análisis!#REF!</definedName>
    <definedName name="Bloque.6.BNP.Mezc.Antillana">[24]Análisis!#REF!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[24]Análisis!#REF!</definedName>
    <definedName name="Bloque.6.SNP.Mezc.Antillana">[24]Análisis!#REF!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[19]Insumos!#REF!</definedName>
    <definedName name="Bloque.Med.Luna.8.MA">[19]Insumos!#REF!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[24]Análisis!#REF!</definedName>
    <definedName name="Bloques.8.BNTN.Mezc.Antillana">[24]Análisis!#REF!</definedName>
    <definedName name="Bloques.8.SNP.Mezc.Antillana" localSheetId="0">[24]Análisis!#REF!</definedName>
    <definedName name="Bloques.8.SNP.Mezc.Antillana">[24]Análisis!#REF!</definedName>
    <definedName name="Bloques.8.SNPT">[19]Análisis!$D$306</definedName>
    <definedName name="bloques.calados" localSheetId="0">#REF!</definedName>
    <definedName name="bloques.calados">#REF!</definedName>
    <definedName name="bloques4" localSheetId="0">[15]MATERIALES!#REF!</definedName>
    <definedName name="bloques4">[15]MATERIALES!#REF!</definedName>
    <definedName name="bloques6" localSheetId="0">[15]MATERIALES!#REF!</definedName>
    <definedName name="bloques6">[15]MATERIALES!#REF!</definedName>
    <definedName name="bloques8" localSheetId="0">[15]MATERIALES!#REF!</definedName>
    <definedName name="bloques8">[15]MATERIALES!#REF!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[19]Insumos!$E$142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[29]INSU!$B$42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[19]Insumos!#REF!</definedName>
    <definedName name="Borde.marmol.A">[19]Insumos!#REF!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es" localSheetId="0">[30]GONZALO!#REF!</definedName>
    <definedName name="botes">[30]GONZALO!#REF!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[7]Factura!#REF!</definedName>
    <definedName name="boxes">[7]Factura!#REF!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[23]M.O.!$C$9</definedName>
    <definedName name="BRIGADATOPOGRAFICA">#REF!</definedName>
    <definedName name="BRIGADATOPOGRAFICA_6" localSheetId="0">#REF!</definedName>
    <definedName name="BRIGADATOPOGRAFICA_6">#REF!</definedName>
    <definedName name="Brillado.Marmol">[19]Insumos!$E$134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[31]M.O.!#REF!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[24]Análisis!#REF!</definedName>
    <definedName name="C.Piscina.C1">[24]Análisis!#REF!</definedName>
    <definedName name="C.Piscina.C2" localSheetId="0">[24]Análisis!#REF!</definedName>
    <definedName name="C.Piscina.C2">[24]Análisis!#REF!</definedName>
    <definedName name="C.Piscina.C3" localSheetId="0">[24]Análisis!#REF!</definedName>
    <definedName name="C.Piscina.C3">[24]Análisis!#REF!</definedName>
    <definedName name="C.Piscina.C4" localSheetId="0">[24]Análisis!#REF!</definedName>
    <definedName name="C.Piscina.C4">[24]Análisis!#REF!</definedName>
    <definedName name="C.Piscina.C5" localSheetId="0">[24]Análisis!#REF!</definedName>
    <definedName name="C.Piscina.C5">[24]Análisis!#REF!</definedName>
    <definedName name="C.Piscina.Cc" localSheetId="0">[24]Análisis!#REF!</definedName>
    <definedName name="C.Piscina.Cc">[24]Análisis!#REF!</definedName>
    <definedName name="C.Piscina.Losa" localSheetId="0">[24]Análisis!#REF!</definedName>
    <definedName name="C.Piscina.Losa">[24]Análisis!#REF!</definedName>
    <definedName name="C.Piscina.V1" localSheetId="0">[24]Análisis!#REF!</definedName>
    <definedName name="C.Piscina.V1">[24]Análisis!#REF!</definedName>
    <definedName name="C.Piscina.V2" localSheetId="0">[24]Análisis!#REF!</definedName>
    <definedName name="C.Piscina.V2">[24]Análisis!#REF!</definedName>
    <definedName name="C.Piscina.V3" localSheetId="0">[24]Análisis!#REF!</definedName>
    <definedName name="C.Piscina.V3">[24]Análisis!#REF!</definedName>
    <definedName name="C.Piscina.V4" localSheetId="0">[24]Análisis!#REF!</definedName>
    <definedName name="C.Piscina.V4">[24]Análisis!#REF!</definedName>
    <definedName name="C.Piscina.V5" localSheetId="0">[24]Análisis!#REF!</definedName>
    <definedName name="C.Piscina.V5">[24]Análisis!#REF!</definedName>
    <definedName name="C.Piscina.V6" localSheetId="0">[24]Análisis!#REF!</definedName>
    <definedName name="C.Piscina.V6">[24]Análisis!#REF!</definedName>
    <definedName name="C.Piscina.ZC1" localSheetId="0">[24]Análisis!#REF!</definedName>
    <definedName name="C.Piscina.ZC1">[24]Análisis!#REF!</definedName>
    <definedName name="C.Piscina.ZC2" localSheetId="0">[24]Análisis!#REF!</definedName>
    <definedName name="C.Piscina.ZC2">[24]Análisis!#REF!</definedName>
    <definedName name="C.Piscina.ZC3" localSheetId="0">[24]Análisis!#REF!</definedName>
    <definedName name="C.Piscina.ZC3">[24]Análisis!#REF!</definedName>
    <definedName name="C.Piscina.ZC4" localSheetId="0">[24]Análisis!#REF!</definedName>
    <definedName name="C.Piscina.ZC4">[24]Análisis!#REF!</definedName>
    <definedName name="C.Piscina.ZC5" localSheetId="0">[24]Análisis!#REF!</definedName>
    <definedName name="C.Piscina.ZC5">[24]Análisis!#REF!</definedName>
    <definedName name="C.Piscina.ZCc" localSheetId="0">[24]Análisis!#REF!</definedName>
    <definedName name="C.Piscina.ZCc">[24]Análisis!#REF!</definedName>
    <definedName name="C.Tennis.C1" localSheetId="0">[24]Análisis!#REF!</definedName>
    <definedName name="C.Tennis.C1">[24]Análisis!#REF!</definedName>
    <definedName name="C.Tennis.C2yC5" localSheetId="0">[24]Análisis!#REF!</definedName>
    <definedName name="C.Tennis.C2yC5">[24]Análisis!#REF!</definedName>
    <definedName name="C.Tennis.C4" localSheetId="0">[24]Análisis!#REF!</definedName>
    <definedName name="C.Tennis.C4">[24]Análisis!#REF!</definedName>
    <definedName name="C.Tennis.V1" localSheetId="0">[24]Análisis!#REF!</definedName>
    <definedName name="C.Tennis.V1">[24]Análisis!#REF!</definedName>
    <definedName name="C.Tennis.V10" localSheetId="0">[24]Análisis!#REF!</definedName>
    <definedName name="C.Tennis.V10">[24]Análisis!#REF!</definedName>
    <definedName name="C.Tennis.V2" localSheetId="0">[24]Análisis!#REF!</definedName>
    <definedName name="C.Tennis.V2">[24]Análisis!#REF!</definedName>
    <definedName name="C.Tennis.V3" localSheetId="0">[24]Análisis!#REF!</definedName>
    <definedName name="C.Tennis.V3">[24]Análisis!#REF!</definedName>
    <definedName name="C.Tennis.V4" localSheetId="0">[24]Análisis!#REF!</definedName>
    <definedName name="C.Tennis.V4">[24]Análisis!#REF!</definedName>
    <definedName name="C.Tennis.V5" localSheetId="0">[24]Análisis!#REF!</definedName>
    <definedName name="C.Tennis.V5">[24]Análisis!#REF!</definedName>
    <definedName name="C.Tennis.V6" localSheetId="0">[24]Análisis!#REF!</definedName>
    <definedName name="C.Tennis.V6">[24]Análisis!#REF!</definedName>
    <definedName name="C.Tennis.V7" localSheetId="0">[24]Análisis!#REF!</definedName>
    <definedName name="C.Tennis.V7">[24]Análisis!#REF!</definedName>
    <definedName name="C.Tennis.V8" localSheetId="0">[24]Análisis!#REF!</definedName>
    <definedName name="C.Tennis.V8">[24]Análisis!#REF!</definedName>
    <definedName name="C.Tennis.V9" localSheetId="0">[24]Análisis!#REF!</definedName>
    <definedName name="C.Tennis.V9">[24]Análisis!#REF!</definedName>
    <definedName name="C.Tennis.ZC1" localSheetId="0">[24]Análisis!#REF!</definedName>
    <definedName name="C.Tennis.ZC1">[24]Análisis!#REF!</definedName>
    <definedName name="C.Tennis.Zc2" localSheetId="0">[24]Análisis!#REF!</definedName>
    <definedName name="C.Tennis.Zc2">[24]Análisis!#REF!</definedName>
    <definedName name="C.Tennis.ZC3" localSheetId="0">[24]Análisis!#REF!</definedName>
    <definedName name="C.Tennis.ZC3">[24]Análisis!#REF!</definedName>
    <definedName name="C.Tennis.ZC4" localSheetId="0">[24]Análisis!#REF!</definedName>
    <definedName name="C.Tennis.ZC4">[24]Análisis!#REF!</definedName>
    <definedName name="C.Tennis.ZC5" localSheetId="0">[24]Análisis!#REF!</definedName>
    <definedName name="C.Tennis.ZC5">[24]Análisis!#REF!</definedName>
    <definedName name="C1.1erN.Villa" localSheetId="0">[19]Análisis!#REF!</definedName>
    <definedName name="C1.1erN.Villa">[19]Análisis!#REF!</definedName>
    <definedName name="C1.2doN.Villas" localSheetId="0">[19]Análisis!#REF!</definedName>
    <definedName name="C1.2doN.Villas">[19]Análisis!#REF!</definedName>
    <definedName name="C2.1erN.Villa" localSheetId="0">[19]Análisis!#REF!</definedName>
    <definedName name="C2.1erN.Villa">[19]Análisis!#REF!</definedName>
    <definedName name="C3.2do.N.Villa" localSheetId="0">[19]Análisis!#REF!</definedName>
    <definedName name="C3.2do.N.Villa">[19]Análisis!#REF!</definedName>
    <definedName name="ca" localSheetId="0" hidden="1">#REF!</definedName>
    <definedName name="ca" hidden="1">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[32]precios!#REF!</definedName>
    <definedName name="caballeteasbecto">[32]precios!#REF!</definedName>
    <definedName name="caballeteasbecto_8" localSheetId="0">#REF!</definedName>
    <definedName name="caballeteasbecto_8">#REF!</definedName>
    <definedName name="caballeteasbeto" localSheetId="0">[32]precios!#REF!</definedName>
    <definedName name="caballeteasbeto">[32]precios!#REF!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'[19]Cabañas Ejecutivas'!$G$109</definedName>
    <definedName name="Cabañas.Presidenciales">'[19]Cabañas Presidenciales '!$G$161</definedName>
    <definedName name="cabañas.simpleI">'[19]Cabañas simple Tipo I'!$G$106</definedName>
    <definedName name="cabañas.simpleII">'[19]Cabañas simple Tipo 2'!$G$106</definedName>
    <definedName name="cabañas.simpleIII">'[19]Cabañas simple Tipo 3'!$G$107</definedName>
    <definedName name="Cabañas.Vice.Presidenciales">'[19]Cabañas Vice Presidenciales'!$G$157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'[18]O.M. y Salarios'!#REF!</definedName>
    <definedName name="cadeneros">'[18]O.M.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[19]Insumos!$E$21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[6]insumo!$D$12</definedName>
    <definedName name="Calles.Acera.ycontenes">'[19]Calles,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'[12]Listado Equipos a utilizar'!#REF!</definedName>
    <definedName name="camioncama">'[12]Listado Equipos a utilizar'!#REF!</definedName>
    <definedName name="camioneta" localSheetId="0">'[12]Listado Equipos a utilizar'!#REF!</definedName>
    <definedName name="camioneta">'[12]Listado Equipos a utilizar'!#REF!</definedName>
    <definedName name="CAMIONVOLTEO">[15]EQUIPOS!$I$19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[24]Análisis!#REF!</definedName>
    <definedName name="Canto.Antillano">[24]Análisis!#REF!</definedName>
    <definedName name="Cantos">[33]Análisis!$N$957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[15]OBRAMANO!$F$81</definedName>
    <definedName name="CARACOL" localSheetId="0">[23]M.O.!#REF!</definedName>
    <definedName name="CARACOL">[23]M.O.!#REF!</definedName>
    <definedName name="CARANTEPECHO" localSheetId="0">[23]M.O.!#REF!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[23]M.O.!#REF!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[23]M.O.!#REF!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[23]M.O.!#REF!</definedName>
    <definedName name="CARCOL51">[23]M.O.!#REF!</definedName>
    <definedName name="CARCOLAMARRE" localSheetId="0">[23]M.O.!#REF!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[33]Análisis!$N$890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[24]Análisis!#REF!</definedName>
    <definedName name="Careteo.Antillano">[24]Análisis!#REF!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'[12]Listado Equipos a utilizar'!#REF!</definedName>
    <definedName name="cargador">'[12]Listado Equipos a utilizar'!#REF!</definedName>
    <definedName name="CARGADORB">[34]EQUIPOS!$D$13</definedName>
    <definedName name="CARLOSAPLA" localSheetId="0">[23]M.O.!#REF!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[23]M.O.!#REF!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[23]M.O.!#REF!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[28]Insumos!$E$225</definedName>
    <definedName name="Carp.Atc.Vigas.25x50" localSheetId="0">#REF!</definedName>
    <definedName name="Carp.Atc.Vigas.25x50">#REF!</definedName>
    <definedName name="Carp.Col.25x25">[28]Insumos!$E$199</definedName>
    <definedName name="Carp.Col.30x30">[28]Insumos!$E$200</definedName>
    <definedName name="Carp.Col.35x35">[28]Insumos!$E$201</definedName>
    <definedName name="Carp.Col.45x45">[28]Insumos!$E$203</definedName>
    <definedName name="Carp.Col.50x50">[28]Insumos!$E$204</definedName>
    <definedName name="Carp.Col.55x55">[28]Insumos!$E$205</definedName>
    <definedName name="Carp.Col.60x60">[28]Insumos!$E$206</definedName>
    <definedName name="Carp.Col.Ø25cm">[28]Insumos!$E$208</definedName>
    <definedName name="Carp.Col.Ø30">[28]Insumos!$E$209</definedName>
    <definedName name="Carp.Col.Ø35" localSheetId="0">#REF!</definedName>
    <definedName name="Carp.Col.Ø35">#REF!</definedName>
    <definedName name="Carp.Col.Ø40">[28]Insumos!$E$211</definedName>
    <definedName name="Carp.Col.Ø45">[28]Insumos!$E$212</definedName>
    <definedName name="Carp.Col.Ø65" localSheetId="0">#REF!</definedName>
    <definedName name="Carp.Col.Ø65">#REF!</definedName>
    <definedName name="Carp.Col.Ø90">[28]Insumos!$E$217</definedName>
    <definedName name="Carp.col.tapaytapa">[28]Insumos!$E$198</definedName>
    <definedName name="carp.Col40x40">[28]Insumos!$E$202</definedName>
    <definedName name="Carp.Colm.Redonda.30cm" localSheetId="0">[19]Insumos!#REF!</definedName>
    <definedName name="Carp.Colm.Redonda.30cm">[19]Insumos!#REF!</definedName>
    <definedName name="Carp.ColØ60">[28]Insumos!$E$213</definedName>
    <definedName name="Carp.ColØ70">[28]Insumos!$E$215</definedName>
    <definedName name="Carp.ColØ80">[28]Insumos!$E$216</definedName>
    <definedName name="Carp.colum.Redon.60cm" localSheetId="0">[19]Insumos!#REF!</definedName>
    <definedName name="Carp.colum.Redon.60cm">[19]Insumos!#REF!</definedName>
    <definedName name="Carp.Column.atc" localSheetId="0">#REF!</definedName>
    <definedName name="Carp.Column.atc">#REF!</definedName>
    <definedName name="Carp.Dintel">[28]Insumos!$E$235</definedName>
    <definedName name="Carp.Escal.atc" localSheetId="0">#REF!</definedName>
    <definedName name="Carp.Escal.atc">#REF!</definedName>
    <definedName name="Carp.Losa.Aligeradas.atc">[19]Insumos!$E$164</definedName>
    <definedName name="Carp.losa.Horm.Visto">[19]Insumos!$E$162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[19]Insumos!$E$167</definedName>
    <definedName name="Carp.Platea.Zap.atc">[19]Insumos!$E$168</definedName>
    <definedName name="Carp.Viga.20x30">[28]Insumos!$E$218</definedName>
    <definedName name="Carp.Viga.20x40">[28]Insumos!$E$219</definedName>
    <definedName name="Carp.viga.20x50" localSheetId="0">#REF!</definedName>
    <definedName name="Carp.viga.20x50">#REF!</definedName>
    <definedName name="Carp.Viga.25x35">[28]Insumos!$E$222</definedName>
    <definedName name="Carp.Viga.25x40">[28]Insumos!$E$223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[28]Insumos!$E$226</definedName>
    <definedName name="Carp.Viga.25x65">[28]Insumos!$E$227</definedName>
    <definedName name="Carp.Viga.25x70">[28]Insumos!$E$230</definedName>
    <definedName name="Carp.Viga.25x80">[28]Insumos!$E$231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[28]Insumos!$E$229</definedName>
    <definedName name="Carp.viga.amarre" localSheetId="0">#REF!</definedName>
    <definedName name="Carp.viga.amarre">#REF!</definedName>
    <definedName name="Carp.Viga.Curva.20x50">[28]Insumos!$E$232</definedName>
    <definedName name="Carp.Vigas.atc" localSheetId="0">#REF!</definedName>
    <definedName name="Carp.Vigas.atc">#REF!</definedName>
    <definedName name="Carp.Vigas.Curvas.30x70">[28]Insumos!$E$233</definedName>
    <definedName name="CARP1" localSheetId="0">[16]INS!#REF!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[16]INS!#REF!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[23]M.O.!#REF!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[19]Insumos!#REF!</definedName>
    <definedName name="Carpin.Colum.redon.40">[19]Insumos!#REF!</definedName>
    <definedName name="Carpint.Columna.Redon.50cm" localSheetId="0">[19]Insumos!#REF!</definedName>
    <definedName name="Carpint.Columna.Redon.50cm">[19]Insumos!#REF!</definedName>
    <definedName name="Carpintería.vigas.20x32">[19]Insumos!$E$172</definedName>
    <definedName name="Carpintería__Puntales_y_M.O.">'[14]LISTA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[19]Insumos!$E$170</definedName>
    <definedName name="Carpintería_de_Vigas_15x40">[19]Insumos!$E$171</definedName>
    <definedName name="Carpintería_de_Vigas_20x130">[19]Insumos!$E$177</definedName>
    <definedName name="Carpintería_de_Vigas_20x20">[19]Insumos!$E$173</definedName>
    <definedName name="Carpintería_de_Vigas_20x30">[19]Insumos!$E$175</definedName>
    <definedName name="Carpintería_de_Vigas_20x40">[19]Insumos!$E$174</definedName>
    <definedName name="Carpintería_de_Vigas_20x60">[19]Insumos!$E$176</definedName>
    <definedName name="Carpintería_de_Vigas_40x40">[19]Insumos!$E$178</definedName>
    <definedName name="Carpintería_de_Vigas_40x50">[19]Insumos!$E$179</definedName>
    <definedName name="Carpintería_de_Vigas_40x70">[19]Insumos!$E$180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[23]M.O.!#REF!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[23]M.O.!#REF!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[23]M.O.!#REF!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[23]M.O.!#REF!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[23]M.O.!#REF!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[23]M.O.!#REF!</definedName>
    <definedName name="CASABE">[23]M.O.!#REF!</definedName>
    <definedName name="CASABE_8" localSheetId="0">#REF!</definedName>
    <definedName name="CASABE_8">#REF!</definedName>
    <definedName name="CASBESTO" localSheetId="0">[23]M.O.!#REF!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[19]Resumen!$D$26</definedName>
    <definedName name="Caseta.Playa" localSheetId="0">#REF!</definedName>
    <definedName name="Caseta.Playa">#REF!</definedName>
    <definedName name="CASETA_DE_PLANTA_ELECTRICA">'[19]Caseta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[24]Análisis!#REF!</definedName>
    <definedName name="Casino.Col.C">[24]Análisis!#REF!</definedName>
    <definedName name="Casino.Col.C1" localSheetId="0">[24]Análisis!#REF!</definedName>
    <definedName name="Casino.Col.C1">[24]Análisis!#REF!</definedName>
    <definedName name="Casino.Col.C2" localSheetId="0">[24]Análisis!#REF!</definedName>
    <definedName name="Casino.Col.C2">[24]Análisis!#REF!</definedName>
    <definedName name="Casino.Col.C3" localSheetId="0">[24]Análisis!#REF!</definedName>
    <definedName name="Casino.Col.C3">[24]Análisis!#REF!</definedName>
    <definedName name="Casino.Col.C4" localSheetId="0">[24]Análisis!#REF!</definedName>
    <definedName name="Casino.Col.C4">[24]Análisis!#REF!</definedName>
    <definedName name="Casino.Col.C5" localSheetId="0">[24]Análisis!#REF!</definedName>
    <definedName name="Casino.Col.C5">[24]Análisis!#REF!</definedName>
    <definedName name="Casino.Losa" localSheetId="0">[24]Análisis!#REF!</definedName>
    <definedName name="Casino.Losa">[24]Análisis!#REF!</definedName>
    <definedName name="Casino.V1" localSheetId="0">[24]Análisis!#REF!</definedName>
    <definedName name="Casino.V1">[24]Análisis!#REF!</definedName>
    <definedName name="Casino.V2" localSheetId="0">[24]Análisis!#REF!</definedName>
    <definedName name="Casino.V2">[24]Análisis!#REF!</definedName>
    <definedName name="Casino.V3" localSheetId="0">[24]Análisis!#REF!</definedName>
    <definedName name="Casino.V3">[24]Análisis!#REF!</definedName>
    <definedName name="Casino.V4" localSheetId="0">[24]Análisis!#REF!</definedName>
    <definedName name="Casino.V4">[24]Análisis!#REF!</definedName>
    <definedName name="Casino.V5" localSheetId="0">[24]Análisis!#REF!</definedName>
    <definedName name="Casino.V5">[24]Análisis!#REF!</definedName>
    <definedName name="Casino.V6" localSheetId="0">[24]Análisis!#REF!</definedName>
    <definedName name="Casino.V6">[24]Análisis!#REF!</definedName>
    <definedName name="Casino.Vp" localSheetId="0">[24]Análisis!#REF!</definedName>
    <definedName name="Casino.Vp">[24]Análisis!#REF!</definedName>
    <definedName name="Casino.Zap.C2" localSheetId="0">[24]Análisis!#REF!</definedName>
    <definedName name="Casino.Zap.C2">[24]Análisis!#REF!</definedName>
    <definedName name="Casino.Zap.Z3" localSheetId="0">[24]Análisis!#REF!</definedName>
    <definedName name="Casino.Zap.Z3">[24]Análisis!#REF!</definedName>
    <definedName name="Casino.Zap.Z4" localSheetId="0">[24]Análisis!#REF!</definedName>
    <definedName name="Casino.Zap.Z4">[24]Análisis!#REF!</definedName>
    <definedName name="Casino.Zap.Zc1" localSheetId="0">[24]Análisis!#REF!</definedName>
    <definedName name="Casino.Zap.Zc1">[24]Análisis!#REF!</definedName>
    <definedName name="CAT214BFT">[15]EQUIPOS!$I$15</definedName>
    <definedName name="Cat950B">[15]EQUIPOS!$I$14</definedName>
    <definedName name="CAVOSC" localSheetId="0">[6]insumo!#REF!</definedName>
    <definedName name="CAVOSC">[6]insumo!#REF!</definedName>
    <definedName name="CB" localSheetId="0">#REF!</definedName>
    <definedName name="CB">#REF!</definedName>
    <definedName name="CBLOCK10" localSheetId="0">[16]INS!#REF!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[35]M.O.!$C$26</definedName>
    <definedName name="cbxc" localSheetId="0">#REF!</definedName>
    <definedName name="cbxc">#REF!</definedName>
    <definedName name="CC">[7]Personalizar!$G$22:$G$25</definedName>
    <definedName name="CCT" localSheetId="0">[7]Factura!#REF!</definedName>
    <definedName name="CCT">[7]Factura!#REF!</definedName>
    <definedName name="CEDRO" localSheetId="0">#REF!</definedName>
    <definedName name="CEDRO">#REF!</definedName>
    <definedName name="cell">'[36]LISTADO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[19]Insumos!$E$25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[19]Insumos!#REF!</definedName>
    <definedName name="Cemento.Granel">[19]Insumos!#REF!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[15]MATERIALES!#REF!</definedName>
    <definedName name="cementoblanco">[15]MATERIALES!#REF!</definedName>
    <definedName name="CEMENTOG" localSheetId="0">[6]insumo!#REF!</definedName>
    <definedName name="CEMENTOG">[6]insumo!#REF!</definedName>
    <definedName name="cementogris">[15]MATERIALES!$G$17</definedName>
    <definedName name="CEMENTOP">[6]insumo!$D$13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[19]Insumos!$E$66</definedName>
    <definedName name="Ceram.Etrusco.30x30">[19]Insumos!$E$63</definedName>
    <definedName name="Ceram.Gres.piso">[28]Insumos!$E$78</definedName>
    <definedName name="ceram.imp.pared" localSheetId="0">#REF!</definedName>
    <definedName name="ceram.imp.pared">#REF!</definedName>
    <definedName name="Ceram.Imperial.45x45">[19]Insumos!$E$60</definedName>
    <definedName name="Ceram.Import." localSheetId="0">#REF!</definedName>
    <definedName name="Ceram.Import.">#REF!</definedName>
    <definedName name="Ceram.Ines.Gris30x30">[19]Insumos!$E$61</definedName>
    <definedName name="Ceram.Nevada.33x33">[19]Insumos!$E$64</definedName>
    <definedName name="Ceram.Ultra.Blanco.33x33">[19]Insumos!$E$62</definedName>
    <definedName name="ceramcr33" localSheetId="0">[15]MATERIALES!#REF!</definedName>
    <definedName name="ceramcr33">[15]MATERIALES!#REF!</definedName>
    <definedName name="ceramcriolla" localSheetId="0">[15]MATERIALES!#REF!</definedName>
    <definedName name="ceramcriolla">[15]MATERIALES!#REF!</definedName>
    <definedName name="CERAMICA" localSheetId="0">#REF!</definedName>
    <definedName name="CERAMICA">#REF!</definedName>
    <definedName name="Cerámica.para.Piso">[28]Insumos!$E$79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[15]MATERIALES!#REF!</definedName>
    <definedName name="ceramicaitalia">[15]MATERIALES!#REF!</definedName>
    <definedName name="ceramicaitaliapared" localSheetId="0">[15]MATERIALES!#REF!</definedName>
    <definedName name="ceramicaitaliapared">[15]MATERIALES!#REF!</definedName>
    <definedName name="ceramicaitalipared" localSheetId="0">[15]MATERIALES!#REF!</definedName>
    <definedName name="ceramicaitalipared">[15]MATERIALES!#REF!</definedName>
    <definedName name="CERAMICAPAREDP">[6]insumo!$D$16</definedName>
    <definedName name="CERAMICAPAREDS">[6]insumo!$D$17</definedName>
    <definedName name="CERAMICAPISOP">[6]insumo!$D$14</definedName>
    <definedName name="CERAMICAPISOS">[6]insumo!$D$15</definedName>
    <definedName name="ceramicapp" localSheetId="0">[6]insumo!#REF!</definedName>
    <definedName name="ceramicapp">[6]insumo!#REF!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[35]M.O.!$C$126</definedName>
    <definedName name="cfrontal">'[18]Resumen Precio Equipos'!$I$16</definedName>
    <definedName name="CG" localSheetId="0">#REF!</definedName>
    <definedName name="CG">#REF!</definedName>
    <definedName name="CHAZO">[29]INSU!$B$104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[15]OBRAMANO!$F$79</definedName>
    <definedName name="cinta.sheetrock">[37]Insumos!$L$41</definedName>
    <definedName name="CINTAPELIGRO" localSheetId="0">#REF!</definedName>
    <definedName name="CINTAPELIGRO">#REF!</definedName>
    <definedName name="cisterna">'[12]Listado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[37]Insumos!$L$36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[6]insumo!#REF!</definedName>
    <definedName name="CLAVOSAC">[6]insumo!#REF!</definedName>
    <definedName name="CLAVOSACERO">[6]insumo!$D$18</definedName>
    <definedName name="CLAVOSCORRIENTES">[6]insumo!$D$19</definedName>
    <definedName name="CLAVOZINC">[38]INS!$D$767</definedName>
    <definedName name="Clear">[19]Insumos!$E$70</definedName>
    <definedName name="Cloro" localSheetId="0">[19]Insumos!#REF!</definedName>
    <definedName name="Cloro">[19]Insumos!#REF!</definedName>
    <definedName name="Clu.Ejec.Viga.V6T" localSheetId="0">[24]Análisis!#REF!</definedName>
    <definedName name="Clu.Ejec.Viga.V6T">[24]Análisis!#REF!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[24]Análisis!#REF!</definedName>
    <definedName name="Club.Ejec.Col.C">[24]Análisis!#REF!</definedName>
    <definedName name="Club.Ejec.Col.Cc1" localSheetId="0">[24]Análisis!#REF!</definedName>
    <definedName name="Club.Ejec.Col.Cc1">[24]Análisis!#REF!</definedName>
    <definedName name="Club.Ejec.Losa.2do.Entrepiso" localSheetId="0">[24]Análisis!#REF!</definedName>
    <definedName name="Club.Ejec.Losa.2do.Entrepiso">[24]Análisis!#REF!</definedName>
    <definedName name="Club.Ejec.V10E" localSheetId="0">[24]Análisis!#REF!</definedName>
    <definedName name="Club.Ejec.V10E">[24]Análisis!#REF!</definedName>
    <definedName name="Club.Ejec.V12E" localSheetId="0">[24]Análisis!#REF!</definedName>
    <definedName name="Club.Ejec.V12E">[24]Análisis!#REF!</definedName>
    <definedName name="Club.Ejec.V13E" localSheetId="0">[24]Análisis!#REF!</definedName>
    <definedName name="Club.Ejec.V13E">[24]Análisis!#REF!</definedName>
    <definedName name="Club.Ejec.V1E" localSheetId="0">[24]Análisis!#REF!</definedName>
    <definedName name="Club.Ejec.V1E">[24]Análisis!#REF!</definedName>
    <definedName name="Club.Ejec.V2E" localSheetId="0">[24]Análisis!#REF!</definedName>
    <definedName name="Club.Ejec.V2E">[24]Análisis!#REF!</definedName>
    <definedName name="Club.Ejec.V3E" localSheetId="0">[24]Análisis!#REF!</definedName>
    <definedName name="Club.Ejec.V3E">[24]Análisis!#REF!</definedName>
    <definedName name="Club.Ejec.V3T" localSheetId="0">[24]Análisis!#REF!</definedName>
    <definedName name="Club.Ejec.V3T">[24]Análisis!#REF!</definedName>
    <definedName name="Club.Ejec.V4E" localSheetId="0">[24]Análisis!#REF!</definedName>
    <definedName name="Club.Ejec.V4E">[24]Análisis!#REF!</definedName>
    <definedName name="Club.Ejec.V6E" localSheetId="0">[24]Análisis!#REF!</definedName>
    <definedName name="Club.Ejec.V6E">[24]Análisis!#REF!</definedName>
    <definedName name="Club.Ejec.V7E" localSheetId="0">[24]Análisis!#REF!</definedName>
    <definedName name="Club.Ejec.V7E">[24]Análisis!#REF!</definedName>
    <definedName name="Club.Ejec.V9E" localSheetId="0">[24]Análisis!#REF!</definedName>
    <definedName name="Club.Ejec.V9E">[24]Análisis!#REF!</definedName>
    <definedName name="Club.Ejec.Viga.V10T" localSheetId="0">[24]Análisis!#REF!</definedName>
    <definedName name="Club.Ejec.Viga.V10T">[24]Análisis!#REF!</definedName>
    <definedName name="Club.Ejec.Viga.V11T" localSheetId="0">[24]Análisis!#REF!</definedName>
    <definedName name="Club.Ejec.Viga.V11T">[24]Análisis!#REF!</definedName>
    <definedName name="Club.Ejec.Viga.V1T" localSheetId="0">[24]Análisis!#REF!</definedName>
    <definedName name="Club.Ejec.Viga.V1T">[24]Análisis!#REF!</definedName>
    <definedName name="Club.Ejec.Viga.V2T" localSheetId="0">[24]Análisis!#REF!</definedName>
    <definedName name="Club.Ejec.Viga.V2T">[24]Análisis!#REF!</definedName>
    <definedName name="Club.Ejec.Viga.V4T" localSheetId="0">[24]Análisis!#REF!</definedName>
    <definedName name="Club.Ejec.Viga.V4T">[24]Análisis!#REF!</definedName>
    <definedName name="Club.Ejec.Viga.V5T" localSheetId="0">[24]Análisis!#REF!</definedName>
    <definedName name="Club.Ejec.Viga.V5T">[24]Análisis!#REF!</definedName>
    <definedName name="Club.Ejec.Viga.V7T" localSheetId="0">[24]Análisis!#REF!</definedName>
    <definedName name="Club.Ejec.Viga.V7T">[24]Análisis!#REF!</definedName>
    <definedName name="Club.Ejec.Viga.V8T" localSheetId="0">[24]Análisis!#REF!</definedName>
    <definedName name="Club.Ejec.Viga.V8T">[24]Análisis!#REF!</definedName>
    <definedName name="Club.Ejec.Viga.V9T" localSheetId="0">[24]Análisis!#REF!</definedName>
    <definedName name="Club.Ejec.Viga.V9T">[24]Análisis!#REF!</definedName>
    <definedName name="Club.Ejec.Zc." localSheetId="0">[24]Análisis!#REF!</definedName>
    <definedName name="Club.Ejec.Zc.">[24]Análisis!#REF!</definedName>
    <definedName name="Club.Ejec.Zcc" localSheetId="0">[24]Análisis!#REF!</definedName>
    <definedName name="Club.Ejec.Zcc">[24]Análisis!#REF!</definedName>
    <definedName name="Club.Ejec.ZCc1" localSheetId="0">[24]Análisis!#REF!</definedName>
    <definedName name="Club.Ejec.ZCc1">[24]Análisis!#REF!</definedName>
    <definedName name="CLUB.EJECUTIVO" localSheetId="0">#REF!</definedName>
    <definedName name="CLUB.EJECUTIVO">#REF!</definedName>
    <definedName name="Club.Ejecutivo.Losa.1er.entrepiso" localSheetId="0">[24]Análisis!#REF!</definedName>
    <definedName name="Club.Ejecutivo.Losa.1er.entrepiso">[24]Análisis!#REF!</definedName>
    <definedName name="CLUB.PISCINA" localSheetId="0">#REF!</definedName>
    <definedName name="CLUB.PISCINA">#REF!</definedName>
    <definedName name="Club.pla.Zap.ZC" localSheetId="0">[24]Análisis!#REF!</definedName>
    <definedName name="Club.pla.Zap.ZC">[24]Análisis!#REF!</definedName>
    <definedName name="Club.play.Col.C1" localSheetId="0">[24]Análisis!#REF!</definedName>
    <definedName name="Club.play.Col.C1">[24]Análisis!#REF!</definedName>
    <definedName name="Club.playa.Col.C2" localSheetId="0">[24]Análisis!#REF!</definedName>
    <definedName name="Club.playa.Col.C2">[24]Análisis!#REF!</definedName>
    <definedName name="Club.playa.Col.C3" localSheetId="0">[24]Análisis!#REF!</definedName>
    <definedName name="Club.playa.Col.C3">[24]Análisis!#REF!</definedName>
    <definedName name="Club.playa.Viga.VH" localSheetId="0">[24]Análisis!#REF!</definedName>
    <definedName name="Club.playa.Viga.VH">[24]Análisis!#REF!</definedName>
    <definedName name="Club.playa.Viga.Vh2" localSheetId="0">[24]Análisis!#REF!</definedName>
    <definedName name="Club.playa.Viga.Vh2">[24]Análisis!#REF!</definedName>
    <definedName name="Club.playa.Zap.ZC3" localSheetId="0">[24]Análisis!#REF!</definedName>
    <definedName name="Club.playa.Zap.ZC3">[24]Análisis!#REF!</definedName>
    <definedName name="ClubPla.zap.Zc1" localSheetId="0">[24]Análisis!#REF!</definedName>
    <definedName name="ClubPla.zap.Zc1">[24]Análisis!#REF!</definedName>
    <definedName name="Clubplaya.Col.C" localSheetId="0">[24]Análisis!#REF!</definedName>
    <definedName name="Clubplaya.Col.C">[24]Análisis!#REF!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[39]Análisis!$D$261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[40]Análisis!$D$324</definedName>
    <definedName name="col.30x30.lobby" localSheetId="0">#REF!</definedName>
    <definedName name="col.30x30.lobby">#REF!</definedName>
    <definedName name="col.50cm">[40]Análisis!$D$345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[19]Análisis!$D$775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[19]Análisis!#REF!</definedName>
    <definedName name="Col.C4.1erN.Villas">[19]Análisis!#REF!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[19]Análisis!$D$765</definedName>
    <definedName name="Col.Camarre.4toN.Mod.II" localSheetId="0">#REF!</definedName>
    <definedName name="Col.Camarre.4toN.Mod.II">#REF!</definedName>
    <definedName name="col.GFRC.red.25">[40]Insumos!$C$65</definedName>
    <definedName name="col.red.30cm" localSheetId="0">#REF!</definedName>
    <definedName name="col.red.30cm">#REF!</definedName>
    <definedName name="Col.Redon.30cm.BNP.Administración" localSheetId="0">[19]Análisis!#REF!</definedName>
    <definedName name="Col.Redon.30cm.BNP.Administración">[19]Análisis!#REF!</definedName>
    <definedName name="Col.Redon.30cmSNP.Administración" localSheetId="0">[19]Análisis!#REF!</definedName>
    <definedName name="Col.Redon.30cmSNP.Administración">[19]Análisis!#REF!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[19]Insumos!$E$84</definedName>
    <definedName name="Colc.Hormigón.Grua">[19]Análisis!$D$49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[19]Insumos!$E$69</definedName>
    <definedName name="Colum.60cm.Espectaculos">[19]Análisis!$D$1004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[19]Análisis!$D$755</definedName>
    <definedName name="Colum.Horm.Convenc.Espectaculos">[19]Análisis!$D$1018</definedName>
    <definedName name="Colum.Ø45.Edif.Oficina">[19]Análisis!$D$785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[19]Análisis!#REF!</definedName>
    <definedName name="Colum.redon.40.Area.Novle">[19]Análisis!#REF!</definedName>
    <definedName name="Colum.redonda.40.Comedor" localSheetId="0">[19]Análisis!#REF!</definedName>
    <definedName name="Colum.redonda.40.Comedor">[19]Análisis!#REF!</definedName>
    <definedName name="Column.horm.Administracion" localSheetId="0">[19]Análisis!#REF!</definedName>
    <definedName name="Column.horm.Administracion">[19]Análisis!#REF!</definedName>
    <definedName name="Columna.C1.15x20">[19]Análisis!$D$148</definedName>
    <definedName name="Columna.Cc.20x20">[19]Análisis!$D$156</definedName>
    <definedName name="Columna.Cocina" localSheetId="0">[19]Análisis!#REF!</definedName>
    <definedName name="Columna.Cocina">[19]Análisis!#REF!</definedName>
    <definedName name="Columna.Convenc.Villas" localSheetId="0">#REF!</definedName>
    <definedName name="Columna.Convenc.Villas">#REF!</definedName>
    <definedName name="Columna.Cr">[19]Análisis!$D$182</definedName>
    <definedName name="Columna.Horm.Area.Noble" localSheetId="0">[19]Análisis!#REF!</definedName>
    <definedName name="Columna.Horm.Area.Noble">[19]Análisis!#REF!</definedName>
    <definedName name="Columna.Lavanderia">[19]Análisis!$D$933</definedName>
    <definedName name="columna.pergolado">[41]Análisis!$D$1625</definedName>
    <definedName name="Columna.Redon.50.Area.Noble" localSheetId="0">[19]Análisis!#REF!</definedName>
    <definedName name="Columna.Redon.50.Area.Noble">[19]Análisis!#REF!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[19]Análisis!$D$164</definedName>
    <definedName name="Columnas.Redonda.30cm">[19]Análisis!$D$173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[24]Análisis!#REF!</definedName>
    <definedName name="Con.Zap.ZC5">[24]Análisis!#REF!</definedName>
    <definedName name="concreto.nivelacion">[40]Análisis!$D$207</definedName>
    <definedName name="concreto.pobre" localSheetId="0">#REF!</definedName>
    <definedName name="concreto.pobre">#REF!</definedName>
    <definedName name="Concreto.pobre.bajo.zapata" localSheetId="0">[19]Análisis!#REF!</definedName>
    <definedName name="Concreto.pobre.bajo.zapata">[19]Análisis!#REF!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[24]Análisis!#REF!</definedName>
    <definedName name="Conv.Col.C1">[24]Análisis!#REF!</definedName>
    <definedName name="Conv.Col.C5" localSheetId="0">[24]Análisis!#REF!</definedName>
    <definedName name="Conv.Col.C5">[24]Análisis!#REF!</definedName>
    <definedName name="Conv.Col.C6" localSheetId="0">[24]Análisis!#REF!</definedName>
    <definedName name="Conv.Col.C6">[24]Análisis!#REF!</definedName>
    <definedName name="Conv.Col.C7" localSheetId="0">[24]Análisis!#REF!</definedName>
    <definedName name="Conv.Col.C7">[24]Análisis!#REF!</definedName>
    <definedName name="Conv.Col.C8" localSheetId="0">[24]Análisis!#REF!</definedName>
    <definedName name="Conv.Col.C8">[24]Análisis!#REF!</definedName>
    <definedName name="Conv.Losa" localSheetId="0">[24]Análisis!#REF!</definedName>
    <definedName name="Conv.Losa">[24]Análisis!#REF!</definedName>
    <definedName name="Conv.V2" localSheetId="0">[24]Análisis!#REF!</definedName>
    <definedName name="Conv.V2">[24]Análisis!#REF!</definedName>
    <definedName name="Conv.V3" localSheetId="0">[24]Análisis!#REF!</definedName>
    <definedName name="Conv.V3">[24]Análisis!#REF!</definedName>
    <definedName name="Conv.V4" localSheetId="0">[24]Análisis!#REF!</definedName>
    <definedName name="Conv.V4">[24]Análisis!#REF!</definedName>
    <definedName name="Conv.V5" localSheetId="0">[24]Análisis!#REF!</definedName>
    <definedName name="Conv.V5">[24]Análisis!#REF!</definedName>
    <definedName name="Conv.V7" localSheetId="0">[24]Análisis!#REF!</definedName>
    <definedName name="Conv.V7">[24]Análisis!#REF!</definedName>
    <definedName name="Conv.V8" localSheetId="0">[24]Análisis!#REF!</definedName>
    <definedName name="Conv.V8">[24]Análisis!#REF!</definedName>
    <definedName name="Conv.Viga.V1" localSheetId="0">[24]Análisis!#REF!</definedName>
    <definedName name="Conv.Viga.V1">[24]Análisis!#REF!</definedName>
    <definedName name="Conv.Zap.ZC1" localSheetId="0">[24]Análisis!#REF!</definedName>
    <definedName name="Conv.Zap.ZC1">[24]Análisis!#REF!</definedName>
    <definedName name="Conv.Zap.ZC2" localSheetId="0">[24]Análisis!#REF!</definedName>
    <definedName name="Conv.Zap.ZC2">[24]Análisis!#REF!</definedName>
    <definedName name="Conv.Zap.Zc3" localSheetId="0">[24]Análisis!#REF!</definedName>
    <definedName name="Conv.Zap.Zc3">[24]Análisis!#REF!</definedName>
    <definedName name="Conv.Zap.Zc4" localSheetId="0">[24]Análisis!#REF!</definedName>
    <definedName name="Conv.Zap.Zc4">[24]Análisis!#REF!</definedName>
    <definedName name="Conv.Zap.ZC6" localSheetId="0">[24]Análisis!#REF!</definedName>
    <definedName name="Conv.Zap.ZC6">[24]Análisis!#REF!</definedName>
    <definedName name="Conv.Zap.ZC7" localSheetId="0">[24]Análisis!#REF!</definedName>
    <definedName name="Conv.Zap.ZC7">[24]Análisis!#REF!</definedName>
    <definedName name="Conv.Zap.ZC8" localSheetId="0">[24]Análisis!#REF!</definedName>
    <definedName name="Conv.Zap.ZC8">[24]Análisis!#REF!</definedName>
    <definedName name="COPIA" localSheetId="0">[16]INS!#REF!</definedName>
    <definedName name="COPIA">[16]INS!#REF!</definedName>
    <definedName name="COPIA_8" localSheetId="0">#REF!</definedName>
    <definedName name="COPIA_8">#REF!</definedName>
    <definedName name="corniza.2.62pies">'[42]Cornisa de 2.62 pie'!$E$60</definedName>
    <definedName name="corniza.2pies">'[42]Cornisa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[34]EQUIPOS!$D$27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[19]Insumos!$E$136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[27]ADDENDA!#REF!</definedName>
    <definedName name="cuadro">[27]ADDENDA!#REF!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[19]Insumos!$E$137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[23]M.O.!#REF!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[15]EQUIPOS!$I$9</definedName>
    <definedName name="D8K">[15]EQUIPOS!$I$8</definedName>
    <definedName name="d8r" localSheetId="0">'[12]Listado Equipos a utilizar'!#REF!</definedName>
    <definedName name="d8r">'[12]Listado Equipos a utilizar'!#REF!</definedName>
    <definedName name="D8T">'[18]Resumen Precio Equipos'!$I$13</definedName>
    <definedName name="data14" localSheetId="0">[7]Factura!#REF!</definedName>
    <definedName name="data14">[7]Factura!#REF!</definedName>
    <definedName name="data15" localSheetId="0">[7]Factura!#REF!</definedName>
    <definedName name="data15">[7]Factura!#REF!</definedName>
    <definedName name="data16" localSheetId="0">[7]Factura!#REF!</definedName>
    <definedName name="data16">[7]Factura!#REF!</definedName>
    <definedName name="data17" localSheetId="0">[7]Factura!#REF!</definedName>
    <definedName name="data17">[7]Factura!#REF!</definedName>
    <definedName name="data18" localSheetId="0">[7]Factura!#REF!</definedName>
    <definedName name="data18">[7]Factura!#REF!</definedName>
    <definedName name="data19" localSheetId="0">[7]Factura!#REF!</definedName>
    <definedName name="data19">[7]Factura!#REF!</definedName>
    <definedName name="data20" localSheetId="0">[7]Factura!#REF!</definedName>
    <definedName name="data20">[7]Factura!#REF!</definedName>
    <definedName name="data21" localSheetId="0">[7]Factura!#REF!</definedName>
    <definedName name="data21">[7]Factura!#REF!</definedName>
    <definedName name="data22" localSheetId="0">[7]Factura!#REF!</definedName>
    <definedName name="data22">[7]Factura!#REF!</definedName>
    <definedName name="data23" localSheetId="0">[7]Factura!#REF!</definedName>
    <definedName name="data23">[7]Factura!#REF!</definedName>
    <definedName name="data24" localSheetId="0">[7]Factura!#REF!</definedName>
    <definedName name="data24">[7]Factura!#REF!</definedName>
    <definedName name="data25" localSheetId="0">[7]Factura!#REF!</definedName>
    <definedName name="data25">[7]Factura!#REF!</definedName>
    <definedName name="data26" localSheetId="0">[7]Factura!#REF!</definedName>
    <definedName name="data26">[7]Factura!#REF!</definedName>
    <definedName name="data27" localSheetId="0">[7]Factura!#REF!</definedName>
    <definedName name="data27">[7]Factura!#REF!</definedName>
    <definedName name="data28" localSheetId="0">[7]Factura!#REF!</definedName>
    <definedName name="data28">[7]Factura!#REF!</definedName>
    <definedName name="data29" localSheetId="0">[7]Factura!#REF!</definedName>
    <definedName name="data29">[7]Factura!#REF!</definedName>
    <definedName name="data30" localSheetId="0">[7]Factura!#REF!</definedName>
    <definedName name="data30">[7]Factura!#REF!</definedName>
    <definedName name="data31" localSheetId="0">[7]Factura!#REF!</definedName>
    <definedName name="data31">[7]Factura!#REF!</definedName>
    <definedName name="data32" localSheetId="0">[7]Factura!#REF!</definedName>
    <definedName name="data32">[7]Factura!#REF!</definedName>
    <definedName name="data33" localSheetId="0">[7]Factura!#REF!</definedName>
    <definedName name="data33">[7]Factura!#REF!</definedName>
    <definedName name="data34" localSheetId="0">[7]Factura!#REF!</definedName>
    <definedName name="data34">[7]Factura!#REF!</definedName>
    <definedName name="data35" localSheetId="0">[7]Factura!#REF!</definedName>
    <definedName name="data35">[7]Factura!#REF!</definedName>
    <definedName name="data36" localSheetId="0">[7]Factura!#REF!</definedName>
    <definedName name="data36">[7]Factura!#REF!</definedName>
    <definedName name="data37" localSheetId="0">[7]Factura!#REF!</definedName>
    <definedName name="data37">[7]Factura!#REF!</definedName>
    <definedName name="data38" localSheetId="0">[7]Factura!#REF!</definedName>
    <definedName name="data38">[7]Factura!#REF!</definedName>
    <definedName name="data39" localSheetId="0">[7]Factura!#REF!</definedName>
    <definedName name="data39">[7]Factura!#REF!</definedName>
    <definedName name="data40" localSheetId="0">[7]Factura!#REF!</definedName>
    <definedName name="data40">[7]Factura!#REF!</definedName>
    <definedName name="data41" localSheetId="0">[7]Factura!#REF!</definedName>
    <definedName name="data41">[7]Factura!#REF!</definedName>
    <definedName name="data42" localSheetId="0">[7]Factura!#REF!</definedName>
    <definedName name="data42">[7]Factura!#REF!</definedName>
    <definedName name="data43" localSheetId="0">[7]Factura!#REF!</definedName>
    <definedName name="data43">[7]Factura!#REF!</definedName>
    <definedName name="data44" localSheetId="0">[7]Factura!#REF!</definedName>
    <definedName name="data44">[7]Factura!#REF!</definedName>
    <definedName name="data45" localSheetId="0">[7]Factura!#REF!</definedName>
    <definedName name="data45">[7]Factura!#REF!</definedName>
    <definedName name="data46" localSheetId="0">[7]Factura!#REF!</definedName>
    <definedName name="data46">[7]Factura!#REF!</definedName>
    <definedName name="data48" localSheetId="0">[7]Factura!#REF!</definedName>
    <definedName name="data48">[7]Factura!#REF!</definedName>
    <definedName name="data50" localSheetId="0">[7]Factura!#REF!</definedName>
    <definedName name="data50">[7]Factura!#REF!</definedName>
    <definedName name="data51" localSheetId="0">[7]Factura!#REF!</definedName>
    <definedName name="data51">[7]Factura!#REF!</definedName>
    <definedName name="data52" localSheetId="0">[7]Factura!#REF!</definedName>
    <definedName name="data52">[7]Factura!#REF!</definedName>
    <definedName name="data62" localSheetId="0">[7]Factura!#REF!</definedName>
    <definedName name="data62">[7]Factura!#REF!</definedName>
    <definedName name="data63" localSheetId="0">[7]Factura!#REF!</definedName>
    <definedName name="data63">[7]Factura!#REF!</definedName>
    <definedName name="data64" localSheetId="0">[7]Factura!#REF!</definedName>
    <definedName name="data64">[7]Factura!#REF!</definedName>
    <definedName name="data65" localSheetId="0">[7]Factura!#REF!</definedName>
    <definedName name="data65">[7]Factura!#REF!</definedName>
    <definedName name="data66" localSheetId="0">[7]Factura!#REF!</definedName>
    <definedName name="data66">[7]Factura!#REF!</definedName>
    <definedName name="data67" localSheetId="0">[7]Factura!#REF!</definedName>
    <definedName name="data67">[7]Factura!#REF!</definedName>
    <definedName name="data68" localSheetId="0">[7]Factura!#REF!</definedName>
    <definedName name="data68">[7]Factura!#REF!</definedName>
    <definedName name="data69" localSheetId="0">[7]Factura!#REF!</definedName>
    <definedName name="data69">[7]Factura!#REF!</definedName>
    <definedName name="data70" localSheetId="0">[7]Factura!#REF!</definedName>
    <definedName name="data70">[7]Factura!#REF!</definedName>
    <definedName name="DD" localSheetId="0">#REF!</definedName>
    <definedName name="DD">#REF!</definedName>
    <definedName name="dddd" localSheetId="0">'[43]Villa Hermosa'!#REF!</definedName>
    <definedName name="dddd">'[43]Villa Hermosa'!#REF!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[26]M.O.!#REF!</definedName>
    <definedName name="derop">[26]M.O.!#REF!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[6]insumo!#REF!</definedName>
    <definedName name="DERRCEMBLANCO">[6]insumo!#REF!</definedName>
    <definedName name="DERRCEMGRIS" localSheetId="0">[6]insumo!#REF!</definedName>
    <definedName name="DERRCEMGRIS">[6]insumo!#REF!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[6]insumo!$D$20</definedName>
    <definedName name="derretidocrema" localSheetId="0">[6]insumo!#REF!</definedName>
    <definedName name="derretidocrema">[6]insumo!#REF!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glose" localSheetId="0">'[43]Villa Hermosa'!#REF!</definedName>
    <definedName name="desglose">'[43]Villa Hermosa'!#REF!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[19]Análisis!#REF!</definedName>
    <definedName name="Dintel.Cocina">[19]Análisis!#REF!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[24]Análisis!#REF!</definedName>
    <definedName name="Dintel.D1.15x40">[24]Análisis!#REF!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[24]Análisis!#REF!</definedName>
    <definedName name="Dintel.D120x40">[24]Análisis!#REF!</definedName>
    <definedName name="Dintel.D2.15x40" localSheetId="0">[24]Análisis!#REF!</definedName>
    <definedName name="Dintel.D2.15x40">[24]Análisis!#REF!</definedName>
    <definedName name="Dintel.D2.1erN" localSheetId="0">#REF!</definedName>
    <definedName name="Dintel.D2.1erN">#REF!</definedName>
    <definedName name="Dintel.D2.20x40" localSheetId="0">[24]Análisis!#REF!</definedName>
    <definedName name="Dintel.D2.20x40">[24]Análisis!#REF!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[24]Análisis!#REF!</definedName>
    <definedName name="Dintel.DN">[24]Análisis!#REF!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[40]Análisis!$D$557</definedName>
    <definedName name="Dintel20x40">[19]Análisis!$D$230</definedName>
    <definedName name="DIOS" localSheetId="0">#REF!</definedName>
    <definedName name="DIOS">#REF!</definedName>
    <definedName name="Disc.Co.Cc2" localSheetId="0">[24]Análisis!#REF!</definedName>
    <definedName name="Disc.Co.Cc2">[24]Análisis!#REF!</definedName>
    <definedName name="Disc.Col.C" localSheetId="0">[24]Análisis!#REF!</definedName>
    <definedName name="Disc.Col.C">[24]Análisis!#REF!</definedName>
    <definedName name="Disc.Col.C1" localSheetId="0">[24]Análisis!#REF!</definedName>
    <definedName name="Disc.Col.C1">[24]Análisis!#REF!</definedName>
    <definedName name="Disc.Col.C2.45x45" localSheetId="0">[24]Análisis!#REF!</definedName>
    <definedName name="Disc.Col.C2.45x45">[24]Análisis!#REF!</definedName>
    <definedName name="Disc.Col.CA" localSheetId="0">[24]Análisis!#REF!</definedName>
    <definedName name="Disc.Col.CA">[24]Análisis!#REF!</definedName>
    <definedName name="Disc.Col.Cc1" localSheetId="0">[24]Análisis!#REF!</definedName>
    <definedName name="Disc.Col.Cc1">[24]Análisis!#REF!</definedName>
    <definedName name="Disc.Losa.techo" localSheetId="0">[24]Análisis!#REF!</definedName>
    <definedName name="Disc.Losa.techo">[24]Análisis!#REF!</definedName>
    <definedName name="Disc.Muro.MH" localSheetId="0">[24]Análisis!#REF!</definedName>
    <definedName name="Disc.Muro.MH">[24]Análisis!#REF!</definedName>
    <definedName name="Disc.V3" localSheetId="0">[24]Análisis!#REF!</definedName>
    <definedName name="Disc.V3">[24]Análisis!#REF!</definedName>
    <definedName name="Disc.Viga.Curva.30x70" localSheetId="0">[24]Análisis!#REF!</definedName>
    <definedName name="Disc.Viga.Curva.30x70">[24]Análisis!#REF!</definedName>
    <definedName name="Disc.Viga.Curva.Vcc1" localSheetId="0">[24]Análisis!#REF!</definedName>
    <definedName name="Disc.Viga.Curva.Vcc1">[24]Análisis!#REF!</definedName>
    <definedName name="Disc.Viga.V1" localSheetId="0">[24]Análisis!#REF!</definedName>
    <definedName name="Disc.Viga.V1">[24]Análisis!#REF!</definedName>
    <definedName name="Disc.Viga.V10" localSheetId="0">[24]Análisis!#REF!</definedName>
    <definedName name="Disc.Viga.V10">[24]Análisis!#REF!</definedName>
    <definedName name="Disc.Viga.V2" localSheetId="0">[24]Análisis!#REF!</definedName>
    <definedName name="Disc.Viga.V2">[24]Análisis!#REF!</definedName>
    <definedName name="Disc.Viga.V4" localSheetId="0">[24]Análisis!#REF!</definedName>
    <definedName name="Disc.Viga.V4">[24]Análisis!#REF!</definedName>
    <definedName name="Disc.Viga.V5" localSheetId="0">[24]Análisis!#REF!</definedName>
    <definedName name="Disc.Viga.V5">[24]Análisis!#REF!</definedName>
    <definedName name="Disc.Viga.V6" localSheetId="0">[24]Análisis!#REF!</definedName>
    <definedName name="Disc.Viga.V6">[24]Análisis!#REF!</definedName>
    <definedName name="Disc.Viga.V7" localSheetId="0">[24]Análisis!#REF!</definedName>
    <definedName name="Disc.Viga.V7">[24]Análisis!#REF!</definedName>
    <definedName name="Disc.Viga.V7B" localSheetId="0">[24]Análisis!#REF!</definedName>
    <definedName name="Disc.Viga.V7B">[24]Análisis!#REF!</definedName>
    <definedName name="Disc.Viga.V8" localSheetId="0">[24]Análisis!#REF!</definedName>
    <definedName name="Disc.Viga.V8">[24]Análisis!#REF!</definedName>
    <definedName name="Disc.Viga.V9" localSheetId="0">[24]Análisis!#REF!</definedName>
    <definedName name="Disc.Viga.V9">[24]Análisis!#REF!</definedName>
    <definedName name="Disc.Zap.Muro.HA" localSheetId="0">[24]Análisis!#REF!</definedName>
    <definedName name="Disc.Zap.Muro.HA">[24]Análisis!#REF!</definedName>
    <definedName name="Disc.Zap.ZC" localSheetId="0">[24]Análisis!#REF!</definedName>
    <definedName name="Disc.Zap.ZC">[24]Análisis!#REF!</definedName>
    <definedName name="Disc.ZC1" localSheetId="0">[24]Análisis!#REF!</definedName>
    <definedName name="Disc.ZC1">[24]Análisis!#REF!</definedName>
    <definedName name="Disc.ZC2" localSheetId="0">[24]Análisis!#REF!</definedName>
    <definedName name="Disc.ZC2">[24]Análisis!#REF!</definedName>
    <definedName name="Disc.ZCA" localSheetId="0">[24]Análisis!#REF!</definedName>
    <definedName name="Disc.ZCA">[24]Análisis!#REF!</definedName>
    <definedName name="Disc.ZCc1" localSheetId="0">[24]Análisis!#REF!</definedName>
    <definedName name="Disc.ZCc1">[24]Análisis!#REF!</definedName>
    <definedName name="Disc.ZCc2" localSheetId="0">[24]Análisis!#REF!</definedName>
    <definedName name="Disc.ZCc2">[24]Análisis!#REF!</definedName>
    <definedName name="Disco.Col.Cc" localSheetId="0">[24]Análisis!#REF!</definedName>
    <definedName name="Disco.Col.Cc">[24]Análisis!#REF!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'[12]Listado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[44]INS!#REF!</definedName>
    <definedName name="donatelo">[44]INS!#REF!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'[18]Resumen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[15]EQUIPOS!$I$13</definedName>
    <definedName name="e" localSheetId="0">#REF!</definedName>
    <definedName name="e">#REF!</definedName>
    <definedName name="e214bft" localSheetId="0">'[12]Listado Equipos a utilizar'!#REF!</definedName>
    <definedName name="e214bft">'[12]Listado Equipos a utilizar'!#REF!</definedName>
    <definedName name="e320b" localSheetId="0">'[12]Listado Equipos a utilizar'!#REF!</definedName>
    <definedName name="e320b">'[12]Listado Equipos a utilizar'!#REF!</definedName>
    <definedName name="EBANISTERIA" localSheetId="0">#REF!</definedName>
    <definedName name="EBANISTERIA">#REF!</definedName>
    <definedName name="Edi.Hab.Viga.V6" localSheetId="0">[24]Análisis!#REF!</definedName>
    <definedName name="Edi.Hab.Viga.V6">[24]Análisis!#REF!</definedName>
    <definedName name="Edif.Direc." localSheetId="0">#REF!</definedName>
    <definedName name="Edif.Direc.">#REF!</definedName>
    <definedName name="Edif.Ejec.Losa.Techo" localSheetId="0">[24]Análisis!#REF!</definedName>
    <definedName name="Edif.Ejec.Losa.Techo">[24]Análisis!#REF!</definedName>
    <definedName name="Edif.Hab.Col.C1" localSheetId="0">[24]Análisis!#REF!</definedName>
    <definedName name="Edif.Hab.Col.C1">[24]Análisis!#REF!</definedName>
    <definedName name="Edif.Hab.Col.C1.2doN" localSheetId="0">[24]Análisis!#REF!</definedName>
    <definedName name="Edif.Hab.Col.C1.2doN">[24]Análisis!#REF!</definedName>
    <definedName name="Edif.Hab.Col.C1.3erN" localSheetId="0">[24]Análisis!#REF!</definedName>
    <definedName name="Edif.Hab.Col.C1.3erN">[24]Análisis!#REF!</definedName>
    <definedName name="Edif.Hab.Col.C2" localSheetId="0">[24]Análisis!#REF!</definedName>
    <definedName name="Edif.Hab.Col.C2">[24]Análisis!#REF!</definedName>
    <definedName name="Edif.Hab.Col.C2.2doN" localSheetId="0">[24]Análisis!#REF!</definedName>
    <definedName name="Edif.Hab.Col.C2.2doN">[24]Análisis!#REF!</definedName>
    <definedName name="Edif.Hab.Col.C2.3erN" localSheetId="0">[24]Análisis!#REF!</definedName>
    <definedName name="Edif.Hab.Col.C2.3erN">[24]Análisis!#REF!</definedName>
    <definedName name="Edif.Hab.Col.C3.1erN" localSheetId="0">[24]Análisis!#REF!</definedName>
    <definedName name="Edif.Hab.Col.C3.1erN">[24]Análisis!#REF!</definedName>
    <definedName name="Edif.Hab.Col.C3.2doN" localSheetId="0">[24]Análisis!#REF!</definedName>
    <definedName name="Edif.Hab.Col.C3.2doN">[24]Análisis!#REF!</definedName>
    <definedName name="Edif.Hab.Col.C4.2doN" localSheetId="0">[24]Análisis!#REF!</definedName>
    <definedName name="Edif.Hab.Col.C4.2doN">[24]Análisis!#REF!</definedName>
    <definedName name="Edif.Hab.Col.CF" localSheetId="0">[24]Análisis!#REF!</definedName>
    <definedName name="Edif.Hab.Col.CF">[24]Análisis!#REF!</definedName>
    <definedName name="Edif.Hab.Col4.1eN" localSheetId="0">[24]Análisis!#REF!</definedName>
    <definedName name="Edif.Hab.Col4.1eN">[24]Análisis!#REF!</definedName>
    <definedName name="Edif.Hab.Losa.Entrepiso" localSheetId="0">[24]Análisis!#REF!</definedName>
    <definedName name="Edif.Hab.Losa.Entrepiso">[24]Análisis!#REF!</definedName>
    <definedName name="Edif.Hab.Losa.Techo" localSheetId="0">[24]Análisis!#REF!</definedName>
    <definedName name="Edif.Hab.Losa.Techo">[24]Análisis!#REF!</definedName>
    <definedName name="Edif.Hab.Platea" localSheetId="0">[24]Análisis!#REF!</definedName>
    <definedName name="Edif.Hab.Platea">[24]Análisis!#REF!</definedName>
    <definedName name="Edif.Hab.Viga.V1" localSheetId="0">[24]Análisis!#REF!</definedName>
    <definedName name="Edif.Hab.Viga.V1">[24]Análisis!#REF!</definedName>
    <definedName name="Edif.Hab.Viga.V10" localSheetId="0">[24]Análisis!#REF!</definedName>
    <definedName name="Edif.Hab.Viga.V10">[24]Análisis!#REF!</definedName>
    <definedName name="Edif.Hab.Viga.V3" localSheetId="0">[24]Análisis!#REF!</definedName>
    <definedName name="Edif.Hab.Viga.V3">[24]Análisis!#REF!</definedName>
    <definedName name="Edif.Hab.Viga.V4" localSheetId="0">[24]Análisis!#REF!</definedName>
    <definedName name="Edif.Hab.Viga.V4">[24]Análisis!#REF!</definedName>
    <definedName name="Edif.Hab.Viga.V5" localSheetId="0">[24]Análisis!#REF!</definedName>
    <definedName name="Edif.Hab.Viga.V5">[24]Análisis!#REF!</definedName>
    <definedName name="Edif.Hab.Viga.V5b" localSheetId="0">[24]Análisis!#REF!</definedName>
    <definedName name="Edif.Hab.Viga.V5b">[24]Análisis!#REF!</definedName>
    <definedName name="Edif.Hab.Viga.V8" localSheetId="0">[24]Análisis!#REF!</definedName>
    <definedName name="Edif.Hab.Viga.V8">[24]Análisis!#REF!</definedName>
    <definedName name="Edif.Hab.VigaV2" localSheetId="0">[24]Análisis!#REF!</definedName>
    <definedName name="Edif.Hab.VigaV2">[24]Análisis!#REF!</definedName>
    <definedName name="Edif.Hab.VigaV9" localSheetId="0">[24]Análisis!#REF!</definedName>
    <definedName name="Edif.Hab.VigaV9">[24]Análisis!#REF!</definedName>
    <definedName name="Edif.Hab.Zap.Col.CF" localSheetId="0">[24]Análisis!#REF!</definedName>
    <definedName name="Edif.Hab.Zap.Col.CF">[24]Análisis!#REF!</definedName>
    <definedName name="Edif.Hab.Zap.Escalera" localSheetId="0">[24]Análisis!#REF!</definedName>
    <definedName name="Edif.Hab.Zap.Escalera">[24]Análisis!#REF!</definedName>
    <definedName name="Edif.Hab.Zap.Zc3" localSheetId="0">[24]Análisis!#REF!</definedName>
    <definedName name="Edif.Hab.Zap.Zc3">[24]Análisis!#REF!</definedName>
    <definedName name="Edif.Hab.Zap.Zc4" localSheetId="0">[24]Análisis!#REF!</definedName>
    <definedName name="Edif.Hab.Zap.Zc4">[24]Análisis!#REF!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[24]Análisis!#REF!</definedName>
    <definedName name="Edif.Serv.Col.C">[24]Análisis!#REF!</definedName>
    <definedName name="Edif.Serv.Col.C1" localSheetId="0">[24]Análisis!#REF!</definedName>
    <definedName name="Edif.Serv.Col.C1">[24]Análisis!#REF!</definedName>
    <definedName name="Edif.Serv.Losa.Entrepiso" localSheetId="0">[24]Análisis!#REF!</definedName>
    <definedName name="Edif.Serv.Losa.Entrepiso">[24]Análisis!#REF!</definedName>
    <definedName name="Edif.Serv.Losa.Techo" localSheetId="0">[24]Análisis!#REF!</definedName>
    <definedName name="Edif.Serv.Losa.Techo">[24]Análisis!#REF!</definedName>
    <definedName name="Edif.Serv.V1" localSheetId="0">[24]Análisis!#REF!</definedName>
    <definedName name="Edif.Serv.V1">[24]Análisis!#REF!</definedName>
    <definedName name="Edif.Serv.V10" localSheetId="0">[24]Análisis!#REF!</definedName>
    <definedName name="Edif.Serv.V10">[24]Análisis!#REF!</definedName>
    <definedName name="Edif.Serv.V11" localSheetId="0">[24]Análisis!#REF!</definedName>
    <definedName name="Edif.Serv.V11">[24]Análisis!#REF!</definedName>
    <definedName name="Edif.Serv.V12" localSheetId="0">[24]Análisis!#REF!</definedName>
    <definedName name="Edif.Serv.V12">[24]Análisis!#REF!</definedName>
    <definedName name="Edif.Serv.V13" localSheetId="0">[24]Análisis!#REF!</definedName>
    <definedName name="Edif.Serv.V13">[24]Análisis!#REF!</definedName>
    <definedName name="Edif.Serv.V14" localSheetId="0">[24]Análisis!#REF!</definedName>
    <definedName name="Edif.Serv.V14">[24]Análisis!#REF!</definedName>
    <definedName name="Edif.Serv.V15" localSheetId="0">[24]Análisis!#REF!</definedName>
    <definedName name="Edif.Serv.V15">[24]Análisis!#REF!</definedName>
    <definedName name="Edif.Serv.V2" localSheetId="0">[24]Análisis!#REF!</definedName>
    <definedName name="Edif.Serv.V2">[24]Análisis!#REF!</definedName>
    <definedName name="Edif.Serv.V3" localSheetId="0">[24]Análisis!#REF!</definedName>
    <definedName name="Edif.Serv.V3">[24]Análisis!#REF!</definedName>
    <definedName name="Edif.Serv.V4" localSheetId="0">[24]Análisis!#REF!</definedName>
    <definedName name="Edif.Serv.V4">[24]Análisis!#REF!</definedName>
    <definedName name="Edif.Serv.V5" localSheetId="0">[24]Análisis!#REF!</definedName>
    <definedName name="Edif.Serv.V5">[24]Análisis!#REF!</definedName>
    <definedName name="Edif.Serv.V6" localSheetId="0">[24]Análisis!#REF!</definedName>
    <definedName name="Edif.Serv.V6">[24]Análisis!#REF!</definedName>
    <definedName name="Edif.Serv.V7" localSheetId="0">[24]Análisis!#REF!</definedName>
    <definedName name="Edif.Serv.V7">[24]Análisis!#REF!</definedName>
    <definedName name="Edif.Serv.V8" localSheetId="0">[24]Análisis!#REF!</definedName>
    <definedName name="Edif.Serv.V8">[24]Análisis!#REF!</definedName>
    <definedName name="Edif.Serv.V9" localSheetId="0">[24]Análisis!#REF!</definedName>
    <definedName name="Edif.Serv.V9">[24]Análisis!#REF!</definedName>
    <definedName name="Edif.Serv.VA" localSheetId="0">[24]Análisis!#REF!</definedName>
    <definedName name="Edif.Serv.VA">[24]Análisis!#REF!</definedName>
    <definedName name="Edif.Serv.Zap.ZC" localSheetId="0">[24]Análisis!#REF!</definedName>
    <definedName name="Edif.Serv.Zap.ZC">[24]Análisis!#REF!</definedName>
    <definedName name="Edif.Serv.Zap.ZC1" localSheetId="0">[24]Análisis!#REF!</definedName>
    <definedName name="Edif.Serv.Zap.ZC1">[24]Análisis!#REF!</definedName>
    <definedName name="Edificio.Administracion">'[19]Edificio Administracion'!$G$112</definedName>
    <definedName name="Edificio.de.Entrada">'[19]Edificio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'[12]Listado Equipos a utilizar'!#REF!</definedName>
    <definedName name="eqacero">'[12]Listado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[41]Análisis!$D$1354</definedName>
    <definedName name="escalon.de1.2">[41]Análisis!$D$1344</definedName>
    <definedName name="escalon.de1.6">[41]Análisis!$D$1334</definedName>
    <definedName name="escalon.de1.8">[41]Análisis!$D$1324</definedName>
    <definedName name="escalon.de2.0">[41]Análisis!$D$1314</definedName>
    <definedName name="escalon.de30">[41]Análisis!$D$1293</definedName>
    <definedName name="escalon.de60">[41]Análisis!$D$1304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[41]Análisis!$D$1278</definedName>
    <definedName name="escalones.ceramica">[40]Análisis!$D$1340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ficacion" localSheetId="0">[45]GONZALO!#REF!</definedName>
    <definedName name="escarificacion">[45]GONZALO!#REF!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'[12]Listado Equipos a utilizar'!#REF!</definedName>
    <definedName name="escobillones">'[12]Listado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[37]Insumos!$L$43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320b" localSheetId="0">'[12]Listado Equipos a utilizar'!#REF!</definedName>
    <definedName name="ex320b">'[12]Listado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'[12]Listado Equipos a utilizar'!#REF!</definedName>
    <definedName name="excavadora">'[12]Listado Equipos a utilizar'!#REF!</definedName>
    <definedName name="excavadora235">[15]EQUIPOS!$I$16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[37]Insumos!$L$35</definedName>
    <definedName name="expl" localSheetId="0">[27]ADDENDA!#REF!</definedName>
    <definedName name="expl">[27]ADDENDA!#REF!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[19]Resumen!$F$32</definedName>
    <definedName name="Extracción_IM" localSheetId="0">'Rehabilitación DepósitoPimentel'!#REF!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'[46]med.mov.de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ino">[19]Insumos!$E$108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[19]Análisis!$D$1202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[40]Análisis!$D$1042</definedName>
    <definedName name="frefg" localSheetId="0">[30]GONZALO!#REF!</definedName>
    <definedName name="frefg">[30]GONZALO!#REF!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[6]insumo!#REF!</definedName>
    <definedName name="FREGDOBLE">[6]insumo!#REF!</definedName>
    <definedName name="FREGRADERODOBLE">[6]insumo!$D$21</definedName>
    <definedName name="Fridel" localSheetId="0">#REF!</definedName>
    <definedName name="Fridel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fuente.entrada">[19]Resumen!$D$21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[47]INSUMOS!$F$303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[6]insumo!#REF!</definedName>
    <definedName name="GASOI">[6]insumo!#REF!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[15]EQUIPOS!$I$11</definedName>
    <definedName name="graderm" localSheetId="0">'[12]Listado Equipos a utilizar'!#REF!</definedName>
    <definedName name="graderm">'[12]Listado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[6]insumo!$D$22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#REF!</definedName>
    <definedName name="H">[10]M.O.!#REF!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[48]Mezcla!$G$81</definedName>
    <definedName name="HGON140">[48]Mezcla!$G$106</definedName>
    <definedName name="HGON180">[48]Mezcla!$G$131</definedName>
    <definedName name="HGON210">[48]Mezcla!$G$156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[6]insumo!$D$33</definedName>
    <definedName name="HINDUSTRIAL210">[6]insumo!$D$36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[6]insumo!#REF!</definedName>
    <definedName name="horind100">[6]insumo!#REF!</definedName>
    <definedName name="horind140" localSheetId="0">[6]insumo!#REF!</definedName>
    <definedName name="horind140">[6]insumo!#REF!</definedName>
    <definedName name="horind180" localSheetId="0">[6]insumo!#REF!</definedName>
    <definedName name="horind180">[6]insumo!#REF!</definedName>
    <definedName name="horind210" localSheetId="0">[6]insumo!#REF!</definedName>
    <definedName name="horind210">[6]insumo!#REF!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[19]Insumos!$E$35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[19]Insumos!$E$37</definedName>
    <definedName name="Horm.Ind.210" localSheetId="0">#REF!</definedName>
    <definedName name="Horm.Ind.210">#REF!</definedName>
    <definedName name="Horm.Ind.210.Sin.Bomba">[19]Insumos!$E$39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'[38]HORM.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[49]Ana!#REF!</definedName>
    <definedName name="HORM315">[49]Ana!#REF!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'[14]LISTA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[15]MATERIALES!#REF!</definedName>
    <definedName name="Hormigon240i">[15]MATERIALES!#REF!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[16]INS!#REF!</definedName>
    <definedName name="i">[16]INS!#REF!</definedName>
    <definedName name="ilma" localSheetId="0">[23]M.O.!#REF!</definedName>
    <definedName name="ilma">[23]M.O.!#REF!</definedName>
    <definedName name="imocolocjuntas">[47]INSUMOS!$F$261</definedName>
    <definedName name="Impermeabilizante">[19]Insumos!$E$48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[50]Directos!#REF!</definedName>
    <definedName name="impresion_2">[51]Directos!#REF!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[22]PRESUPUESTO!$A$1763:$L$1796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[26]M.O.!$C$10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[6]insumo!#REF!</definedName>
    <definedName name="inodorosimplex">[6]insumo!#REF!</definedName>
    <definedName name="INS_HORMIGON_124">[52]HORM_MOR!$A$7:$D$7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[19]Resumen!$D$23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2">[21]INSU!$D$2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[53]Insumos!$G$2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[41]Análisis!$D$1570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[23]M.O.!#REF!</definedName>
    <definedName name="k">[23]M.O.!#REF!</definedName>
    <definedName name="kerosene" localSheetId="0">#REF!</definedName>
    <definedName name="kerosene">#REF!</definedName>
    <definedName name="Kilometro">[15]EQUIPOS!$I$25</definedName>
    <definedName name="komatsu" localSheetId="0">'[12]Listado Equipos a utilizar'!#REF!</definedName>
    <definedName name="komatsu">'[12]Listado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[19]Insumos!$E$112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[29]INSU!$B$41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[6]insumo!#REF!</definedName>
    <definedName name="LAVADEROSENCILLO">[6]insumo!#REF!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hormigon" localSheetId="0">[15]OBRAMANO!#REF!</definedName>
    <definedName name="ligadohormigon">[15]OBRAMANO!#REF!</definedName>
    <definedName name="ligadora" localSheetId="0">'[12]Listado Equipos a utilizar'!#REF!</definedName>
    <definedName name="ligadora">'[12]Listado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[19]Resumen!$D$29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[6]insumo!#REF!</definedName>
    <definedName name="LMEMBAJADOR">[6]insumo!#REF!</definedName>
    <definedName name="LOBBY" localSheetId="0">#REF!</definedName>
    <definedName name="LOBBY">#REF!</definedName>
    <definedName name="Lobby.Col.C1" localSheetId="0">[24]Análisis!#REF!</definedName>
    <definedName name="Lobby.Col.C1">[24]Análisis!#REF!</definedName>
    <definedName name="Lobby.Col.C2" localSheetId="0">[24]Análisis!#REF!</definedName>
    <definedName name="Lobby.Col.C2">[24]Análisis!#REF!</definedName>
    <definedName name="Lobby.Col.C3" localSheetId="0">[24]Análisis!#REF!</definedName>
    <definedName name="Lobby.Col.C3">[24]Análisis!#REF!</definedName>
    <definedName name="Lobby.Col.C4" localSheetId="0">[24]Análisis!#REF!</definedName>
    <definedName name="Lobby.Col.C4">[24]Análisis!#REF!</definedName>
    <definedName name="Lobby.losa.estrepiso" localSheetId="0">[24]Análisis!#REF!</definedName>
    <definedName name="Lobby.losa.estrepiso">[24]Análisis!#REF!</definedName>
    <definedName name="Lobby.Viga.V1" localSheetId="0">[24]Análisis!#REF!</definedName>
    <definedName name="Lobby.Viga.V1">[24]Análisis!#REF!</definedName>
    <definedName name="Lobby.Viga.V10" localSheetId="0">[24]Análisis!#REF!</definedName>
    <definedName name="Lobby.Viga.V10">[24]Análisis!#REF!</definedName>
    <definedName name="Lobby.Viga.V11" localSheetId="0">[24]Análisis!#REF!</definedName>
    <definedName name="Lobby.Viga.V11">[24]Análisis!#REF!</definedName>
    <definedName name="Lobby.Viga.V1A" localSheetId="0">[24]Análisis!#REF!</definedName>
    <definedName name="Lobby.Viga.V1A">[24]Análisis!#REF!</definedName>
    <definedName name="Lobby.Viga.V2." localSheetId="0">[24]Análisis!#REF!</definedName>
    <definedName name="Lobby.Viga.V2.">[24]Análisis!#REF!</definedName>
    <definedName name="Lobby.Viga.V3" localSheetId="0">[24]Análisis!#REF!</definedName>
    <definedName name="Lobby.Viga.V3">[24]Análisis!#REF!</definedName>
    <definedName name="Lobby.viga.V4" localSheetId="0">[24]Análisis!#REF!</definedName>
    <definedName name="Lobby.viga.V4">[24]Análisis!#REF!</definedName>
    <definedName name="Lobby.Viga.V4A" localSheetId="0">[24]Análisis!#REF!</definedName>
    <definedName name="Lobby.Viga.V4A">[24]Análisis!#REF!</definedName>
    <definedName name="Lobby.Viga.V6" localSheetId="0">[24]Análisis!#REF!</definedName>
    <definedName name="Lobby.Viga.V6">[24]Análisis!#REF!</definedName>
    <definedName name="Lobby.Viga.V7" localSheetId="0">[24]Análisis!#REF!</definedName>
    <definedName name="Lobby.Viga.V7">[24]Análisis!#REF!</definedName>
    <definedName name="Lobby.Viga.V8" localSheetId="0">[24]Análisis!#REF!</definedName>
    <definedName name="Lobby.Viga.V8">[24]Análisis!#REF!</definedName>
    <definedName name="Lobby.Viga.V9" localSheetId="0">[24]Análisis!#REF!</definedName>
    <definedName name="Lobby.Viga.V9">[24]Análisis!#REF!</definedName>
    <definedName name="Lobby.Viga.V9A" localSheetId="0">[24]Análisis!#REF!</definedName>
    <definedName name="Lobby.Viga.V9A">[24]Análisis!#REF!</definedName>
    <definedName name="Lobby.Zap.Zc1" localSheetId="0">[24]Análisis!#REF!</definedName>
    <definedName name="Lobby.Zap.Zc1">[24]Análisis!#REF!</definedName>
    <definedName name="Lobby.Zap.Zc2" localSheetId="0">[24]Análisis!#REF!</definedName>
    <definedName name="Lobby.Zap.Zc2">[24]Análisis!#REF!</definedName>
    <definedName name="Lobby.Zap.Zc3" localSheetId="0">[24]Análisis!#REF!</definedName>
    <definedName name="Lobby.Zap.Zc3">[24]Análisis!#REF!</definedName>
    <definedName name="Lobby.Zap.Zc4" localSheetId="0">[24]Análisis!#REF!</definedName>
    <definedName name="Lobby.Zap.Zc4">[24]Análisis!#REF!</definedName>
    <definedName name="Lobby.Zap.Zc9" localSheetId="0">[24]Análisis!#REF!</definedName>
    <definedName name="Lobby.Zap.Zc9">[24]Análisis!#REF!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[40]Análisis!$D$242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[19]Análisis!$D$241</definedName>
    <definedName name="losa.fundacion.15cm" localSheetId="0">#REF!</definedName>
    <definedName name="losa.fundacion.15cm">#REF!</definedName>
    <definedName name="losa.fundacion.20cm">[40]Análisis!$D$503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[19]Análisis!$D$274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[33]Análisis!$N$439</definedName>
    <definedName name="Losa.plana.12cm" localSheetId="0">[24]Análisis!#REF!</definedName>
    <definedName name="Losa.plana.12cm">[24]Análisis!#REF!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[19]Análisis!$D$256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[54]Materiales!$K$15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'[14]LISTA DE PRECIO'!$C$12</definedName>
    <definedName name="M.O._acero_malla">'[14]LISTA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'[14]LISTA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[19]Insumos!$E$91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[6]insumo!#REF!</definedName>
    <definedName name="MADERA">[6]insumo!#REF!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[6]insumo!$D$28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[16]INS!#REF!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'[14]LISTA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'[12]Listado Equipos a utilizar'!#REF!</definedName>
    <definedName name="maquito">'[12]Listado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[6]insumo!#REF!</definedName>
    <definedName name="marmolpiso">[6]insumo!#REF!</definedName>
    <definedName name="martillo" localSheetId="0">#REF!</definedName>
    <definedName name="martillo">#REF!</definedName>
    <definedName name="masilla.sheetrock">[37]Insumos!$L$40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[28]Insumos!$E$30</definedName>
    <definedName name="Mez.Antillana.Pañete">[28]Insumos!$E$31</definedName>
    <definedName name="Mez.Antillana.Pisos">[28]Insumos!$E$32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[6]Mezcla!$G$45</definedName>
    <definedName name="MEZCLA13">[6]Mezcla!$G$10</definedName>
    <definedName name="MEZCLA14">[6]Mezcla!$G$17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[6]Mezcla!$G$29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[35]M.O.!$C$203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[24]Análisis!#REF!</definedName>
    <definedName name="Mocheta.Mezcla.Antillana">[24]Análisis!#REF!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[35]M.O.!$C$216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[16]INS!#REF!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[6]insumo!#REF!</definedName>
    <definedName name="mosbotichinorojo">[6]insumo!#REF!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ilización" localSheetId="0">#REF!</definedName>
    <definedName name="Movilización">#REF!</definedName>
    <definedName name="movtierra" localSheetId="0">#REF!</definedName>
    <definedName name="movtierra">#REF!</definedName>
    <definedName name="mozaicoFG" localSheetId="0">[6]insumo!#REF!</definedName>
    <definedName name="mozaicoFG">[6]insumo!#REF!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[33]Análisis!$N$845</definedName>
    <definedName name="Muro.Bloque.6cm.BNP">[33]Análisis!$N$821</definedName>
    <definedName name="Muro.Bloque.6cm.SNPT">[33]Análisis!$N$808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[41]Análisis!$D$729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[19]Análisis!$D$286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'[42]Muros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'[42]MurosInt.h=2.8 m Plycem 2 lados'!$E$64</definedName>
    <definedName name="muros.una.cshee.plycem">'[42]MurosInt.h=2.8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[55]Insumos!#REF!</definedName>
    <definedName name="NADA">[55]Insumos!#REF!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[55]Insumos!#REF!</definedName>
    <definedName name="NINGUNA">[55]Insumos!#REF!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'[12]Listado Equipos a utilizar'!#REF!</definedName>
    <definedName name="nissan">'[12]Listado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[16]INS!#REF!</definedName>
    <definedName name="o">[16]INS!#REF!</definedName>
    <definedName name="o0" localSheetId="0">#REF!</definedName>
    <definedName name="o0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LE_LINK1" localSheetId="0">'Rehabilitación DepósitoPimentel'!#REF!</definedName>
    <definedName name="omencofrado" localSheetId="0">'[18]O.M. y Salarios'!#REF!</definedName>
    <definedName name="omencofrado">'[18]O.M. y Salarios'!#REF!</definedName>
    <definedName name="opala">[54]Salarios!$D$16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[15]OBRAMANO!$F$74</definedName>
    <definedName name="operadorpala">[15]OBRAMANO!$F$72</definedName>
    <definedName name="operadorretro">[15]OBRAMANO!$F$77</definedName>
    <definedName name="operadorrodillo">[15]OBRAMANO!$F$75</definedName>
    <definedName name="operadortractor">[15]OBRAMANO!$F$76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[38]SALARIOS!$C$10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[6]insumo!#REF!</definedName>
    <definedName name="ORINALSENCILLO">[6]insumo!#REF!</definedName>
    <definedName name="ORIPEQBCO" localSheetId="0">#REF!</definedName>
    <definedName name="ORIPEQBCO">#REF!</definedName>
    <definedName name="otractor">[54]Salarios!$D$14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[56]peso!#REF!</definedName>
    <definedName name="p">[56]peso!#REF!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'[14]LISTA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[24]Análisis!#REF!</definedName>
    <definedName name="Pañete.Exterior.Antillano">[24]Análisis!#REF!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[24]Análisis!#REF!</definedName>
    <definedName name="Pañete.Interior.Antillano">[24]Análisis!#REF!</definedName>
    <definedName name="Pañete.Paredes">[33]Análisis!$N$906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[24]Análisis!#REF!</definedName>
    <definedName name="Pañete.Techo.Horiz.Mezcla.Antillana">[24]Análisis!#REF!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[29]MO!$B$11</definedName>
    <definedName name="PEONCARP" localSheetId="0">[16]INS!#REF!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[29]INSU!$B$91</definedName>
    <definedName name="Pergolado.9pies" localSheetId="0">[24]Análisis!#REF!</definedName>
    <definedName name="Pergolado.9pies">[24]Análisis!#REF!</definedName>
    <definedName name="pergolado.area.piscina">[41]Análisis!$D$1633</definedName>
    <definedName name="Pergolado.Madera" localSheetId="0">[24]Análisis!#REF!</definedName>
    <definedName name="Pergolado.Madera">[24]Análisis!#REF!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[38]INS!$D$770</definedName>
    <definedName name="Pino.Americano" localSheetId="0">#REF!</definedName>
    <definedName name="Pino.Americano">#REF!</definedName>
    <definedName name="pino.tratado">[57]Insumos!$C$35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[15]MATERIALES!$G$33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[41]Análisis!$D$1562</definedName>
    <definedName name="Pintura.Epoxica.Popular.MA" localSheetId="0">#REF!</definedName>
    <definedName name="Pintura.Epoxica.Popular.MA">#REF!</definedName>
    <definedName name="pintura.man.puertas">[40]Análisis!$D$1549</definedName>
    <definedName name="pintura.mant.puertas">[39]Análisis!$D$1164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[40]Análisis!$D$1556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[24]Análisis!#REF!</definedName>
    <definedName name="Piscina.Crhist">[24]Análisis!#REF!</definedName>
    <definedName name="Piscina.Losa.Fondo" localSheetId="0">[24]Análisis!#REF!</definedName>
    <definedName name="Piscina.Losa.Fondo">[24]Análisis!#REF!</definedName>
    <definedName name="Piscina.Muro" localSheetId="0">[24]Análisis!#REF!</definedName>
    <definedName name="Piscina.Muro">[24]Análisis!#REF!</definedName>
    <definedName name="PiscinaKurt" localSheetId="0">[24]Análisis!#REF!</definedName>
    <definedName name="PiscinaKurt">[24]Análisis!#REF!</definedName>
    <definedName name="Pisntura.Piscina" localSheetId="0">[24]Análisis!#REF!</definedName>
    <definedName name="Pisntura.Piscina">[24]Análisis!#REF!</definedName>
    <definedName name="Piso.Baldosin30x60" localSheetId="0">[24]Análisis!#REF!</definedName>
    <definedName name="Piso.Baldosin30x60">[24]Análisis!#REF!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[58]Análisis!#REF!</definedName>
    <definedName name="Piso.Ceram.Boston">[58]Análisis!#REF!</definedName>
    <definedName name="Piso.Ceram.Etrusco.30x30" localSheetId="0">#REF!</definedName>
    <definedName name="Piso.Ceram.Etrusco.30x30">#REF!</definedName>
    <definedName name="Piso.Ceram.Gres.Piso.Mezc.Antillana" localSheetId="0">[24]Análisis!#REF!</definedName>
    <definedName name="Piso.Ceram.Gres.Piso.Mezc.Antillana">[24]Análisis!#REF!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[19]Análisis!$D$580</definedName>
    <definedName name="Piso.Ceram.Ultra.Bco." localSheetId="0">#REF!</definedName>
    <definedName name="Piso.Ceram.Ultra.Bco.">#REF!</definedName>
    <definedName name="Piso.Cerámica" localSheetId="0">[24]Análisis!#REF!</definedName>
    <definedName name="Piso.Cerámica">[24]Análisis!#REF!</definedName>
    <definedName name="Piso.Ceramica.A">[19]Análisis!$D$522</definedName>
    <definedName name="piso.ceramica.antideslizante" localSheetId="0">#REF!</definedName>
    <definedName name="piso.ceramica.antideslizante">#REF!</definedName>
    <definedName name="Piso.Ceramica.B">[19]Análisis!$D$541</definedName>
    <definedName name="Piso.Ceramica.C">[19]Análisis!$D$560</definedName>
    <definedName name="Piso.Cerámica.Importada" localSheetId="0">#REF!</definedName>
    <definedName name="Piso.Cerámica.Importada">#REF!</definedName>
    <definedName name="Piso.Cerámica.Mezc.Antillana" localSheetId="0">[24]Análisis!#REF!</definedName>
    <definedName name="Piso.Cerámica.Mezc.Antillana">[24]Análisis!#REF!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[19]Análisis!$D$415</definedName>
    <definedName name="piso.granito.ext.rosado">[19]Análisis!$D$427</definedName>
    <definedName name="piso.granito.ext.rozado">[19]Análisis!$D$427</definedName>
    <definedName name="Piso.granito.fondo.blanco">[19]Análisis!$D$449</definedName>
    <definedName name="Piso.granito.fondo.gris">[19]Análisis!$D$460</definedName>
    <definedName name="piso.granito.p.exterior.rojo">[19]Análisis!$D$438</definedName>
    <definedName name="piso.granito.p.exterior.rosado">[19]Análisis!$D$438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[24]Análisis!#REF!</definedName>
    <definedName name="Piso.Mármol.crema">[24]Análisis!#REF!</definedName>
    <definedName name="Piso.marmol.Tipo.B" localSheetId="0">#REF!</definedName>
    <definedName name="Piso.marmol.Tipo.B">#REF!</definedName>
    <definedName name="piso.mosaico.25x25">[40]Análisis!$D$1256</definedName>
    <definedName name="piso.porcelanato.40x40">[19]Análisis!$D$491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[29]INSU!$B$103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[6]insumo!#REF!</definedName>
    <definedName name="PITACRILLICA">[6]insumo!#REF!</definedName>
    <definedName name="PITECONOMICA" localSheetId="0">[6]insumo!#REF!</definedName>
    <definedName name="PITECONOMICA">[6]insumo!#REF!</definedName>
    <definedName name="pitesmalte" localSheetId="0">[6]insumo!#REF!</definedName>
    <definedName name="pitesmalte">[6]insumo!#REF!</definedName>
    <definedName name="PITMANTENIMIENTO" localSheetId="0">[6]insumo!#REF!</definedName>
    <definedName name="PITMANTENIMIENTO">[6]insumo!#REF!</definedName>
    <definedName name="pitoxidoverde" localSheetId="0">[6]insumo!#REF!</definedName>
    <definedName name="pitoxidoverde">[6]insumo!#REF!</definedName>
    <definedName name="PITSATINADA" localSheetId="0">[6]insumo!#REF!</definedName>
    <definedName name="PITSATINADA">[6]insumo!#REF!</definedName>
    <definedName name="pitsemiglos" localSheetId="0">[6]insumo!#REF!</definedName>
    <definedName name="pitsemiglos">[6]insumo!#REF!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'[42]Plafond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[19]Resumen!$D$25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[29]INSU!$B$90</definedName>
    <definedName name="Platea.Fundación.Villa" localSheetId="0">#REF!</definedName>
    <definedName name="Platea.Fundación.Villa">#REF!</definedName>
    <definedName name="platea.piscina">[41]Análisis!$D$200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[16]INS!$D$563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[16]INS!#REF!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[16]INS!#REF!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[16]INS!#REF!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[6]insumo!#REF!</definedName>
    <definedName name="PLYWOOD">[6]insumo!#REF!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[32]precios!#REF!</definedName>
    <definedName name="pmadera2162">[32]precios!#REF!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[59]PRESUPUESTO!$O$9:$O$236</definedName>
    <definedName name="Poblado.Columnas" localSheetId="0">[24]Análisis!#REF!</definedName>
    <definedName name="Poblado.Columnas">[24]Análisis!#REF!</definedName>
    <definedName name="Poblado.Comercial" localSheetId="0">#REF!</definedName>
    <definedName name="Poblado.Comercial">#REF!</definedName>
    <definedName name="Poblado.Zap.Columna" localSheetId="0">[24]Análisis!#REF!</definedName>
    <definedName name="Poblado.Zap.Columna">[24]Análisis!#REF!</definedName>
    <definedName name="Porcelanato30x60">[19]Análisis!$D$512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[61]Precios!$A$4:$F$1576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[24]Análisis!#REF!</definedName>
    <definedName name="Puerta.Apanelada.Pino">[24]Análisis!#REF!</definedName>
    <definedName name="Puerta.Caoba.Vidrio" localSheetId="0">[24]Análisis!#REF!</definedName>
    <definedName name="Puerta.Caoba.Vidrio">[24]Análisis!#REF!</definedName>
    <definedName name="Puerta.Closet" localSheetId="0">[24]Análisis!#REF!</definedName>
    <definedName name="Puerta.Closet">[24]Análisis!#REF!</definedName>
    <definedName name="Puerta.closet.caoba" localSheetId="0">#REF!</definedName>
    <definedName name="Puerta.closet.caoba">#REF!</definedName>
    <definedName name="puerta.enrollable.p.moteles">[19]Insumos!$E$42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[24]Análisis!#REF!</definedName>
    <definedName name="Puerta.Pino.Vidrio">[24]Análisis!#REF!</definedName>
    <definedName name="Puerta.Plywood" localSheetId="0">[24]Análisis!#REF!</definedName>
    <definedName name="Puerta.Plywood">[24]Análisis!#REF!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[35]M.O.!$C$970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[16]INS!$D$568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'Rehabilitación DepósitoPimentel'!#REF!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[62]INS!#REF!</definedName>
    <definedName name="QQ">[62]INS!#REF!</definedName>
    <definedName name="QQQ" localSheetId="0">[10]M.O.!#REF!</definedName>
    <definedName name="QQQ">[10]M.O.!#REF!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[49]Ana!#REF!</definedName>
    <definedName name="QUICIOGRABOTI40COL">[49]Ana!#REF!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[59]PRESUPUESTO!$M$10:$AH$731</definedName>
    <definedName name="qwe" localSheetId="0">[63]INSU!$D$133</definedName>
    <definedName name="qwe">[22]PRESUPUESTO!$D$133</definedName>
    <definedName name="qwe_6" localSheetId="0">#REF!</definedName>
    <definedName name="qwe_6">#REF!</definedName>
    <definedName name="R_" localSheetId="0">'[3]Hato Mayor Dic.2010'!#REF!</definedName>
    <definedName name="R_">'[3]Hato Mayor Dic.2010'!#REF!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'[12]Listado Equipos a utilizar'!#REF!</definedName>
    <definedName name="rastra">'[12]Listado Equipos a utilizar'!#REF!</definedName>
    <definedName name="rastrapuas" localSheetId="0">'[12]Listado Equipos a utilizar'!#REF!</definedName>
    <definedName name="rastrapuas">'[12]Listado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'[19]Hoja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[64]COF!$G$733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[24]Análisis!#REF!</definedName>
    <definedName name="Rest.Coc.C">[24]Análisis!#REF!</definedName>
    <definedName name="Rest.Coc.C1.3.5" localSheetId="0">[24]Análisis!#REF!</definedName>
    <definedName name="Rest.Coc.C1.3.5">[24]Análisis!#REF!</definedName>
    <definedName name="Rest.Coc.C2" localSheetId="0">[24]Análisis!#REF!</definedName>
    <definedName name="Rest.Coc.C2">[24]Análisis!#REF!</definedName>
    <definedName name="Rest.Coc.C4" localSheetId="0">[24]Análisis!#REF!</definedName>
    <definedName name="Rest.Coc.C4">[24]Análisis!#REF!</definedName>
    <definedName name="Rest.Coc.C6" localSheetId="0">[24]Análisis!#REF!</definedName>
    <definedName name="Rest.Coc.C6">[24]Análisis!#REF!</definedName>
    <definedName name="Rest.Coc.C7" localSheetId="0">[24]Análisis!#REF!</definedName>
    <definedName name="Rest.Coc.C7">[24]Análisis!#REF!</definedName>
    <definedName name="Rest.Coc.CA" localSheetId="0">[24]Análisis!#REF!</definedName>
    <definedName name="Rest.Coc.CA">[24]Análisis!#REF!</definedName>
    <definedName name="Rest.Coc.Techo.Cocina" localSheetId="0">[24]Análisis!#REF!</definedName>
    <definedName name="Rest.Coc.Techo.Cocina">[24]Análisis!#REF!</definedName>
    <definedName name="Rest.Coc.V1" localSheetId="0">[24]Análisis!#REF!</definedName>
    <definedName name="Rest.Coc.V1">[24]Análisis!#REF!</definedName>
    <definedName name="Rest.Coc.V12" localSheetId="0">[24]Análisis!#REF!</definedName>
    <definedName name="Rest.Coc.V12">[24]Análisis!#REF!</definedName>
    <definedName name="Rest.Coc.V13" localSheetId="0">[24]Análisis!#REF!</definedName>
    <definedName name="Rest.Coc.V13">[24]Análisis!#REF!</definedName>
    <definedName name="Rest.Coc.V14" localSheetId="0">[24]Análisis!#REF!</definedName>
    <definedName name="Rest.Coc.V14">[24]Análisis!#REF!</definedName>
    <definedName name="Rest.Coc.V2" localSheetId="0">[24]Análisis!#REF!</definedName>
    <definedName name="Rest.Coc.V2">[24]Análisis!#REF!</definedName>
    <definedName name="Rest.Coc.V3" localSheetId="0">[24]Análisis!#REF!</definedName>
    <definedName name="Rest.Coc.V3">[24]Análisis!#REF!</definedName>
    <definedName name="Rest.Coc.V4" localSheetId="0">[24]Análisis!#REF!</definedName>
    <definedName name="Rest.Coc.V4">[24]Análisis!#REF!</definedName>
    <definedName name="Rest.Coc.V5" localSheetId="0">[24]Análisis!#REF!</definedName>
    <definedName name="Rest.Coc.V5">[24]Análisis!#REF!</definedName>
    <definedName name="Rest.Coc.V6" localSheetId="0">[24]Análisis!#REF!</definedName>
    <definedName name="Rest.Coc.V6">[24]Análisis!#REF!</definedName>
    <definedName name="Rest.Coc.V7" localSheetId="0">[24]Análisis!#REF!</definedName>
    <definedName name="Rest.Coc.V7">[24]Análisis!#REF!</definedName>
    <definedName name="Rest.Coc.Zc" localSheetId="0">[24]Análisis!#REF!</definedName>
    <definedName name="Rest.Coc.Zc">[24]Análisis!#REF!</definedName>
    <definedName name="Rest.Coc.Zc1" localSheetId="0">[24]Análisis!#REF!</definedName>
    <definedName name="Rest.Coc.Zc1">[24]Análisis!#REF!</definedName>
    <definedName name="Rest.Coc.Zc2" localSheetId="0">[24]Análisis!#REF!</definedName>
    <definedName name="Rest.Coc.Zc2">[24]Análisis!#REF!</definedName>
    <definedName name="Rest.Coc.Zc3" localSheetId="0">[24]Análisis!#REF!</definedName>
    <definedName name="Rest.Coc.Zc3">[24]Análisis!#REF!</definedName>
    <definedName name="Rest.Coc.Zc4" localSheetId="0">[24]Análisis!#REF!</definedName>
    <definedName name="Rest.Coc.Zc4">[24]Análisis!#REF!</definedName>
    <definedName name="Rest.Coc.Zc5" localSheetId="0">[24]Análisis!#REF!</definedName>
    <definedName name="Rest.Coc.Zc5">[24]Análisis!#REF!</definedName>
    <definedName name="Rest.Coc.Zc6" localSheetId="0">[24]Análisis!#REF!</definedName>
    <definedName name="Rest.Coc.Zc6">[24]Análisis!#REF!</definedName>
    <definedName name="Rest.Coc.Zc7" localSheetId="0">[24]Análisis!#REF!</definedName>
    <definedName name="Rest.Coc.Zc7">[24]Análisis!#REF!</definedName>
    <definedName name="Rest.Esp.Col.C1" localSheetId="0">[24]Análisis!#REF!</definedName>
    <definedName name="Rest.Esp.Col.C1">[24]Análisis!#REF!</definedName>
    <definedName name="Rest.Esp.Col.C2" localSheetId="0">[24]Análisis!#REF!</definedName>
    <definedName name="Rest.Esp.Col.C2">[24]Análisis!#REF!</definedName>
    <definedName name="Rest.Esp.Col.C3" localSheetId="0">[24]Análisis!#REF!</definedName>
    <definedName name="Rest.Esp.Col.C3">[24]Análisis!#REF!</definedName>
    <definedName name="Rest.Esp.Col.C4" localSheetId="0">[24]Análisis!#REF!</definedName>
    <definedName name="Rest.Esp.Col.C4">[24]Análisis!#REF!</definedName>
    <definedName name="Rest.Esp.Col.Cc" localSheetId="0">[24]Análisis!#REF!</definedName>
    <definedName name="Rest.Esp.Col.Cc">[24]Análisis!#REF!</definedName>
    <definedName name="Rest.Esp.Losa.Techo" localSheetId="0">[24]Análisis!#REF!</definedName>
    <definedName name="Rest.Esp.Losa.Techo">[24]Análisis!#REF!</definedName>
    <definedName name="Rest.Esp.Viga.V1" localSheetId="0">[24]Análisis!#REF!</definedName>
    <definedName name="Rest.Esp.Viga.V1">[24]Análisis!#REF!</definedName>
    <definedName name="Rest.Esp.Viga.V2" localSheetId="0">[24]Análisis!#REF!</definedName>
    <definedName name="Rest.Esp.Viga.V2">[24]Análisis!#REF!</definedName>
    <definedName name="Rest.Esp.Viga.V3" localSheetId="0">[24]Análisis!#REF!</definedName>
    <definedName name="Rest.Esp.Viga.V3">[24]Análisis!#REF!</definedName>
    <definedName name="Rest.Esp.Viga.V4R" localSheetId="0">[24]Análisis!#REF!</definedName>
    <definedName name="Rest.Esp.Viga.V4R">[24]Análisis!#REF!</definedName>
    <definedName name="Rest.Esp.Viga.V5" localSheetId="0">[24]Análisis!#REF!</definedName>
    <definedName name="Rest.Esp.Viga.V5">[24]Análisis!#REF!</definedName>
    <definedName name="Rest.Esp.Viga.V6R" localSheetId="0">[24]Análisis!#REF!</definedName>
    <definedName name="Rest.Esp.Viga.V6R">[24]Análisis!#REF!</definedName>
    <definedName name="Rest.Esp.Viga.V7R" localSheetId="0">[24]Análisis!#REF!</definedName>
    <definedName name="Rest.Esp.Viga.V7R">[24]Análisis!#REF!</definedName>
    <definedName name="Rest.Esp.Viga.V8R" localSheetId="0">[24]Análisis!#REF!</definedName>
    <definedName name="Rest.Esp.Viga.V8R">[24]Análisis!#REF!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[19]Análisis!$D$620</definedName>
    <definedName name="Rev.ceram.cocina.bano">[19]Análisis!$D$601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[24]Análisis!#REF!</definedName>
    <definedName name="Rev.Marmol.Antillano">[24]Análisis!#REF!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[19]Análisis!$D$629</definedName>
    <definedName name="reves.marmol" localSheetId="0">#REF!</definedName>
    <definedName name="reves.marmol">#REF!</definedName>
    <definedName name="Reves.Piedra.caliza">[19]Análisis!$D$645</definedName>
    <definedName name="Revest.Ceram.Importada" localSheetId="0">#REF!</definedName>
    <definedName name="Revest.Ceram.Importada">#REF!</definedName>
    <definedName name="Revest.Cerám.Mezc.Antillana" localSheetId="0">[24]Análisis!#REF!</definedName>
    <definedName name="Revest.Cerám.Mezc.Antillana">[24]Análisis!#REF!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[19]Análisis!$D$638</definedName>
    <definedName name="Revest.Loseta.cem.Pulido" localSheetId="0">#REF!</definedName>
    <definedName name="Revest.Loseta.cem.Pulido">#REF!</definedName>
    <definedName name="Revest.marmol">[19]Análisis!$D$591</definedName>
    <definedName name="Revest.Mármol.Tipo.B.30x60" localSheetId="0">#REF!</definedName>
    <definedName name="Revest.Mármol.Tipo.B.30x60">#REF!</definedName>
    <definedName name="Revest.Porcelanato30x60">[19]Análisis!$D$610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'[12]Listado Equipos a utilizar'!#REF!</definedName>
    <definedName name="rodillo">'[12]Listado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'[12]Listado Equipos a utilizar'!#REF!</definedName>
    <definedName name="rodneu">'[12]Listado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[37]Insumos!$L$38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[19]Resumen!$D$24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[23]M.O.!$C$12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[37]Insumos!$L$30</definedName>
    <definedName name="SUB" localSheetId="0">[65]presupuesto!#REF!</definedName>
    <definedName name="SUB">[65]presupuesto!#REF!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'[66]Laurel(OBINSA)'!$H$107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[53]Insumos!$H$2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[33]Análisis!$N$1024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[19]Análisis!$D$365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'Rehabilitación DepósitoPimentel'!$1:$9</definedName>
    <definedName name="_xlnm.Print_Titles">#N/A</definedName>
    <definedName name="Títulos_a_imprimir_IM" localSheetId="0">'Rehabilitación DepósitoPimentel'!#REF!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[40]Insumos!$C$207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[7]Factura!#REF!</definedName>
    <definedName name="TOT">[7]Factura!#REF!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[37]Insumos!$L$31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[34]EQUIPOS!$D$14</definedName>
    <definedName name="tractorm" localSheetId="0">'[12]Listado Equipos a utilizar'!#REF!</definedName>
    <definedName name="tractorm">'[12]Listado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[35]Ins!$E$660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'[12]Listado Equipos a utilizar'!#REF!</definedName>
    <definedName name="transpasf">'[12]Listado Equipos a utilizar'!#REF!</definedName>
    <definedName name="transporte">'[18]Resumen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[18]Materiales!#REF!</definedName>
    <definedName name="truct">[18]Materiales!#REF!</definedName>
    <definedName name="Tub.Telf.TV" localSheetId="0">#REF!</definedName>
    <definedName name="Tub.Telf.TV">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 localSheetId="0">[63]MO!$B$11</definedName>
    <definedName name="u">[67]MO!$B$11</definedName>
    <definedName name="ud">[6]exteriores!$D$66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[68]Cubicación!#REF!</definedName>
    <definedName name="v.c.fs.villa.1">[68]Cubicación!#REF!</definedName>
    <definedName name="v.c.fs.villa.10" localSheetId="0">[68]Cubicación!#REF!</definedName>
    <definedName name="v.c.fs.villa.10">[68]Cubicación!#REF!</definedName>
    <definedName name="v.c.fs.villa.11" localSheetId="0">[68]Cubicación!#REF!</definedName>
    <definedName name="v.c.fs.villa.11">[68]Cubicación!#REF!</definedName>
    <definedName name="v.c.fs.villa.12" localSheetId="0">[68]Cubicación!#REF!</definedName>
    <definedName name="v.c.fs.villa.12">[68]Cubicación!#REF!</definedName>
    <definedName name="v.c.fs.villa.13" localSheetId="0">[68]Cubicación!#REF!</definedName>
    <definedName name="v.c.fs.villa.13">[68]Cubicación!#REF!</definedName>
    <definedName name="v.c.fs.villa.14" localSheetId="0">[68]Cubicación!#REF!</definedName>
    <definedName name="v.c.fs.villa.14">[68]Cubicación!#REF!</definedName>
    <definedName name="v.c.fs.villa.15" localSheetId="0">[68]Cubicación!#REF!</definedName>
    <definedName name="v.c.fs.villa.15">[68]Cubicación!#REF!</definedName>
    <definedName name="v.c.fs.villa.16" localSheetId="0">[68]Cubicación!#REF!</definedName>
    <definedName name="v.c.fs.villa.16">[68]Cubicación!#REF!</definedName>
    <definedName name="v.c.fs.villa.17" localSheetId="0">[68]Cubicación!#REF!</definedName>
    <definedName name="v.c.fs.villa.17">[68]Cubicación!#REF!</definedName>
    <definedName name="v.c.fs.villa.18" localSheetId="0">[68]Cubicación!#REF!</definedName>
    <definedName name="v.c.fs.villa.18">[68]Cubicación!#REF!</definedName>
    <definedName name="v.c.fs.villa.2" localSheetId="0">[68]Cubicación!#REF!</definedName>
    <definedName name="v.c.fs.villa.2">[68]Cubicación!#REF!</definedName>
    <definedName name="v.c.fs.villa.3" localSheetId="0">[68]Cubicación!#REF!</definedName>
    <definedName name="v.c.fs.villa.3">[68]Cubicación!#REF!</definedName>
    <definedName name="v.c.fs.villa.4" localSheetId="0">[68]Cubicación!#REF!</definedName>
    <definedName name="v.c.fs.villa.4">[68]Cubicación!#REF!</definedName>
    <definedName name="v.c.fs.villa.5" localSheetId="0">[68]Cubicación!#REF!</definedName>
    <definedName name="v.c.fs.villa.5">[68]Cubicación!#REF!</definedName>
    <definedName name="v.c.fs.villa.6" localSheetId="0">[68]Cubicación!#REF!</definedName>
    <definedName name="v.c.fs.villa.6">[68]Cubicación!#REF!</definedName>
    <definedName name="v.c.fs.villa.7" localSheetId="0">[68]Cubicación!#REF!</definedName>
    <definedName name="v.c.fs.villa.7">[68]Cubicación!#REF!</definedName>
    <definedName name="v.c.fs.villa.8" localSheetId="0">[68]Cubicación!#REF!</definedName>
    <definedName name="v.c.fs.villa.8">[68]Cubicación!#REF!</definedName>
    <definedName name="v.c.fs.villa.9" localSheetId="0">[68]Cubicación!#REF!</definedName>
    <definedName name="v.c.fs.villa.9">[68]Cubicación!#REF!</definedName>
    <definedName name="v.c.n1y2.villa1">[68]Cubicación!$P$2150</definedName>
    <definedName name="v.c.n1y2.villa10">[68]Cubicación!$P$1690</definedName>
    <definedName name="v.c.n1y2.villa11">[68]Cubicación!$P$998</definedName>
    <definedName name="v.c.n1y2.villa12">[68]Cubicación!$P$401</definedName>
    <definedName name="v.c.n1y2.villa13">[68]Cubicación!$P$535</definedName>
    <definedName name="v.c.n1y2.villa14">[68]Cubicación!$P$1461</definedName>
    <definedName name="v.c.n1y2.villa15">[68]Cubicación!$P$1576</definedName>
    <definedName name="v.c.n1y2.villa16">[68]Cubicación!$P$1805</definedName>
    <definedName name="v.c.n1y2.villa17">[68]Cubicación!$P$1920</definedName>
    <definedName name="v.c.n1y2.villa18">[68]Cubicación!$P$1113</definedName>
    <definedName name="v.c.n1y2.villa2">[68]Cubicación!$P$2037</definedName>
    <definedName name="v.c.n1y2.villa3">[68]Cubicación!$P$883</definedName>
    <definedName name="v.c.n1y2.villa4">[68]Cubicación!$P$768</definedName>
    <definedName name="v.c.n1y2.villa5">[68]Cubicación!$P$653</definedName>
    <definedName name="v.c.n1y2.villa6">[68]Cubicación!$P$138</definedName>
    <definedName name="v.c.n1y2.villa7">[68]Cubicación!$P$269</definedName>
    <definedName name="v.c.n1y2.villa8">[68]Cubicación!$P$1231</definedName>
    <definedName name="v.c.n1y2.villa9">[68]Cubicación!$P$1346</definedName>
    <definedName name="v.p.fs.villa.1" localSheetId="0">[68]Cubicación!#REF!</definedName>
    <definedName name="v.p.fs.villa.1">[68]Cubicación!#REF!</definedName>
    <definedName name="v.p.fs.villa.10" localSheetId="0">[68]Cubicación!#REF!</definedName>
    <definedName name="v.p.fs.villa.10">[68]Cubicación!#REF!</definedName>
    <definedName name="v.p.fs.villa.11" localSheetId="0">[68]Cubicación!#REF!</definedName>
    <definedName name="v.p.fs.villa.11">[68]Cubicación!#REF!</definedName>
    <definedName name="v.p.fs.villa.12" localSheetId="0">[68]Cubicación!#REF!</definedName>
    <definedName name="v.p.fs.villa.12">[68]Cubicación!#REF!</definedName>
    <definedName name="v.p.fs.villa.13" localSheetId="0">[68]Cubicación!#REF!</definedName>
    <definedName name="v.p.fs.villa.13">[68]Cubicación!#REF!</definedName>
    <definedName name="v.p.fs.villa.14" localSheetId="0">[68]Cubicación!#REF!</definedName>
    <definedName name="v.p.fs.villa.14">[68]Cubicación!#REF!</definedName>
    <definedName name="v.p.fs.villa.15" localSheetId="0">[68]Cubicación!#REF!</definedName>
    <definedName name="v.p.fs.villa.15">[68]Cubicación!#REF!</definedName>
    <definedName name="v.p.fs.villa.16" localSheetId="0">[68]Cubicación!#REF!</definedName>
    <definedName name="v.p.fs.villa.16">[68]Cubicación!#REF!</definedName>
    <definedName name="v.p.fs.villa.17" localSheetId="0">[68]Cubicación!#REF!</definedName>
    <definedName name="v.p.fs.villa.17">[68]Cubicación!#REF!</definedName>
    <definedName name="v.p.fs.villa.18" localSheetId="0">[68]Cubicación!#REF!</definedName>
    <definedName name="v.p.fs.villa.18">[68]Cubicación!#REF!</definedName>
    <definedName name="v.p.fs.villa.2" localSheetId="0">[68]Cubicación!#REF!</definedName>
    <definedName name="v.p.fs.villa.2">[68]Cubicación!#REF!</definedName>
    <definedName name="v.p.fs.villa.3" localSheetId="0">[68]Cubicación!#REF!</definedName>
    <definedName name="v.p.fs.villa.3">[68]Cubicación!#REF!</definedName>
    <definedName name="v.p.fs.villa.4" localSheetId="0">[68]Cubicación!#REF!</definedName>
    <definedName name="v.p.fs.villa.4">[68]Cubicación!#REF!</definedName>
    <definedName name="v.p.fs.villa.5" localSheetId="0">[68]Cubicación!#REF!</definedName>
    <definedName name="v.p.fs.villa.5">[68]Cubicación!#REF!</definedName>
    <definedName name="v.p.fs.villa.6" localSheetId="0">[68]Cubicación!#REF!</definedName>
    <definedName name="v.p.fs.villa.6">[68]Cubicación!#REF!</definedName>
    <definedName name="v.p.fs.villa.7" localSheetId="0">[68]Cubicación!#REF!</definedName>
    <definedName name="v.p.fs.villa.7">[68]Cubicación!#REF!</definedName>
    <definedName name="v.p.fs.villa.8" localSheetId="0">[68]Cubicación!#REF!</definedName>
    <definedName name="v.p.fs.villa.8">[68]Cubicación!#REF!</definedName>
    <definedName name="v.p.fs.villa.9" localSheetId="0">[68]Cubicación!#REF!</definedName>
    <definedName name="v.p.fs.villa.9">[68]Cubicación!#REF!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[24]Análisis!#REF!</definedName>
    <definedName name="ventana.Francesa">[24]Análisis!#REF!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[24]Análisis!#REF!</definedName>
    <definedName name="Viga">[24]Análisis!#REF!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[40]Análisis!$D$624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[39]Análisis!$D$525</definedName>
    <definedName name="Viga.Amarre.20x30" localSheetId="0">#REF!</definedName>
    <definedName name="Viga.Amarre.20x30">#REF!</definedName>
    <definedName name="Viga.amarre.2do.N">[40]Análisis!$D$653</definedName>
    <definedName name="Viga.Amarre.Comedor" localSheetId="0">#REF!</definedName>
    <definedName name="Viga.Amarre.Comedor">#REF!</definedName>
    <definedName name="Viga.Amarre.Dintel" localSheetId="0">[24]Análisis!#REF!</definedName>
    <definedName name="Viga.Amarre.Dintel">[24]Análisis!#REF!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[19]Análisis!$D$138</definedName>
    <definedName name="Viga.Amarre.Piso.Casino" localSheetId="0">[24]Análisis!#REF!</definedName>
    <definedName name="Viga.Amarre.Piso.Casino">[24]Análisis!#REF!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[24]Análisis!#REF!</definedName>
    <definedName name="Viga.Amarre20x28">[24]Análisis!#REF!</definedName>
    <definedName name="Viga.Amarre2doN" localSheetId="0">#REF!</definedName>
    <definedName name="Viga.Amarre2doN">#REF!</definedName>
    <definedName name="Viga.Antep.Discoteca" localSheetId="0">[24]Análisis!#REF!</definedName>
    <definedName name="Viga.Antep.Discoteca">[24]Análisis!#REF!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[24]Análisis!#REF!</definedName>
    <definedName name="Viga.Horm.Visto.Discoteca">[24]Análisis!#REF!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[19]Análisis!$D$200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[41]Análisis!#REF!</definedName>
    <definedName name="viga25x40.palapa">[41]Análisis!#REF!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[19]Análisis!$D$209</definedName>
    <definedName name="VigaV2.4toN.Mod.I" localSheetId="0">#REF!</definedName>
    <definedName name="VigaV2.4toN.Mod.I">#REF!</definedName>
    <definedName name="VigaV2.5.7.Presidenciales">[19]Análisis!$D$218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'[12]Listado Equipos a utilizar'!#REF!</definedName>
    <definedName name="volteobote">'[12]Listado Equipos a utilizar'!#REF!</definedName>
    <definedName name="volteobotela" localSheetId="0">'[12]Listado Equipos a utilizar'!#REF!</definedName>
    <definedName name="volteobotela">'[12]Listado Equipos a utilizar'!#REF!</definedName>
    <definedName name="volteobotelargo" localSheetId="0">'[12]Listado Equipos a utilizar'!#REF!</definedName>
    <definedName name="volteobotelargo">'[12]Listado Equipos a utilizar'!#REF!</definedName>
    <definedName name="VP" localSheetId="0">[46]analisis1!#REF!</definedName>
    <definedName name="VP">[46]analisis1!#REF!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[62]INS!$D$561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baleta">[33]Análisis!$N$988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[24]Análisis!#REF!</definedName>
    <definedName name="Zap.Col.Discot.">[24]Análisis!#REF!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[24]Análisis!#REF!</definedName>
    <definedName name="Zap.Columna">[24]Análisis!#REF!</definedName>
    <definedName name="Zap.Columna.Area.Noble" localSheetId="0">#REF!</definedName>
    <definedName name="Zap.Columna.Area.Noble">#REF!</definedName>
    <definedName name="Zap.columna.Casino" localSheetId="0">[24]Análisis!#REF!</definedName>
    <definedName name="Zap.columna.Casino">[24]Análisis!#REF!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[19]Análisis!$D$105</definedName>
    <definedName name="Zap.Escalera" localSheetId="0">#REF!</definedName>
    <definedName name="Zap.Escalera">#REF!</definedName>
    <definedName name="zap.M.ha.40cm.esp">[41]Análisis!$D$192</definedName>
    <definedName name="Zap.mur.H.A.">[40]Análisis!$D$163</definedName>
    <definedName name="Zap.muro.10.30x20.General" localSheetId="0">[24]Análisis!#REF!</definedName>
    <definedName name="Zap.muro.10.30x20.General">[24]Análisis!#REF!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[24]Análisis!#REF!</definedName>
    <definedName name="Zap.Muro.45x25.General">[24]Análisis!#REF!</definedName>
    <definedName name="Zap.muro.55x25.General" localSheetId="0">[24]Análisis!#REF!</definedName>
    <definedName name="Zap.muro.55x25.General">[24]Análisis!#REF!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[24]Análisis!#REF!</definedName>
    <definedName name="Zap.muro20General">[24]Análisis!#REF!</definedName>
    <definedName name="Zap.Muros.Cacino" localSheetId="0">[24]Análisis!#REF!</definedName>
    <definedName name="Zap.Muros.Cacino">[24]Análisis!#REF!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[19]Análisis!$D$120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[28]Insumos!$E$91</definedName>
    <definedName name="Zoc.Marmol.Mezc.Antillana" localSheetId="0">[24]Análisis!#REF!</definedName>
    <definedName name="Zoc.Marmol.Mezc.Antillana">[24]Análisis!#REF!</definedName>
    <definedName name="Zoc.vibrazo.Blanco" localSheetId="0">#REF!</definedName>
    <definedName name="Zoc.vibrazo.Blanco">#REF!</definedName>
    <definedName name="Zocalo.Baldosin" localSheetId="0">[24]Análisis!#REF!</definedName>
    <definedName name="Zocalo.Baldosin">[24]Análisis!#REF!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[24]Análisis!#REF!</definedName>
    <definedName name="Zocalo.Ceram.Mezc.Antillana">[24]Análisis!#REF!</definedName>
    <definedName name="zocalo.ceramica" localSheetId="0">#REF!</definedName>
    <definedName name="zocalo.ceramica">#REF!</definedName>
    <definedName name="Zócalo.Ceramica">[69]Insumos!$E$80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[19]Análisis!$D$532</definedName>
    <definedName name="Zocalo.de.ceramica.B">[19]Análisis!$D$551</definedName>
    <definedName name="Zocalo.de.ceramica.C">[19]Análisis!$D$570</definedName>
    <definedName name="zocalo.de.mosaico">[40]Análisis!$D$1266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[19]Análisis!$D$501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[6]insumo!#REF!</definedName>
    <definedName name="zocalobotichinorojo">[6]insumo!#REF!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64" i="1" l="1"/>
  <c r="F95" i="1" l="1"/>
  <c r="F97" i="1" l="1"/>
  <c r="A75" i="1" l="1"/>
  <c r="A76" i="1" s="1"/>
  <c r="F94" i="1" l="1"/>
  <c r="A14" i="1" l="1"/>
  <c r="A15" i="1" s="1"/>
  <c r="A16" i="1" s="1"/>
  <c r="A17" i="1" s="1"/>
  <c r="A20" i="1"/>
  <c r="A21" i="1" s="1"/>
  <c r="A22" i="1" s="1"/>
  <c r="A23" i="1" s="1"/>
  <c r="A26" i="1"/>
  <c r="A27" i="1" s="1"/>
  <c r="A28" i="1" s="1"/>
  <c r="A29" i="1" s="1"/>
  <c r="A30" i="1" s="1"/>
  <c r="A33" i="1"/>
  <c r="A34" i="1" s="1"/>
  <c r="A35" i="1" s="1"/>
  <c r="A36" i="1" s="1"/>
  <c r="A37" i="1" s="1"/>
  <c r="A38" i="1" s="1"/>
  <c r="A39" i="1" s="1"/>
  <c r="A40" i="1" s="1"/>
  <c r="A41" i="1" s="1"/>
  <c r="A43" i="1"/>
  <c r="A46" i="1"/>
  <c r="A47" i="1" s="1"/>
  <c r="A48" i="1" s="1"/>
  <c r="A49" i="1" s="1"/>
  <c r="A50" i="1" s="1"/>
  <c r="A51" i="1" s="1"/>
  <c r="A54" i="1"/>
  <c r="A55" i="1"/>
  <c r="A56" i="1" s="1"/>
  <c r="A57" i="1" s="1"/>
  <c r="A58" i="1" s="1"/>
  <c r="A59" i="1" s="1"/>
  <c r="A60" i="1" s="1"/>
  <c r="A64" i="1"/>
  <c r="A65" i="1" s="1"/>
  <c r="A66" i="1" s="1"/>
  <c r="A67" i="1" s="1"/>
  <c r="A68" i="1" s="1"/>
  <c r="A69" i="1" s="1"/>
  <c r="A70" i="1" s="1"/>
  <c r="A71" i="1" s="1"/>
  <c r="F82" i="1" l="1"/>
  <c r="F96" i="1"/>
  <c r="F81" i="1"/>
  <c r="F78" i="1" l="1"/>
  <c r="F77" i="1"/>
  <c r="F70" i="1" l="1"/>
  <c r="A77" i="1"/>
  <c r="A78" i="1" s="1"/>
  <c r="A79" i="1" s="1"/>
  <c r="A80" i="1" s="1"/>
  <c r="A81" i="1" s="1"/>
  <c r="A82" i="1" s="1"/>
  <c r="A72" i="1"/>
  <c r="F93" i="1" l="1"/>
  <c r="F92" i="1"/>
  <c r="F91" i="1"/>
  <c r="F90" i="1"/>
  <c r="F89" i="1"/>
  <c r="F88" i="1"/>
  <c r="F60" i="1"/>
  <c r="F55" i="1"/>
  <c r="F54" i="1"/>
  <c r="F51" i="1"/>
  <c r="F47" i="1"/>
  <c r="A89" i="1"/>
  <c r="A90" i="1" s="1"/>
  <c r="A91" i="1" s="1"/>
  <c r="A92" i="1" s="1"/>
  <c r="A93" i="1" s="1"/>
  <c r="A94" i="1" s="1"/>
  <c r="A95" i="1" s="1"/>
  <c r="A96" i="1" s="1"/>
  <c r="A97" i="1" s="1"/>
  <c r="F99" i="1" l="1"/>
  <c r="F101" i="1" s="1"/>
  <c r="F102" i="1" s="1"/>
  <c r="F105" i="1" s="1"/>
  <c r="F75" i="1"/>
  <c r="F80" i="1"/>
  <c r="F79" i="1"/>
  <c r="F57" i="1"/>
  <c r="F43" i="1" l="1"/>
  <c r="F40" i="1"/>
  <c r="F39" i="1"/>
  <c r="F34" i="1"/>
  <c r="F38" i="1"/>
  <c r="F33" i="1"/>
  <c r="F42" i="1"/>
  <c r="F41" i="1"/>
  <c r="F30" i="1"/>
  <c r="F29" i="1"/>
  <c r="F27" i="1"/>
  <c r="F15" i="1"/>
  <c r="F14" i="1"/>
  <c r="F26" i="1" l="1"/>
  <c r="F20" i="1"/>
  <c r="F65" i="1"/>
  <c r="F36" i="1" l="1"/>
  <c r="F37" i="1"/>
  <c r="F56" i="1"/>
  <c r="F58" i="1"/>
  <c r="F59" i="1"/>
  <c r="F28" i="1" l="1"/>
  <c r="F23" i="1" l="1"/>
  <c r="F22" i="1" l="1"/>
  <c r="F49" i="1" l="1"/>
  <c r="F72" i="1"/>
  <c r="F68" i="1"/>
  <c r="F50" i="1"/>
  <c r="F69" i="1"/>
  <c r="F66" i="1"/>
  <c r="F67" i="1"/>
  <c r="F21" i="1"/>
  <c r="F76" i="1"/>
  <c r="F74" i="1"/>
  <c r="F73" i="1"/>
  <c r="F71" i="1"/>
  <c r="F16" i="1" l="1"/>
  <c r="F17" i="1" l="1"/>
  <c r="F48" i="1" l="1"/>
  <c r="F35" i="1" l="1"/>
  <c r="F84" i="1" s="1"/>
  <c r="F113" i="1" l="1"/>
  <c r="F114" i="1"/>
  <c r="F107" i="1"/>
  <c r="F110" i="1"/>
  <c r="F106" i="1"/>
  <c r="F109" i="1"/>
  <c r="F108" i="1"/>
  <c r="F112" i="1"/>
  <c r="F111" i="1"/>
  <c r="F116" i="1" l="1"/>
  <c r="F118" i="1" s="1"/>
</calcChain>
</file>

<file path=xl/comments1.xml><?xml version="1.0" encoding="utf-8"?>
<comments xmlns="http://schemas.openxmlformats.org/spreadsheetml/2006/main">
  <authors>
    <author>Francis Nicolás Heredia Pérez</author>
  </authors>
  <commentList>
    <comment ref="E77" authorId="0" shapeId="0">
      <text>
        <r>
          <rPr>
            <b/>
            <sz val="9"/>
            <color indexed="81"/>
            <rFont val="Tahoma"/>
            <family val="2"/>
          </rPr>
          <t>Francis Nicolás Heredia Pérez: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ver análisis</t>
        </r>
      </text>
    </comment>
  </commentList>
</comments>
</file>

<file path=xl/sharedStrings.xml><?xml version="1.0" encoding="utf-8"?>
<sst xmlns="http://schemas.openxmlformats.org/spreadsheetml/2006/main" count="170" uniqueCount="118">
  <si>
    <t>P.U. (RD$)</t>
  </si>
  <si>
    <t>A</t>
  </si>
  <si>
    <t xml:space="preserve">REHABILITACIÓN DEPÓSITO METÁLICO </t>
  </si>
  <si>
    <t>PRELIMINARES</t>
  </si>
  <si>
    <t>M</t>
  </si>
  <si>
    <t>M3</t>
  </si>
  <si>
    <t>SUB-TOTAL FASE A</t>
  </si>
  <si>
    <t>B</t>
  </si>
  <si>
    <t>SUB-TOTAL FASE B</t>
  </si>
  <si>
    <t>SUB-TOTAL GENERAL</t>
  </si>
  <si>
    <t>TOTAL GASTOS INDIRECTOS</t>
  </si>
  <si>
    <t>SUB - TOTAL A CONTRATAR</t>
  </si>
  <si>
    <t>UD</t>
  </si>
  <si>
    <t>VERJA EN BLOQUES DE 6" VIOLINADOS</t>
  </si>
  <si>
    <t>M²</t>
  </si>
  <si>
    <t>CANTIDAD</t>
  </si>
  <si>
    <t>ML</t>
  </si>
  <si>
    <t xml:space="preserve">MOVIMIENTO DE TIERRA </t>
  </si>
  <si>
    <t xml:space="preserve">M² </t>
  </si>
  <si>
    <t>M³</t>
  </si>
  <si>
    <t>M³C</t>
  </si>
  <si>
    <t>CONSTRUCCIÓN CAMINO DE ACCESO</t>
  </si>
  <si>
    <t xml:space="preserve">  Zona :III</t>
  </si>
  <si>
    <t>M³E</t>
  </si>
  <si>
    <t xml:space="preserve">MISCELÁNEOS </t>
  </si>
  <si>
    <t xml:space="preserve">Limpieza general del área  </t>
  </si>
  <si>
    <t>Ud</t>
  </si>
  <si>
    <t xml:space="preserve">Desinstalación de verja en malla ciclónica existente </t>
  </si>
  <si>
    <t xml:space="preserve">Demolición de muros en bloques  </t>
  </si>
  <si>
    <t>M³N</t>
  </si>
  <si>
    <t xml:space="preserve">Bote producto de la excavación, incluye carguío  </t>
  </si>
  <si>
    <t xml:space="preserve">Suministro, regado y compactación de material base clasificado en el área del tanque  </t>
  </si>
  <si>
    <t xml:space="preserve">Grava terminación de área no construida </t>
  </si>
  <si>
    <t xml:space="preserve">Doble riego de imprimación con gravilla de 1/4" </t>
  </si>
  <si>
    <t xml:space="preserve">Suministro, colación y compactación de hormigón caliente  a un espesor de 2" </t>
  </si>
  <si>
    <t xml:space="preserve">Señalización horizontal de vía en pintura de trafico  </t>
  </si>
  <si>
    <t xml:space="preserve">Pintura en contenes en pintura amarillo trafico   </t>
  </si>
  <si>
    <t>MANTENIMIENTO DE TANQUE METÁLICO</t>
  </si>
  <si>
    <t xml:space="preserve">Limpieza  de superficie  externo  con Sandblasting SP5 </t>
  </si>
  <si>
    <t xml:space="preserve">Limpieza  de superficie  interna  con Sandblasting SP5 </t>
  </si>
  <si>
    <t xml:space="preserve">Apertura  y cierre de hueco provisional para ventilación  en techo  </t>
  </si>
  <si>
    <t>Día</t>
  </si>
  <si>
    <t xml:space="preserve">Desinstalación de escalera metálica deteriorada </t>
  </si>
  <si>
    <t>PA</t>
  </si>
  <si>
    <t xml:space="preserve">Confección e instalación de escalera para tanque (según detalle) </t>
  </si>
  <si>
    <t xml:space="preserve">Aplicación de primer área exterior  de tanque, pintura base antioxidante Mastecoat 480P o similar  </t>
  </si>
  <si>
    <t xml:space="preserve">Aplicación pintura esmalte en base de aceite de la Popular o similar para exterior del tanque  </t>
  </si>
  <si>
    <t xml:space="preserve">Reposición retalle externo piso tanque  </t>
  </si>
  <si>
    <t>RECONSTRUCCIÓN REGISTROS</t>
  </si>
  <si>
    <t xml:space="preserve">Demolición registro existente  </t>
  </si>
  <si>
    <t xml:space="preserve">Sobre excavación  </t>
  </si>
  <si>
    <t xml:space="preserve">Bote producto de demolición y excavación  </t>
  </si>
  <si>
    <t xml:space="preserve">Construcción de muro perimetral de 6¨ </t>
  </si>
  <si>
    <t xml:space="preserve">Terminación de muros  </t>
  </si>
  <si>
    <t xml:space="preserve">Grava en fondo de registro </t>
  </si>
  <si>
    <t xml:space="preserve">Desmonte tubería interna de rebose </t>
  </si>
  <si>
    <t xml:space="preserve">Cierre de tubería entrada y rebose en inferior del tanque  </t>
  </si>
  <si>
    <t xml:space="preserve">Suministro y colocación de tubería de¨ø12¨ de acero para nueva entrada  </t>
  </si>
  <si>
    <t xml:space="preserve">Suministro y colocación de tubería de ø12¨ de acero para rebose </t>
  </si>
  <si>
    <t xml:space="preserve">Suministro y colocación codo 90º para tubería de ø12 de acero  </t>
  </si>
  <si>
    <t xml:space="preserve">Pintura en tubería (incluye Sandblasting) </t>
  </si>
  <si>
    <t xml:space="preserve">Anclaje en H.A. </t>
  </si>
  <si>
    <t xml:space="preserve">Verja perimetral  </t>
  </si>
  <si>
    <t xml:space="preserve">Excavación </t>
  </si>
  <si>
    <t xml:space="preserve">Relleno de reposición </t>
  </si>
  <si>
    <t xml:space="preserve">Bote producto de la excavación  </t>
  </si>
  <si>
    <t xml:space="preserve">Pañete en vigas y columnas </t>
  </si>
  <si>
    <t xml:space="preserve">Letrero (valla anunciando obra 4'x 8' impresión full color conteniendo logo de INAPA, nombre del proyecto y contratista, estructura en tubos galvanizados 1 1/2" x 1" y soportes en tubo cuadrado 4" x 4") </t>
  </si>
  <si>
    <t xml:space="preserve">Alquiler de andamio  para realizar trabajos internos y externos  </t>
  </si>
  <si>
    <t xml:space="preserve">Alquiler de grúa  </t>
  </si>
  <si>
    <t xml:space="preserve">Equipo EPP  y medio de seguridad </t>
  </si>
  <si>
    <t xml:space="preserve">Seguridad permanente </t>
  </si>
  <si>
    <t xml:space="preserve">Bordillo perimetral en tanque  </t>
  </si>
  <si>
    <t>Ubicación : PROVINCIA DUARTE</t>
  </si>
  <si>
    <t>Obra: REHABILITACIÓN DEPÓSITO METÁLICO ACUEDUCTO PIMENTEL</t>
  </si>
  <si>
    <t xml:space="preserve">Block en muro violinado de 6" SNP </t>
  </si>
  <si>
    <t xml:space="preserve">Columna (0.20*0.20) m 4ø 1/2" est. Ø ⅜" @0.15 m </t>
  </si>
  <si>
    <t>Fraguache</t>
  </si>
  <si>
    <t>Canto</t>
  </si>
  <si>
    <t>Pintura base blanca en vigas y columnas</t>
  </si>
  <si>
    <t xml:space="preserve">Acrílica azul turquesa en vigas y columnas </t>
  </si>
  <si>
    <t>Suministro y colocación de alambre galvanizado tipo trinchera</t>
  </si>
  <si>
    <t xml:space="preserve">Barrido con equipo de vía de acceso  </t>
  </si>
  <si>
    <t>TUBERÍAS Y PIEZAS ESPECIALES</t>
  </si>
  <si>
    <t xml:space="preserve">Block en muro  de 6" BNP </t>
  </si>
  <si>
    <t>Viga de amarre (0.20*0.15) m 4ø ½" est.ø ⅜" @0.20 m. (SNP)</t>
  </si>
  <si>
    <t>Viga de amarre  (0.20*0.15) m 4ø ½" est.ø ⅜" @0.20 m (BNP)</t>
  </si>
  <si>
    <t xml:space="preserve">Viga de amarre apoyo riel </t>
  </si>
  <si>
    <t xml:space="preserve">Campamento (incluye alquiler de casa o solar, furgón oficina, almacén y alquiler baños móviles)
</t>
  </si>
  <si>
    <t>Medida de Compensación Ambiental</t>
  </si>
  <si>
    <t>Limpieza continua y final del área (incluye bote)</t>
  </si>
  <si>
    <t xml:space="preserve">Embellecimiento con gravilla y  acondicionamiento de área exterior  </t>
  </si>
  <si>
    <t xml:space="preserve">Honorarios profesionales </t>
  </si>
  <si>
    <t xml:space="preserve"> Gastos administrativos </t>
  </si>
  <si>
    <t xml:space="preserve"> Seguros, pólizas y fianzas </t>
  </si>
  <si>
    <t xml:space="preserve"> Supervisión de la obra </t>
  </si>
  <si>
    <t xml:space="preserve"> Gastos de transporte </t>
  </si>
  <si>
    <t xml:space="preserve"> Ley 6-86 </t>
  </si>
  <si>
    <t xml:space="preserve"> ITBIS de los honorarios profesionales </t>
  </si>
  <si>
    <t xml:space="preserve"> Imprevistos </t>
  </si>
  <si>
    <r>
      <t>Suministro y aplicación Polyurea a un espesor de 2 mm/m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para interior de tanque  </t>
    </r>
  </si>
  <si>
    <r>
      <t>M</t>
    </r>
    <r>
      <rPr>
        <sz val="10"/>
        <color indexed="8"/>
        <rFont val="Calibri"/>
        <family val="2"/>
      </rPr>
      <t>³</t>
    </r>
  </si>
  <si>
    <t xml:space="preserve">Desyerbe y desbroce a mano del área  </t>
  </si>
  <si>
    <t>GASTOS INDIRECTOS</t>
  </si>
  <si>
    <t xml:space="preserve">Excavación a mano de material inservible en área de tanque  e=0.60 m </t>
  </si>
  <si>
    <t xml:space="preserve">Replanteo para verja </t>
  </si>
  <si>
    <t xml:space="preserve">Filtrantes por percusi 80’ de 10” encamisado para rebose y desagüe (incluye misceláneos) </t>
  </si>
  <si>
    <t>Lb</t>
  </si>
  <si>
    <t xml:space="preserve">Aplicación de primer área exterior  e interior en el techo del tanque, pintura base antioxidante Mastecoat 480P o similar  </t>
  </si>
  <si>
    <t xml:space="preserve">Aplicación de terminación área exterior del techo del tanque, pintura base antioxidante Mastecoat 500 o similar  </t>
  </si>
  <si>
    <t>Nº</t>
  </si>
  <si>
    <t>DESCRIPCIÓN</t>
  </si>
  <si>
    <t>VALOR (RD$)</t>
  </si>
  <si>
    <r>
      <t>Zapata muro de block de 6¨ (0.45 X 0.25) m  - 0.87 qq/m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, F᾽c=180 kg/cm²</t>
    </r>
  </si>
  <si>
    <r>
      <t>Zapata columna   (0.60 X 0.60 X 0.25) m - 2.08 qq/m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F᾽c=180 kg/cm²</t>
    </r>
  </si>
  <si>
    <t xml:space="preserve">Puerta corrediza long=4.0 m </t>
  </si>
  <si>
    <t xml:space="preserve">  CODIA (según memo no. 0972/2018 DJ) 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</si>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</sst>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00_-;\-* #,##0.0000_-;_-* &quot;-&quot;??_-;_-@_-"/>
    <numFmt numFmtId="167" formatCode="0.000"/>
    <numFmt numFmtId="168" formatCode="_(* #,##0_);_(* \(#,##0\);_(* &quot;-&quot;??_);_(@_)"/>
    <numFmt numFmtId="169" formatCode="_(* #,##0.0_);_(* \(#,##0.0\);_(* &quot;-&quot;??_);_(@_)"/>
    <numFmt numFmtId="170" formatCode="#,##0.00_ ;\-#,##0.00\ "/>
    <numFmt numFmtId="171" formatCode="_-* #,##0\ _€_-;\-* #,##0\ _€_-;_-* &quot;-&quot;\ _€_-;_-@_-"/>
    <numFmt numFmtId="172" formatCode="0.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Courier"/>
      <family val="3"/>
    </font>
    <font>
      <b/>
      <sz val="10"/>
      <name val="Arial"/>
      <family val="2"/>
    </font>
    <font>
      <b/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Times New Roman"/>
      <family val="1"/>
    </font>
    <font>
      <sz val="10"/>
      <color indexed="10"/>
      <name val="Arial"/>
      <family val="2"/>
    </font>
    <font>
      <sz val="10"/>
      <name val="Tms Rmn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9" fontId="5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39" fontId="12" fillId="0" borderId="0"/>
    <xf numFmtId="0" fontId="3" fillId="0" borderId="0"/>
    <xf numFmtId="165" fontId="3" fillId="0" borderId="0" applyFont="0" applyFill="0" applyBorder="0" applyAlignment="0" applyProtection="0"/>
    <xf numFmtId="39" fontId="12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39" fontId="5" fillId="0" borderId="0"/>
    <xf numFmtId="9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39" fontId="5" fillId="0" borderId="0"/>
    <xf numFmtId="171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28">
    <xf numFmtId="0" fontId="0" fillId="0" borderId="0" xfId="0"/>
    <xf numFmtId="43" fontId="3" fillId="2" borderId="0" xfId="1" applyFont="1" applyFill="1" applyBorder="1" applyAlignment="1">
      <alignment vertical="top"/>
    </xf>
    <xf numFmtId="43" fontId="6" fillId="2" borderId="0" xfId="1" applyFont="1" applyFill="1" applyBorder="1" applyAlignment="1">
      <alignment vertical="top"/>
    </xf>
    <xf numFmtId="43" fontId="4" fillId="2" borderId="0" xfId="1" applyFont="1" applyFill="1" applyAlignment="1">
      <alignment horizontal="center" vertical="top"/>
    </xf>
    <xf numFmtId="43" fontId="4" fillId="2" borderId="0" xfId="1" applyFont="1" applyFill="1" applyAlignment="1">
      <alignment horizontal="left" vertical="top" wrapText="1"/>
    </xf>
    <xf numFmtId="43" fontId="4" fillId="2" borderId="0" xfId="1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43" fontId="4" fillId="0" borderId="0" xfId="1" applyFont="1" applyFill="1" applyAlignment="1">
      <alignment horizontal="left" vertical="top"/>
    </xf>
    <xf numFmtId="43" fontId="4" fillId="0" borderId="0" xfId="1" applyFont="1" applyFill="1" applyBorder="1" applyAlignment="1">
      <alignment horizontal="left" vertical="top"/>
    </xf>
    <xf numFmtId="43" fontId="7" fillId="3" borderId="0" xfId="1" applyFont="1" applyFill="1" applyAlignment="1">
      <alignment horizontal="left" vertical="top"/>
    </xf>
    <xf numFmtId="43" fontId="10" fillId="0" borderId="0" xfId="1" applyFont="1" applyFill="1" applyAlignment="1">
      <alignment horizontal="left" vertical="top"/>
    </xf>
    <xf numFmtId="43" fontId="10" fillId="3" borderId="0" xfId="1" applyFont="1" applyFill="1" applyAlignment="1">
      <alignment horizontal="left" vertical="top"/>
    </xf>
    <xf numFmtId="43" fontId="3" fillId="2" borderId="0" xfId="1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left" vertical="top" wrapText="1"/>
    </xf>
    <xf numFmtId="43" fontId="4" fillId="2" borderId="0" xfId="1" applyFont="1" applyFill="1" applyAlignment="1">
      <alignment horizontal="left" vertical="top"/>
    </xf>
    <xf numFmtId="43" fontId="4" fillId="2" borderId="0" xfId="1" applyFont="1" applyFill="1" applyBorder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43" fontId="6" fillId="2" borderId="0" xfId="1" applyFont="1" applyFill="1" applyBorder="1" applyAlignment="1">
      <alignment horizontal="center" vertical="top"/>
    </xf>
    <xf numFmtId="43" fontId="10" fillId="0" borderId="0" xfId="1" applyFont="1" applyFill="1" applyBorder="1" applyAlignment="1">
      <alignment horizontal="left" vertical="top"/>
    </xf>
    <xf numFmtId="43" fontId="10" fillId="3" borderId="0" xfId="1" applyFont="1" applyFill="1" applyBorder="1" applyAlignment="1">
      <alignment horizontal="left" vertical="top"/>
    </xf>
    <xf numFmtId="43" fontId="4" fillId="0" borderId="0" xfId="1" applyFont="1" applyBorder="1" applyAlignment="1">
      <alignment horizontal="left" vertical="top"/>
    </xf>
    <xf numFmtId="43" fontId="7" fillId="3" borderId="0" xfId="1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center" vertical="top"/>
    </xf>
    <xf numFmtId="43" fontId="3" fillId="2" borderId="0" xfId="1" applyFont="1" applyFill="1" applyBorder="1" applyAlignment="1">
      <alignment horizontal="center" vertical="top"/>
    </xf>
    <xf numFmtId="43" fontId="6" fillId="2" borderId="1" xfId="1" applyFont="1" applyFill="1" applyBorder="1" applyAlignment="1">
      <alignment horizontal="center" vertical="top"/>
    </xf>
    <xf numFmtId="43" fontId="6" fillId="2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center" vertical="top"/>
    </xf>
    <xf numFmtId="43" fontId="6" fillId="0" borderId="1" xfId="1" applyFont="1" applyFill="1" applyBorder="1" applyAlignment="1">
      <alignment horizontal="center" vertical="top" wrapText="1"/>
    </xf>
    <xf numFmtId="168" fontId="6" fillId="0" borderId="1" xfId="1" applyNumberFormat="1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4" fontId="3" fillId="5" borderId="1" xfId="1" applyNumberFormat="1" applyFont="1" applyFill="1" applyBorder="1" applyAlignment="1">
      <alignment horizontal="right" vertical="top"/>
    </xf>
    <xf numFmtId="43" fontId="3" fillId="5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 applyProtection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4" fontId="3" fillId="0" borderId="1" xfId="1" applyNumberFormat="1" applyFont="1" applyFill="1" applyBorder="1" applyAlignment="1">
      <alignment horizontal="right" vertical="top"/>
    </xf>
    <xf numFmtId="43" fontId="8" fillId="2" borderId="1" xfId="1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43" fontId="3" fillId="2" borderId="1" xfId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top" wrapText="1"/>
    </xf>
    <xf numFmtId="43" fontId="6" fillId="5" borderId="1" xfId="1" applyFont="1" applyFill="1" applyBorder="1" applyAlignment="1">
      <alignment vertical="top" wrapText="1"/>
    </xf>
    <xf numFmtId="43" fontId="3" fillId="5" borderId="1" xfId="1" applyFont="1" applyFill="1" applyBorder="1" applyAlignment="1">
      <alignment vertical="top" wrapText="1"/>
    </xf>
    <xf numFmtId="43" fontId="3" fillId="2" borderId="1" xfId="1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left" vertical="top" wrapText="1"/>
    </xf>
    <xf numFmtId="43" fontId="3" fillId="0" borderId="1" xfId="1" applyNumberFormat="1" applyFont="1" applyFill="1" applyBorder="1" applyAlignment="1">
      <alignment horizontal="right" vertical="top" wrapText="1"/>
    </xf>
    <xf numFmtId="43" fontId="3" fillId="0" borderId="1" xfId="1" applyNumberFormat="1" applyFont="1" applyFill="1" applyBorder="1" applyAlignment="1">
      <alignment horizontal="center" vertical="top" wrapText="1"/>
    </xf>
    <xf numFmtId="43" fontId="8" fillId="2" borderId="1" xfId="1" applyFont="1" applyFill="1" applyBorder="1" applyAlignment="1">
      <alignment horizontal="center" vertical="top"/>
    </xf>
    <xf numFmtId="4" fontId="8" fillId="2" borderId="1" xfId="1" applyNumberFormat="1" applyFont="1" applyFill="1" applyBorder="1" applyAlignment="1">
      <alignment horizontal="right" vertical="top"/>
    </xf>
    <xf numFmtId="43" fontId="8" fillId="2" borderId="1" xfId="1" applyFont="1" applyFill="1" applyBorder="1" applyAlignment="1">
      <alignment horizontal="center" vertical="top" wrapText="1"/>
    </xf>
    <xf numFmtId="168" fontId="6" fillId="2" borderId="1" xfId="1" applyNumberFormat="1" applyFont="1" applyFill="1" applyBorder="1" applyAlignment="1">
      <alignment vertical="top"/>
    </xf>
    <xf numFmtId="4" fontId="8" fillId="2" borderId="1" xfId="1" applyNumberFormat="1" applyFont="1" applyFill="1" applyBorder="1" applyAlignment="1">
      <alignment horizontal="right" vertical="top" wrapText="1"/>
    </xf>
    <xf numFmtId="43" fontId="4" fillId="0" borderId="1" xfId="1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top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/>
    </xf>
    <xf numFmtId="170" fontId="3" fillId="2" borderId="1" xfId="0" applyNumberFormat="1" applyFont="1" applyFill="1" applyBorder="1" applyAlignment="1" applyProtection="1">
      <alignment vertical="top" wrapText="1"/>
    </xf>
    <xf numFmtId="4" fontId="3" fillId="2" borderId="1" xfId="46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43" fontId="9" fillId="4" borderId="1" xfId="1" applyFont="1" applyFill="1" applyBorder="1" applyAlignment="1">
      <alignment horizontal="center" vertical="top"/>
    </xf>
    <xf numFmtId="43" fontId="6" fillId="2" borderId="1" xfId="1" applyFont="1" applyFill="1" applyBorder="1" applyAlignment="1">
      <alignment horizontal="left" vertical="top"/>
    </xf>
    <xf numFmtId="4" fontId="6" fillId="2" borderId="1" xfId="1" applyNumberFormat="1" applyFont="1" applyFill="1" applyBorder="1" applyAlignment="1">
      <alignment horizontal="right" vertical="top"/>
    </xf>
    <xf numFmtId="43" fontId="9" fillId="2" borderId="1" xfId="1" applyFont="1" applyFill="1" applyBorder="1" applyAlignment="1">
      <alignment horizontal="center" vertical="top"/>
    </xf>
    <xf numFmtId="4" fontId="9" fillId="2" borderId="1" xfId="1" applyNumberFormat="1" applyFont="1" applyFill="1" applyBorder="1" applyAlignment="1">
      <alignment horizontal="right" vertical="top"/>
    </xf>
    <xf numFmtId="43" fontId="11" fillId="2" borderId="1" xfId="1" applyFont="1" applyFill="1" applyBorder="1" applyAlignment="1">
      <alignment horizontal="center" vertical="top"/>
    </xf>
    <xf numFmtId="43" fontId="11" fillId="2" borderId="1" xfId="1" applyFont="1" applyFill="1" applyBorder="1" applyAlignment="1">
      <alignment horizontal="left" vertical="top"/>
    </xf>
    <xf numFmtId="4" fontId="11" fillId="2" borderId="1" xfId="1" applyNumberFormat="1" applyFont="1" applyFill="1" applyBorder="1" applyAlignment="1">
      <alignment horizontal="right" vertical="top"/>
    </xf>
    <xf numFmtId="169" fontId="3" fillId="2" borderId="1" xfId="1" applyNumberFormat="1" applyFont="1" applyFill="1" applyBorder="1" applyAlignment="1">
      <alignment horizontal="center" vertical="top"/>
    </xf>
    <xf numFmtId="0" fontId="3" fillId="2" borderId="1" xfId="33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43" fontId="9" fillId="2" borderId="1" xfId="1" applyFont="1" applyFill="1" applyBorder="1" applyAlignment="1">
      <alignment horizontal="left" vertical="top"/>
    </xf>
    <xf numFmtId="43" fontId="9" fillId="4" borderId="1" xfId="1" applyFont="1" applyFill="1" applyBorder="1" applyAlignment="1">
      <alignment horizontal="right" vertical="top"/>
    </xf>
    <xf numFmtId="43" fontId="8" fillId="4" borderId="1" xfId="1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right" vertical="top"/>
    </xf>
    <xf numFmtId="0" fontId="21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top"/>
    </xf>
    <xf numFmtId="172" fontId="8" fillId="2" borderId="1" xfId="30" applyNumberFormat="1" applyFont="1" applyFill="1" applyBorder="1" applyAlignment="1">
      <alignment vertical="top"/>
    </xf>
    <xf numFmtId="172" fontId="3" fillId="2" borderId="1" xfId="30" applyNumberFormat="1" applyFont="1" applyFill="1" applyBorder="1" applyAlignment="1">
      <alignment vertical="top"/>
    </xf>
    <xf numFmtId="172" fontId="8" fillId="0" borderId="1" xfId="30" applyNumberFormat="1" applyFont="1" applyFill="1" applyBorder="1" applyAlignment="1">
      <alignment vertical="top"/>
    </xf>
    <xf numFmtId="0" fontId="1" fillId="5" borderId="1" xfId="0" applyFont="1" applyFill="1" applyBorder="1" applyAlignment="1">
      <alignment horizontal="right" vertical="top" wrapText="1"/>
    </xf>
    <xf numFmtId="172" fontId="8" fillId="2" borderId="1" xfId="30" applyNumberFormat="1" applyFont="1" applyFill="1" applyBorder="1" applyAlignment="1">
      <alignment vertical="top" wrapText="1"/>
    </xf>
    <xf numFmtId="43" fontId="8" fillId="2" borderId="1" xfId="1" applyFont="1" applyFill="1" applyBorder="1" applyAlignment="1" applyProtection="1">
      <alignment horizontal="center" vertical="top" wrapText="1"/>
    </xf>
    <xf numFmtId="0" fontId="15" fillId="5" borderId="1" xfId="0" applyFont="1" applyFill="1" applyBorder="1" applyAlignment="1">
      <alignment horizontal="right" vertical="top" wrapText="1"/>
    </xf>
    <xf numFmtId="43" fontId="13" fillId="2" borderId="1" xfId="1" applyFont="1" applyFill="1" applyBorder="1" applyAlignment="1">
      <alignment horizontal="center" vertical="top" wrapText="1"/>
    </xf>
    <xf numFmtId="43" fontId="3" fillId="2" borderId="1" xfId="1" applyFont="1" applyFill="1" applyBorder="1" applyAlignment="1" applyProtection="1">
      <alignment horizontal="center" vertical="top"/>
      <protection locked="0"/>
    </xf>
    <xf numFmtId="43" fontId="3" fillId="2" borderId="1" xfId="1" applyFont="1" applyFill="1" applyBorder="1" applyAlignment="1">
      <alignment horizontal="right" vertical="top" wrapText="1"/>
    </xf>
    <xf numFmtId="10" fontId="3" fillId="0" borderId="1" xfId="30" applyNumberFormat="1" applyFont="1" applyFill="1" applyBorder="1" applyAlignment="1">
      <alignment horizontal="center" vertical="top"/>
    </xf>
    <xf numFmtId="43" fontId="3" fillId="4" borderId="1" xfId="1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right" vertical="top"/>
    </xf>
    <xf numFmtId="43" fontId="6" fillId="4" borderId="1" xfId="1" applyFont="1" applyFill="1" applyBorder="1" applyAlignment="1">
      <alignment horizontal="center" vertical="top"/>
    </xf>
    <xf numFmtId="43" fontId="9" fillId="4" borderId="3" xfId="1" applyFont="1" applyFill="1" applyBorder="1" applyAlignment="1">
      <alignment horizontal="center" vertical="top"/>
    </xf>
    <xf numFmtId="43" fontId="6" fillId="4" borderId="3" xfId="1" applyFont="1" applyFill="1" applyBorder="1" applyAlignment="1">
      <alignment horizontal="right" vertical="top" wrapText="1"/>
    </xf>
    <xf numFmtId="43" fontId="9" fillId="4" borderId="3" xfId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9" fillId="2" borderId="3" xfId="1" applyFont="1" applyFill="1" applyBorder="1" applyAlignment="1">
      <alignment horizontal="left" vertical="top" wrapText="1"/>
    </xf>
    <xf numFmtId="4" fontId="8" fillId="2" borderId="3" xfId="1" applyNumberFormat="1" applyFont="1" applyFill="1" applyBorder="1" applyAlignment="1">
      <alignment horizontal="right" vertical="top"/>
    </xf>
    <xf numFmtId="43" fontId="8" fillId="2" borderId="3" xfId="1" applyFont="1" applyFill="1" applyBorder="1" applyAlignment="1">
      <alignment horizontal="center" vertical="top"/>
    </xf>
    <xf numFmtId="43" fontId="6" fillId="2" borderId="3" xfId="1" applyFont="1" applyFill="1" applyBorder="1" applyAlignment="1">
      <alignment horizontal="center" vertical="top"/>
    </xf>
    <xf numFmtId="43" fontId="9" fillId="4" borderId="3" xfId="1" applyFont="1" applyFill="1" applyBorder="1" applyAlignment="1">
      <alignment horizontal="right" vertical="top"/>
    </xf>
    <xf numFmtId="43" fontId="6" fillId="0" borderId="0" xfId="1" applyFont="1" applyFill="1" applyAlignment="1">
      <alignment horizontal="center" vertical="top"/>
    </xf>
    <xf numFmtId="43" fontId="3" fillId="2" borderId="0" xfId="1" applyFont="1" applyFill="1" applyBorder="1" applyAlignment="1">
      <alignment vertical="top" wrapText="1"/>
    </xf>
    <xf numFmtId="168" fontId="6" fillId="2" borderId="4" xfId="1" applyNumberFormat="1" applyFont="1" applyFill="1" applyBorder="1" applyAlignment="1">
      <alignment vertical="top"/>
    </xf>
    <xf numFmtId="43" fontId="6" fillId="2" borderId="4" xfId="1" applyFont="1" applyFill="1" applyBorder="1" applyAlignment="1">
      <alignment vertical="top"/>
    </xf>
    <xf numFmtId="4" fontId="8" fillId="2" borderId="4" xfId="1" applyNumberFormat="1" applyFont="1" applyFill="1" applyBorder="1" applyAlignment="1">
      <alignment horizontal="right" vertical="top"/>
    </xf>
    <xf numFmtId="43" fontId="8" fillId="2" borderId="4" xfId="1" applyFont="1" applyFill="1" applyBorder="1" applyAlignment="1">
      <alignment horizontal="center" vertical="top"/>
    </xf>
    <xf numFmtId="43" fontId="6" fillId="2" borderId="4" xfId="1" applyFont="1" applyFill="1" applyBorder="1" applyAlignment="1">
      <alignment horizontal="center" vertical="top"/>
    </xf>
    <xf numFmtId="4" fontId="9" fillId="4" borderId="3" xfId="1" applyNumberFormat="1" applyFont="1" applyFill="1" applyBorder="1" applyAlignment="1">
      <alignment horizontal="right" vertical="top"/>
    </xf>
    <xf numFmtId="4" fontId="8" fillId="2" borderId="1" xfId="1" applyNumberFormat="1" applyFont="1" applyFill="1" applyBorder="1" applyAlignment="1" applyProtection="1">
      <alignment horizontal="right" vertical="top"/>
      <protection locked="0"/>
    </xf>
    <xf numFmtId="43" fontId="3" fillId="5" borderId="1" xfId="1" applyFont="1" applyFill="1" applyBorder="1" applyAlignment="1" applyProtection="1">
      <alignment horizontal="center" vertical="top"/>
      <protection locked="0"/>
    </xf>
    <xf numFmtId="43" fontId="3" fillId="0" borderId="1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 applyProtection="1">
      <alignment horizontal="center" vertical="top" wrapText="1"/>
      <protection locked="0"/>
    </xf>
    <xf numFmtId="43" fontId="3" fillId="0" borderId="1" xfId="1" applyFont="1" applyFill="1" applyBorder="1" applyAlignment="1" applyProtection="1">
      <alignment horizontal="center" vertical="top"/>
      <protection locked="0"/>
    </xf>
    <xf numFmtId="43" fontId="8" fillId="2" borderId="1" xfId="1" applyFont="1" applyFill="1" applyBorder="1" applyAlignment="1" applyProtection="1">
      <alignment horizontal="center" vertical="top"/>
      <protection locked="0"/>
    </xf>
    <xf numFmtId="43" fontId="8" fillId="0" borderId="1" xfId="1" applyFont="1" applyFill="1" applyBorder="1" applyAlignment="1" applyProtection="1">
      <alignment horizontal="center" vertical="top"/>
      <protection locked="0"/>
    </xf>
    <xf numFmtId="43" fontId="8" fillId="2" borderId="3" xfId="1" applyFont="1" applyFill="1" applyBorder="1" applyAlignment="1" applyProtection="1">
      <alignment horizontal="center" vertical="top"/>
      <protection locked="0"/>
    </xf>
    <xf numFmtId="43" fontId="8" fillId="2" borderId="4" xfId="1" applyFont="1" applyFill="1" applyBorder="1" applyAlignment="1" applyProtection="1">
      <alignment horizontal="center" vertical="top"/>
      <protection locked="0"/>
    </xf>
    <xf numFmtId="170" fontId="3" fillId="2" borderId="1" xfId="0" applyNumberFormat="1" applyFont="1" applyFill="1" applyBorder="1" applyAlignment="1" applyProtection="1">
      <alignment vertical="top" wrapText="1"/>
      <protection locked="0"/>
    </xf>
    <xf numFmtId="43" fontId="4" fillId="0" borderId="1" xfId="1" applyFont="1" applyFill="1" applyBorder="1" applyAlignment="1" applyProtection="1">
      <alignment horizontal="left" vertical="top"/>
      <protection locked="0"/>
    </xf>
    <xf numFmtId="43" fontId="9" fillId="4" borderId="3" xfId="1" applyFont="1" applyFill="1" applyBorder="1" applyAlignment="1" applyProtection="1">
      <alignment horizontal="center" vertical="top"/>
      <protection locked="0"/>
    </xf>
    <xf numFmtId="43" fontId="6" fillId="2" borderId="1" xfId="1" applyFont="1" applyFill="1" applyBorder="1" applyAlignment="1" applyProtection="1">
      <alignment horizontal="center" vertical="top"/>
      <protection locked="0"/>
    </xf>
    <xf numFmtId="43" fontId="9" fillId="2" borderId="1" xfId="1" applyFont="1" applyFill="1" applyBorder="1" applyAlignment="1" applyProtection="1">
      <alignment horizontal="center" vertical="top"/>
      <protection locked="0"/>
    </xf>
    <xf numFmtId="43" fontId="11" fillId="2" borderId="1" xfId="1" applyFont="1" applyFill="1" applyBorder="1" applyAlignment="1" applyProtection="1">
      <alignment horizontal="center" vertical="top"/>
      <protection locked="0"/>
    </xf>
  </cellXfs>
  <cellStyles count="47">
    <cellStyle name="Comma_ANALISIS EL PUERTO" xfId="43"/>
    <cellStyle name="Millares" xfId="1" builtinId="3"/>
    <cellStyle name="Millares 10" xfId="32"/>
    <cellStyle name="Millares 10 2" xfId="3"/>
    <cellStyle name="Millares 10 2 2 2" xfId="36"/>
    <cellStyle name="Millares 10 2 4" xfId="45"/>
    <cellStyle name="Millares 12 2" xfId="8"/>
    <cellStyle name="Millares 2 2 2" xfId="37"/>
    <cellStyle name="Millares 2 2 2 3" xfId="26"/>
    <cellStyle name="Millares 2 2 4" xfId="19"/>
    <cellStyle name="Millares 2 5" xfId="20"/>
    <cellStyle name="Millares 3 2 2" xfId="17"/>
    <cellStyle name="Millares 3 3" xfId="9"/>
    <cellStyle name="Millares 5" xfId="40"/>
    <cellStyle name="Millares 5 2" xfId="28"/>
    <cellStyle name="Millares 5 3" xfId="46"/>
    <cellStyle name="Millares 5 3 2" xfId="13"/>
    <cellStyle name="Normal" xfId="0" builtinId="0"/>
    <cellStyle name="Normal 10" xfId="27"/>
    <cellStyle name="Normal 10 2" xfId="35"/>
    <cellStyle name="Normal 10 2 2" xfId="41"/>
    <cellStyle name="Normal 11" xfId="34"/>
    <cellStyle name="Normal 13" xfId="7"/>
    <cellStyle name="Normal 13 2 3" xfId="21"/>
    <cellStyle name="Normal 14" xfId="44"/>
    <cellStyle name="Normal 15" xfId="31"/>
    <cellStyle name="Normal 16" xfId="24"/>
    <cellStyle name="Normal 19" xfId="5"/>
    <cellStyle name="Normal 2" xfId="29"/>
    <cellStyle name="Normal 2 2 2" xfId="22"/>
    <cellStyle name="Normal 2 3 2" xfId="6"/>
    <cellStyle name="Normal 2 3 3" xfId="23"/>
    <cellStyle name="Normal 20 2" xfId="38"/>
    <cellStyle name="Normal 3" xfId="42"/>
    <cellStyle name="Normal 30" xfId="39"/>
    <cellStyle name="Normal 37" xfId="14"/>
    <cellStyle name="Normal 39" xfId="16"/>
    <cellStyle name="Normal 5 5" xfId="2"/>
    <cellStyle name="Normal 6 2" xfId="4"/>
    <cellStyle name="Normal 6 4" xfId="15"/>
    <cellStyle name="Normal 8" xfId="10"/>
    <cellStyle name="Normal 85 2" xfId="25"/>
    <cellStyle name="Normal 9" xfId="18"/>
    <cellStyle name="Normal 9 2" xfId="11"/>
    <cellStyle name="Normal_Presupuesto Terminaciones Edificio Mantenimiento Nave I " xfId="33"/>
    <cellStyle name="Porcentaje" xfId="30" builtinId="5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381625" y="3768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381625" y="3768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3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6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7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7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7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8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9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0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1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2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3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4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5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6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7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8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29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0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1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2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3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4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5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6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0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1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3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5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2924175" y="81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119</xdr:row>
      <xdr:rowOff>0</xdr:rowOff>
    </xdr:from>
    <xdr:to>
      <xdr:col>5</xdr:col>
      <xdr:colOff>310469</xdr:colOff>
      <xdr:row>120</xdr:row>
      <xdr:rowOff>142874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1790700" y="43272075"/>
          <a:ext cx="198652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119</xdr:row>
      <xdr:rowOff>0</xdr:rowOff>
    </xdr:from>
    <xdr:to>
      <xdr:col>5</xdr:col>
      <xdr:colOff>310469</xdr:colOff>
      <xdr:row>120</xdr:row>
      <xdr:rowOff>133349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790700" y="43272075"/>
          <a:ext cx="1986528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119</xdr:row>
      <xdr:rowOff>0</xdr:rowOff>
    </xdr:from>
    <xdr:to>
      <xdr:col>5</xdr:col>
      <xdr:colOff>310469</xdr:colOff>
      <xdr:row>120</xdr:row>
      <xdr:rowOff>133349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790700" y="43272075"/>
          <a:ext cx="1986528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119</xdr:row>
      <xdr:rowOff>0</xdr:rowOff>
    </xdr:from>
    <xdr:to>
      <xdr:col>5</xdr:col>
      <xdr:colOff>310469</xdr:colOff>
      <xdr:row>120</xdr:row>
      <xdr:rowOff>142874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790700" y="43272075"/>
          <a:ext cx="198652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119</xdr:row>
      <xdr:rowOff>0</xdr:rowOff>
    </xdr:from>
    <xdr:to>
      <xdr:col>5</xdr:col>
      <xdr:colOff>310469</xdr:colOff>
      <xdr:row>120</xdr:row>
      <xdr:rowOff>142874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790700" y="43272075"/>
          <a:ext cx="1986528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119</xdr:row>
      <xdr:rowOff>0</xdr:rowOff>
    </xdr:from>
    <xdr:to>
      <xdr:col>8</xdr:col>
      <xdr:colOff>305366</xdr:colOff>
      <xdr:row>120</xdr:row>
      <xdr:rowOff>133690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8764701" y="28566495"/>
          <a:ext cx="1989250" cy="294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124164</xdr:colOff>
      <xdr:row>119</xdr:row>
      <xdr:rowOff>0</xdr:rowOff>
    </xdr:from>
    <xdr:to>
      <xdr:col>5</xdr:col>
      <xdr:colOff>438035</xdr:colOff>
      <xdr:row>120</xdr:row>
      <xdr:rowOff>133689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4495459" y="29757120"/>
          <a:ext cx="1989250" cy="294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119</xdr:row>
      <xdr:rowOff>0</xdr:rowOff>
    </xdr:from>
    <xdr:to>
      <xdr:col>8</xdr:col>
      <xdr:colOff>305366</xdr:colOff>
      <xdr:row>120</xdr:row>
      <xdr:rowOff>133689</xdr:rowOff>
    </xdr:to>
    <xdr:sp macro="" textlink="">
      <xdr:nvSpPr>
        <xdr:cNvPr id="401" name="Text Box 8"/>
        <xdr:cNvSpPr txBox="1">
          <a:spLocks noChangeArrowheads="1"/>
        </xdr:cNvSpPr>
      </xdr:nvSpPr>
      <xdr:spPr bwMode="auto">
        <a:xfrm>
          <a:off x="7659121" y="28345380"/>
          <a:ext cx="1989250" cy="294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119</xdr:row>
      <xdr:rowOff>0</xdr:rowOff>
    </xdr:from>
    <xdr:to>
      <xdr:col>8</xdr:col>
      <xdr:colOff>305366</xdr:colOff>
      <xdr:row>120</xdr:row>
      <xdr:rowOff>133689</xdr:rowOff>
    </xdr:to>
    <xdr:sp macro="" textlink="">
      <xdr:nvSpPr>
        <xdr:cNvPr id="402" name="Text Box 9"/>
        <xdr:cNvSpPr txBox="1">
          <a:spLocks noChangeArrowheads="1"/>
        </xdr:cNvSpPr>
      </xdr:nvSpPr>
      <xdr:spPr bwMode="auto">
        <a:xfrm>
          <a:off x="7965282" y="28115759"/>
          <a:ext cx="1989250" cy="294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1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4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4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49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5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7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59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1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63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5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7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8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0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2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3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4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5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6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7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7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8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3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4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5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6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7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8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89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90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792" name="Text Box 63"/>
        <xdr:cNvSpPr txBox="1">
          <a:spLocks noChangeArrowheads="1"/>
        </xdr:cNvSpPr>
      </xdr:nvSpPr>
      <xdr:spPr bwMode="auto">
        <a:xfrm>
          <a:off x="3048000" y="9963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7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3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4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5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6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7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8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8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3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4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5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6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6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6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97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8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9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3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4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5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6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8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3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4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5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7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8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1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2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1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2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3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4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6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7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8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29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0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1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2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3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4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5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6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7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39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40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4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5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6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8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49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0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1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3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3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0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2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3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4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5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6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42</xdr:row>
      <xdr:rowOff>0</xdr:rowOff>
    </xdr:from>
    <xdr:to>
      <xdr:col>1</xdr:col>
      <xdr:colOff>2438400</xdr:colOff>
      <xdr:row>42</xdr:row>
      <xdr:rowOff>114300</xdr:rowOff>
    </xdr:to>
    <xdr:sp macro="" textlink="">
      <xdr:nvSpPr>
        <xdr:cNvPr id="1548" name="Text Box 63"/>
        <xdr:cNvSpPr txBox="1">
          <a:spLocks noChangeArrowheads="1"/>
        </xdr:cNvSpPr>
      </xdr:nvSpPr>
      <xdr:spPr bwMode="auto">
        <a:xfrm>
          <a:off x="3048000" y="102679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4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1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2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3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4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5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6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7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8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35</xdr:row>
      <xdr:rowOff>0</xdr:rowOff>
    </xdr:from>
    <xdr:to>
      <xdr:col>1</xdr:col>
      <xdr:colOff>2438400</xdr:colOff>
      <xdr:row>35</xdr:row>
      <xdr:rowOff>114300</xdr:rowOff>
    </xdr:to>
    <xdr:sp macro="" textlink="">
      <xdr:nvSpPr>
        <xdr:cNvPr id="1560" name="Text Box 63"/>
        <xdr:cNvSpPr txBox="1">
          <a:spLocks noChangeArrowheads="1"/>
        </xdr:cNvSpPr>
      </xdr:nvSpPr>
      <xdr:spPr bwMode="auto">
        <a:xfrm>
          <a:off x="3048000" y="7286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carpeta%20joel.rivera/2011/VINCI%202011%20ULTIMO/Users/Luis%20Calderon/Documents/Trabajos/ANALISISDECOSTOS/BASE%20DE%20DATOS%20ANALISI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andujar/Desktop/TRABAJOS%20REALIZADOS/Oficina%20de%20la%20Mujer%20de%20Mao/Presupuesto%20Remodelacion%20Oficina%20de%20la%20Muj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REGION%20ESTE/LA%20ROMANA/Presupuesto%20OISOE%20Rom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/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transitionEntry="1">
    <tabColor rgb="FF00B050"/>
  </sheetPr>
  <dimension ref="A1:G184"/>
  <sheetViews>
    <sheetView showGridLines="0" showZeros="0" tabSelected="1" defaultGridColor="0" view="pageBreakPreview" colorId="23" zoomScaleNormal="75" zoomScaleSheetLayoutView="100" workbookViewId="0">
      <selection activeCell="F118" sqref="A11:F118"/>
    </sheetView>
  </sheetViews>
  <sheetFormatPr baseColWidth="10" defaultColWidth="12.5703125" defaultRowHeight="12.75" x14ac:dyDescent="0.25"/>
  <cols>
    <col min="1" max="1" width="9.140625" style="16" customWidth="1"/>
    <col min="2" max="2" width="44.85546875" style="7" customWidth="1"/>
    <col min="3" max="3" width="11.42578125" style="16" customWidth="1"/>
    <col min="4" max="4" width="8.28515625" style="16" customWidth="1"/>
    <col min="5" max="5" width="16.85546875" style="22" customWidth="1"/>
    <col min="6" max="6" width="18.5703125" style="22" customWidth="1"/>
    <col min="7" max="7" width="12.5703125" style="8"/>
    <col min="8" max="237" width="12.5703125" style="7"/>
    <col min="238" max="238" width="7.140625" style="7" customWidth="1"/>
    <col min="239" max="239" width="51" style="7" customWidth="1"/>
    <col min="240" max="240" width="10.42578125" style="7" customWidth="1"/>
    <col min="241" max="241" width="6.42578125" style="7" customWidth="1"/>
    <col min="242" max="242" width="13.42578125" style="7" customWidth="1"/>
    <col min="243" max="243" width="14" style="7" customWidth="1"/>
    <col min="244" max="244" width="14.85546875" style="7" customWidth="1"/>
    <col min="245" max="245" width="0" style="7" hidden="1" customWidth="1"/>
    <col min="246" max="246" width="18.28515625" style="7" bestFit="1" customWidth="1"/>
    <col min="247" max="247" width="14.140625" style="7" bestFit="1" customWidth="1"/>
    <col min="248" max="248" width="15.42578125" style="7" customWidth="1"/>
    <col min="249" max="249" width="19" style="7" customWidth="1"/>
    <col min="250" max="253" width="12.5703125" style="7"/>
    <col min="254" max="254" width="16.42578125" style="7" customWidth="1"/>
    <col min="255" max="255" width="12.5703125" style="7"/>
    <col min="256" max="256" width="15.140625" style="7" customWidth="1"/>
    <col min="257" max="493" width="12.5703125" style="7"/>
    <col min="494" max="494" width="7.140625" style="7" customWidth="1"/>
    <col min="495" max="495" width="51" style="7" customWidth="1"/>
    <col min="496" max="496" width="10.42578125" style="7" customWidth="1"/>
    <col min="497" max="497" width="6.42578125" style="7" customWidth="1"/>
    <col min="498" max="498" width="13.42578125" style="7" customWidth="1"/>
    <col min="499" max="499" width="14" style="7" customWidth="1"/>
    <col min="500" max="500" width="14.85546875" style="7" customWidth="1"/>
    <col min="501" max="501" width="0" style="7" hidden="1" customWidth="1"/>
    <col min="502" max="502" width="18.28515625" style="7" bestFit="1" customWidth="1"/>
    <col min="503" max="503" width="14.140625" style="7" bestFit="1" customWidth="1"/>
    <col min="504" max="504" width="15.42578125" style="7" customWidth="1"/>
    <col min="505" max="505" width="19" style="7" customWidth="1"/>
    <col min="506" max="509" width="12.5703125" style="7"/>
    <col min="510" max="510" width="16.42578125" style="7" customWidth="1"/>
    <col min="511" max="511" width="12.5703125" style="7"/>
    <col min="512" max="512" width="15.140625" style="7" customWidth="1"/>
    <col min="513" max="749" width="12.5703125" style="7"/>
    <col min="750" max="750" width="7.140625" style="7" customWidth="1"/>
    <col min="751" max="751" width="51" style="7" customWidth="1"/>
    <col min="752" max="752" width="10.42578125" style="7" customWidth="1"/>
    <col min="753" max="753" width="6.42578125" style="7" customWidth="1"/>
    <col min="754" max="754" width="13.42578125" style="7" customWidth="1"/>
    <col min="755" max="755" width="14" style="7" customWidth="1"/>
    <col min="756" max="756" width="14.85546875" style="7" customWidth="1"/>
    <col min="757" max="757" width="0" style="7" hidden="1" customWidth="1"/>
    <col min="758" max="758" width="18.28515625" style="7" bestFit="1" customWidth="1"/>
    <col min="759" max="759" width="14.140625" style="7" bestFit="1" customWidth="1"/>
    <col min="760" max="760" width="15.42578125" style="7" customWidth="1"/>
    <col min="761" max="761" width="19" style="7" customWidth="1"/>
    <col min="762" max="765" width="12.5703125" style="7"/>
    <col min="766" max="766" width="16.42578125" style="7" customWidth="1"/>
    <col min="767" max="767" width="12.5703125" style="7"/>
    <col min="768" max="768" width="15.140625" style="7" customWidth="1"/>
    <col min="769" max="1005" width="12.5703125" style="7"/>
    <col min="1006" max="1006" width="7.140625" style="7" customWidth="1"/>
    <col min="1007" max="1007" width="51" style="7" customWidth="1"/>
    <col min="1008" max="1008" width="10.42578125" style="7" customWidth="1"/>
    <col min="1009" max="1009" width="6.42578125" style="7" customWidth="1"/>
    <col min="1010" max="1010" width="13.42578125" style="7" customWidth="1"/>
    <col min="1011" max="1011" width="14" style="7" customWidth="1"/>
    <col min="1012" max="1012" width="14.85546875" style="7" customWidth="1"/>
    <col min="1013" max="1013" width="0" style="7" hidden="1" customWidth="1"/>
    <col min="1014" max="1014" width="18.28515625" style="7" bestFit="1" customWidth="1"/>
    <col min="1015" max="1015" width="14.140625" style="7" bestFit="1" customWidth="1"/>
    <col min="1016" max="1016" width="15.42578125" style="7" customWidth="1"/>
    <col min="1017" max="1017" width="19" style="7" customWidth="1"/>
    <col min="1018" max="1021" width="12.5703125" style="7"/>
    <col min="1022" max="1022" width="16.42578125" style="7" customWidth="1"/>
    <col min="1023" max="1023" width="12.5703125" style="7"/>
    <col min="1024" max="1024" width="15.140625" style="7" customWidth="1"/>
    <col min="1025" max="1261" width="12.5703125" style="7"/>
    <col min="1262" max="1262" width="7.140625" style="7" customWidth="1"/>
    <col min="1263" max="1263" width="51" style="7" customWidth="1"/>
    <col min="1264" max="1264" width="10.42578125" style="7" customWidth="1"/>
    <col min="1265" max="1265" width="6.42578125" style="7" customWidth="1"/>
    <col min="1266" max="1266" width="13.42578125" style="7" customWidth="1"/>
    <col min="1267" max="1267" width="14" style="7" customWidth="1"/>
    <col min="1268" max="1268" width="14.85546875" style="7" customWidth="1"/>
    <col min="1269" max="1269" width="0" style="7" hidden="1" customWidth="1"/>
    <col min="1270" max="1270" width="18.28515625" style="7" bestFit="1" customWidth="1"/>
    <col min="1271" max="1271" width="14.140625" style="7" bestFit="1" customWidth="1"/>
    <col min="1272" max="1272" width="15.42578125" style="7" customWidth="1"/>
    <col min="1273" max="1273" width="19" style="7" customWidth="1"/>
    <col min="1274" max="1277" width="12.5703125" style="7"/>
    <col min="1278" max="1278" width="16.42578125" style="7" customWidth="1"/>
    <col min="1279" max="1279" width="12.5703125" style="7"/>
    <col min="1280" max="1280" width="15.140625" style="7" customWidth="1"/>
    <col min="1281" max="1517" width="12.5703125" style="7"/>
    <col min="1518" max="1518" width="7.140625" style="7" customWidth="1"/>
    <col min="1519" max="1519" width="51" style="7" customWidth="1"/>
    <col min="1520" max="1520" width="10.42578125" style="7" customWidth="1"/>
    <col min="1521" max="1521" width="6.42578125" style="7" customWidth="1"/>
    <col min="1522" max="1522" width="13.42578125" style="7" customWidth="1"/>
    <col min="1523" max="1523" width="14" style="7" customWidth="1"/>
    <col min="1524" max="1524" width="14.85546875" style="7" customWidth="1"/>
    <col min="1525" max="1525" width="0" style="7" hidden="1" customWidth="1"/>
    <col min="1526" max="1526" width="18.28515625" style="7" bestFit="1" customWidth="1"/>
    <col min="1527" max="1527" width="14.140625" style="7" bestFit="1" customWidth="1"/>
    <col min="1528" max="1528" width="15.42578125" style="7" customWidth="1"/>
    <col min="1529" max="1529" width="19" style="7" customWidth="1"/>
    <col min="1530" max="1533" width="12.5703125" style="7"/>
    <col min="1534" max="1534" width="16.42578125" style="7" customWidth="1"/>
    <col min="1535" max="1535" width="12.5703125" style="7"/>
    <col min="1536" max="1536" width="15.140625" style="7" customWidth="1"/>
    <col min="1537" max="1773" width="12.5703125" style="7"/>
    <col min="1774" max="1774" width="7.140625" style="7" customWidth="1"/>
    <col min="1775" max="1775" width="51" style="7" customWidth="1"/>
    <col min="1776" max="1776" width="10.42578125" style="7" customWidth="1"/>
    <col min="1777" max="1777" width="6.42578125" style="7" customWidth="1"/>
    <col min="1778" max="1778" width="13.42578125" style="7" customWidth="1"/>
    <col min="1779" max="1779" width="14" style="7" customWidth="1"/>
    <col min="1780" max="1780" width="14.85546875" style="7" customWidth="1"/>
    <col min="1781" max="1781" width="0" style="7" hidden="1" customWidth="1"/>
    <col min="1782" max="1782" width="18.28515625" style="7" bestFit="1" customWidth="1"/>
    <col min="1783" max="1783" width="14.140625" style="7" bestFit="1" customWidth="1"/>
    <col min="1784" max="1784" width="15.42578125" style="7" customWidth="1"/>
    <col min="1785" max="1785" width="19" style="7" customWidth="1"/>
    <col min="1786" max="1789" width="12.5703125" style="7"/>
    <col min="1790" max="1790" width="16.42578125" style="7" customWidth="1"/>
    <col min="1791" max="1791" width="12.5703125" style="7"/>
    <col min="1792" max="1792" width="15.140625" style="7" customWidth="1"/>
    <col min="1793" max="2029" width="12.5703125" style="7"/>
    <col min="2030" max="2030" width="7.140625" style="7" customWidth="1"/>
    <col min="2031" max="2031" width="51" style="7" customWidth="1"/>
    <col min="2032" max="2032" width="10.42578125" style="7" customWidth="1"/>
    <col min="2033" max="2033" width="6.42578125" style="7" customWidth="1"/>
    <col min="2034" max="2034" width="13.42578125" style="7" customWidth="1"/>
    <col min="2035" max="2035" width="14" style="7" customWidth="1"/>
    <col min="2036" max="2036" width="14.85546875" style="7" customWidth="1"/>
    <col min="2037" max="2037" width="0" style="7" hidden="1" customWidth="1"/>
    <col min="2038" max="2038" width="18.28515625" style="7" bestFit="1" customWidth="1"/>
    <col min="2039" max="2039" width="14.140625" style="7" bestFit="1" customWidth="1"/>
    <col min="2040" max="2040" width="15.42578125" style="7" customWidth="1"/>
    <col min="2041" max="2041" width="19" style="7" customWidth="1"/>
    <col min="2042" max="2045" width="12.5703125" style="7"/>
    <col min="2046" max="2046" width="16.42578125" style="7" customWidth="1"/>
    <col min="2047" max="2047" width="12.5703125" style="7"/>
    <col min="2048" max="2048" width="15.140625" style="7" customWidth="1"/>
    <col min="2049" max="2285" width="12.5703125" style="7"/>
    <col min="2286" max="2286" width="7.140625" style="7" customWidth="1"/>
    <col min="2287" max="2287" width="51" style="7" customWidth="1"/>
    <col min="2288" max="2288" width="10.42578125" style="7" customWidth="1"/>
    <col min="2289" max="2289" width="6.42578125" style="7" customWidth="1"/>
    <col min="2290" max="2290" width="13.42578125" style="7" customWidth="1"/>
    <col min="2291" max="2291" width="14" style="7" customWidth="1"/>
    <col min="2292" max="2292" width="14.85546875" style="7" customWidth="1"/>
    <col min="2293" max="2293" width="0" style="7" hidden="1" customWidth="1"/>
    <col min="2294" max="2294" width="18.28515625" style="7" bestFit="1" customWidth="1"/>
    <col min="2295" max="2295" width="14.140625" style="7" bestFit="1" customWidth="1"/>
    <col min="2296" max="2296" width="15.42578125" style="7" customWidth="1"/>
    <col min="2297" max="2297" width="19" style="7" customWidth="1"/>
    <col min="2298" max="2301" width="12.5703125" style="7"/>
    <col min="2302" max="2302" width="16.42578125" style="7" customWidth="1"/>
    <col min="2303" max="2303" width="12.5703125" style="7"/>
    <col min="2304" max="2304" width="15.140625" style="7" customWidth="1"/>
    <col min="2305" max="2541" width="12.5703125" style="7"/>
    <col min="2542" max="2542" width="7.140625" style="7" customWidth="1"/>
    <col min="2543" max="2543" width="51" style="7" customWidth="1"/>
    <col min="2544" max="2544" width="10.42578125" style="7" customWidth="1"/>
    <col min="2545" max="2545" width="6.42578125" style="7" customWidth="1"/>
    <col min="2546" max="2546" width="13.42578125" style="7" customWidth="1"/>
    <col min="2547" max="2547" width="14" style="7" customWidth="1"/>
    <col min="2548" max="2548" width="14.85546875" style="7" customWidth="1"/>
    <col min="2549" max="2549" width="0" style="7" hidden="1" customWidth="1"/>
    <col min="2550" max="2550" width="18.28515625" style="7" bestFit="1" customWidth="1"/>
    <col min="2551" max="2551" width="14.140625" style="7" bestFit="1" customWidth="1"/>
    <col min="2552" max="2552" width="15.42578125" style="7" customWidth="1"/>
    <col min="2553" max="2553" width="19" style="7" customWidth="1"/>
    <col min="2554" max="2557" width="12.5703125" style="7"/>
    <col min="2558" max="2558" width="16.42578125" style="7" customWidth="1"/>
    <col min="2559" max="2559" width="12.5703125" style="7"/>
    <col min="2560" max="2560" width="15.140625" style="7" customWidth="1"/>
    <col min="2561" max="2797" width="12.5703125" style="7"/>
    <col min="2798" max="2798" width="7.140625" style="7" customWidth="1"/>
    <col min="2799" max="2799" width="51" style="7" customWidth="1"/>
    <col min="2800" max="2800" width="10.42578125" style="7" customWidth="1"/>
    <col min="2801" max="2801" width="6.42578125" style="7" customWidth="1"/>
    <col min="2802" max="2802" width="13.42578125" style="7" customWidth="1"/>
    <col min="2803" max="2803" width="14" style="7" customWidth="1"/>
    <col min="2804" max="2804" width="14.85546875" style="7" customWidth="1"/>
    <col min="2805" max="2805" width="0" style="7" hidden="1" customWidth="1"/>
    <col min="2806" max="2806" width="18.28515625" style="7" bestFit="1" customWidth="1"/>
    <col min="2807" max="2807" width="14.140625" style="7" bestFit="1" customWidth="1"/>
    <col min="2808" max="2808" width="15.42578125" style="7" customWidth="1"/>
    <col min="2809" max="2809" width="19" style="7" customWidth="1"/>
    <col min="2810" max="2813" width="12.5703125" style="7"/>
    <col min="2814" max="2814" width="16.42578125" style="7" customWidth="1"/>
    <col min="2815" max="2815" width="12.5703125" style="7"/>
    <col min="2816" max="2816" width="15.140625" style="7" customWidth="1"/>
    <col min="2817" max="3053" width="12.5703125" style="7"/>
    <col min="3054" max="3054" width="7.140625" style="7" customWidth="1"/>
    <col min="3055" max="3055" width="51" style="7" customWidth="1"/>
    <col min="3056" max="3056" width="10.42578125" style="7" customWidth="1"/>
    <col min="3057" max="3057" width="6.42578125" style="7" customWidth="1"/>
    <col min="3058" max="3058" width="13.42578125" style="7" customWidth="1"/>
    <col min="3059" max="3059" width="14" style="7" customWidth="1"/>
    <col min="3060" max="3060" width="14.85546875" style="7" customWidth="1"/>
    <col min="3061" max="3061" width="0" style="7" hidden="1" customWidth="1"/>
    <col min="3062" max="3062" width="18.28515625" style="7" bestFit="1" customWidth="1"/>
    <col min="3063" max="3063" width="14.140625" style="7" bestFit="1" customWidth="1"/>
    <col min="3064" max="3064" width="15.42578125" style="7" customWidth="1"/>
    <col min="3065" max="3065" width="19" style="7" customWidth="1"/>
    <col min="3066" max="3069" width="12.5703125" style="7"/>
    <col min="3070" max="3070" width="16.42578125" style="7" customWidth="1"/>
    <col min="3071" max="3071" width="12.5703125" style="7"/>
    <col min="3072" max="3072" width="15.140625" style="7" customWidth="1"/>
    <col min="3073" max="3309" width="12.5703125" style="7"/>
    <col min="3310" max="3310" width="7.140625" style="7" customWidth="1"/>
    <col min="3311" max="3311" width="51" style="7" customWidth="1"/>
    <col min="3312" max="3312" width="10.42578125" style="7" customWidth="1"/>
    <col min="3313" max="3313" width="6.42578125" style="7" customWidth="1"/>
    <col min="3314" max="3314" width="13.42578125" style="7" customWidth="1"/>
    <col min="3315" max="3315" width="14" style="7" customWidth="1"/>
    <col min="3316" max="3316" width="14.85546875" style="7" customWidth="1"/>
    <col min="3317" max="3317" width="0" style="7" hidden="1" customWidth="1"/>
    <col min="3318" max="3318" width="18.28515625" style="7" bestFit="1" customWidth="1"/>
    <col min="3319" max="3319" width="14.140625" style="7" bestFit="1" customWidth="1"/>
    <col min="3320" max="3320" width="15.42578125" style="7" customWidth="1"/>
    <col min="3321" max="3321" width="19" style="7" customWidth="1"/>
    <col min="3322" max="3325" width="12.5703125" style="7"/>
    <col min="3326" max="3326" width="16.42578125" style="7" customWidth="1"/>
    <col min="3327" max="3327" width="12.5703125" style="7"/>
    <col min="3328" max="3328" width="15.140625" style="7" customWidth="1"/>
    <col min="3329" max="3565" width="12.5703125" style="7"/>
    <col min="3566" max="3566" width="7.140625" style="7" customWidth="1"/>
    <col min="3567" max="3567" width="51" style="7" customWidth="1"/>
    <col min="3568" max="3568" width="10.42578125" style="7" customWidth="1"/>
    <col min="3569" max="3569" width="6.42578125" style="7" customWidth="1"/>
    <col min="3570" max="3570" width="13.42578125" style="7" customWidth="1"/>
    <col min="3571" max="3571" width="14" style="7" customWidth="1"/>
    <col min="3572" max="3572" width="14.85546875" style="7" customWidth="1"/>
    <col min="3573" max="3573" width="0" style="7" hidden="1" customWidth="1"/>
    <col min="3574" max="3574" width="18.28515625" style="7" bestFit="1" customWidth="1"/>
    <col min="3575" max="3575" width="14.140625" style="7" bestFit="1" customWidth="1"/>
    <col min="3576" max="3576" width="15.42578125" style="7" customWidth="1"/>
    <col min="3577" max="3577" width="19" style="7" customWidth="1"/>
    <col min="3578" max="3581" width="12.5703125" style="7"/>
    <col min="3582" max="3582" width="16.42578125" style="7" customWidth="1"/>
    <col min="3583" max="3583" width="12.5703125" style="7"/>
    <col min="3584" max="3584" width="15.140625" style="7" customWidth="1"/>
    <col min="3585" max="3821" width="12.5703125" style="7"/>
    <col min="3822" max="3822" width="7.140625" style="7" customWidth="1"/>
    <col min="3823" max="3823" width="51" style="7" customWidth="1"/>
    <col min="3824" max="3824" width="10.42578125" style="7" customWidth="1"/>
    <col min="3825" max="3825" width="6.42578125" style="7" customWidth="1"/>
    <col min="3826" max="3826" width="13.42578125" style="7" customWidth="1"/>
    <col min="3827" max="3827" width="14" style="7" customWidth="1"/>
    <col min="3828" max="3828" width="14.85546875" style="7" customWidth="1"/>
    <col min="3829" max="3829" width="0" style="7" hidden="1" customWidth="1"/>
    <col min="3830" max="3830" width="18.28515625" style="7" bestFit="1" customWidth="1"/>
    <col min="3831" max="3831" width="14.140625" style="7" bestFit="1" customWidth="1"/>
    <col min="3832" max="3832" width="15.42578125" style="7" customWidth="1"/>
    <col min="3833" max="3833" width="19" style="7" customWidth="1"/>
    <col min="3834" max="3837" width="12.5703125" style="7"/>
    <col min="3838" max="3838" width="16.42578125" style="7" customWidth="1"/>
    <col min="3839" max="3839" width="12.5703125" style="7"/>
    <col min="3840" max="3840" width="15.140625" style="7" customWidth="1"/>
    <col min="3841" max="4077" width="12.5703125" style="7"/>
    <col min="4078" max="4078" width="7.140625" style="7" customWidth="1"/>
    <col min="4079" max="4079" width="51" style="7" customWidth="1"/>
    <col min="4080" max="4080" width="10.42578125" style="7" customWidth="1"/>
    <col min="4081" max="4081" width="6.42578125" style="7" customWidth="1"/>
    <col min="4082" max="4082" width="13.42578125" style="7" customWidth="1"/>
    <col min="4083" max="4083" width="14" style="7" customWidth="1"/>
    <col min="4084" max="4084" width="14.85546875" style="7" customWidth="1"/>
    <col min="4085" max="4085" width="0" style="7" hidden="1" customWidth="1"/>
    <col min="4086" max="4086" width="18.28515625" style="7" bestFit="1" customWidth="1"/>
    <col min="4087" max="4087" width="14.140625" style="7" bestFit="1" customWidth="1"/>
    <col min="4088" max="4088" width="15.42578125" style="7" customWidth="1"/>
    <col min="4089" max="4089" width="19" style="7" customWidth="1"/>
    <col min="4090" max="4093" width="12.5703125" style="7"/>
    <col min="4094" max="4094" width="16.42578125" style="7" customWidth="1"/>
    <col min="4095" max="4095" width="12.5703125" style="7"/>
    <col min="4096" max="4096" width="15.140625" style="7" customWidth="1"/>
    <col min="4097" max="4333" width="12.5703125" style="7"/>
    <col min="4334" max="4334" width="7.140625" style="7" customWidth="1"/>
    <col min="4335" max="4335" width="51" style="7" customWidth="1"/>
    <col min="4336" max="4336" width="10.42578125" style="7" customWidth="1"/>
    <col min="4337" max="4337" width="6.42578125" style="7" customWidth="1"/>
    <col min="4338" max="4338" width="13.42578125" style="7" customWidth="1"/>
    <col min="4339" max="4339" width="14" style="7" customWidth="1"/>
    <col min="4340" max="4340" width="14.85546875" style="7" customWidth="1"/>
    <col min="4341" max="4341" width="0" style="7" hidden="1" customWidth="1"/>
    <col min="4342" max="4342" width="18.28515625" style="7" bestFit="1" customWidth="1"/>
    <col min="4343" max="4343" width="14.140625" style="7" bestFit="1" customWidth="1"/>
    <col min="4344" max="4344" width="15.42578125" style="7" customWidth="1"/>
    <col min="4345" max="4345" width="19" style="7" customWidth="1"/>
    <col min="4346" max="4349" width="12.5703125" style="7"/>
    <col min="4350" max="4350" width="16.42578125" style="7" customWidth="1"/>
    <col min="4351" max="4351" width="12.5703125" style="7"/>
    <col min="4352" max="4352" width="15.140625" style="7" customWidth="1"/>
    <col min="4353" max="4589" width="12.5703125" style="7"/>
    <col min="4590" max="4590" width="7.140625" style="7" customWidth="1"/>
    <col min="4591" max="4591" width="51" style="7" customWidth="1"/>
    <col min="4592" max="4592" width="10.42578125" style="7" customWidth="1"/>
    <col min="4593" max="4593" width="6.42578125" style="7" customWidth="1"/>
    <col min="4594" max="4594" width="13.42578125" style="7" customWidth="1"/>
    <col min="4595" max="4595" width="14" style="7" customWidth="1"/>
    <col min="4596" max="4596" width="14.85546875" style="7" customWidth="1"/>
    <col min="4597" max="4597" width="0" style="7" hidden="1" customWidth="1"/>
    <col min="4598" max="4598" width="18.28515625" style="7" bestFit="1" customWidth="1"/>
    <col min="4599" max="4599" width="14.140625" style="7" bestFit="1" customWidth="1"/>
    <col min="4600" max="4600" width="15.42578125" style="7" customWidth="1"/>
    <col min="4601" max="4601" width="19" style="7" customWidth="1"/>
    <col min="4602" max="4605" width="12.5703125" style="7"/>
    <col min="4606" max="4606" width="16.42578125" style="7" customWidth="1"/>
    <col min="4607" max="4607" width="12.5703125" style="7"/>
    <col min="4608" max="4608" width="15.140625" style="7" customWidth="1"/>
    <col min="4609" max="4845" width="12.5703125" style="7"/>
    <col min="4846" max="4846" width="7.140625" style="7" customWidth="1"/>
    <col min="4847" max="4847" width="51" style="7" customWidth="1"/>
    <col min="4848" max="4848" width="10.42578125" style="7" customWidth="1"/>
    <col min="4849" max="4849" width="6.42578125" style="7" customWidth="1"/>
    <col min="4850" max="4850" width="13.42578125" style="7" customWidth="1"/>
    <col min="4851" max="4851" width="14" style="7" customWidth="1"/>
    <col min="4852" max="4852" width="14.85546875" style="7" customWidth="1"/>
    <col min="4853" max="4853" width="0" style="7" hidden="1" customWidth="1"/>
    <col min="4854" max="4854" width="18.28515625" style="7" bestFit="1" customWidth="1"/>
    <col min="4855" max="4855" width="14.140625" style="7" bestFit="1" customWidth="1"/>
    <col min="4856" max="4856" width="15.42578125" style="7" customWidth="1"/>
    <col min="4857" max="4857" width="19" style="7" customWidth="1"/>
    <col min="4858" max="4861" width="12.5703125" style="7"/>
    <col min="4862" max="4862" width="16.42578125" style="7" customWidth="1"/>
    <col min="4863" max="4863" width="12.5703125" style="7"/>
    <col min="4864" max="4864" width="15.140625" style="7" customWidth="1"/>
    <col min="4865" max="5101" width="12.5703125" style="7"/>
    <col min="5102" max="5102" width="7.140625" style="7" customWidth="1"/>
    <col min="5103" max="5103" width="51" style="7" customWidth="1"/>
    <col min="5104" max="5104" width="10.42578125" style="7" customWidth="1"/>
    <col min="5105" max="5105" width="6.42578125" style="7" customWidth="1"/>
    <col min="5106" max="5106" width="13.42578125" style="7" customWidth="1"/>
    <col min="5107" max="5107" width="14" style="7" customWidth="1"/>
    <col min="5108" max="5108" width="14.85546875" style="7" customWidth="1"/>
    <col min="5109" max="5109" width="0" style="7" hidden="1" customWidth="1"/>
    <col min="5110" max="5110" width="18.28515625" style="7" bestFit="1" customWidth="1"/>
    <col min="5111" max="5111" width="14.140625" style="7" bestFit="1" customWidth="1"/>
    <col min="5112" max="5112" width="15.42578125" style="7" customWidth="1"/>
    <col min="5113" max="5113" width="19" style="7" customWidth="1"/>
    <col min="5114" max="5117" width="12.5703125" style="7"/>
    <col min="5118" max="5118" width="16.42578125" style="7" customWidth="1"/>
    <col min="5119" max="5119" width="12.5703125" style="7"/>
    <col min="5120" max="5120" width="15.140625" style="7" customWidth="1"/>
    <col min="5121" max="5357" width="12.5703125" style="7"/>
    <col min="5358" max="5358" width="7.140625" style="7" customWidth="1"/>
    <col min="5359" max="5359" width="51" style="7" customWidth="1"/>
    <col min="5360" max="5360" width="10.42578125" style="7" customWidth="1"/>
    <col min="5361" max="5361" width="6.42578125" style="7" customWidth="1"/>
    <col min="5362" max="5362" width="13.42578125" style="7" customWidth="1"/>
    <col min="5363" max="5363" width="14" style="7" customWidth="1"/>
    <col min="5364" max="5364" width="14.85546875" style="7" customWidth="1"/>
    <col min="5365" max="5365" width="0" style="7" hidden="1" customWidth="1"/>
    <col min="5366" max="5366" width="18.28515625" style="7" bestFit="1" customWidth="1"/>
    <col min="5367" max="5367" width="14.140625" style="7" bestFit="1" customWidth="1"/>
    <col min="5368" max="5368" width="15.42578125" style="7" customWidth="1"/>
    <col min="5369" max="5369" width="19" style="7" customWidth="1"/>
    <col min="5370" max="5373" width="12.5703125" style="7"/>
    <col min="5374" max="5374" width="16.42578125" style="7" customWidth="1"/>
    <col min="5375" max="5375" width="12.5703125" style="7"/>
    <col min="5376" max="5376" width="15.140625" style="7" customWidth="1"/>
    <col min="5377" max="5613" width="12.5703125" style="7"/>
    <col min="5614" max="5614" width="7.140625" style="7" customWidth="1"/>
    <col min="5615" max="5615" width="51" style="7" customWidth="1"/>
    <col min="5616" max="5616" width="10.42578125" style="7" customWidth="1"/>
    <col min="5617" max="5617" width="6.42578125" style="7" customWidth="1"/>
    <col min="5618" max="5618" width="13.42578125" style="7" customWidth="1"/>
    <col min="5619" max="5619" width="14" style="7" customWidth="1"/>
    <col min="5620" max="5620" width="14.85546875" style="7" customWidth="1"/>
    <col min="5621" max="5621" width="0" style="7" hidden="1" customWidth="1"/>
    <col min="5622" max="5622" width="18.28515625" style="7" bestFit="1" customWidth="1"/>
    <col min="5623" max="5623" width="14.140625" style="7" bestFit="1" customWidth="1"/>
    <col min="5624" max="5624" width="15.42578125" style="7" customWidth="1"/>
    <col min="5625" max="5625" width="19" style="7" customWidth="1"/>
    <col min="5626" max="5629" width="12.5703125" style="7"/>
    <col min="5630" max="5630" width="16.42578125" style="7" customWidth="1"/>
    <col min="5631" max="5631" width="12.5703125" style="7"/>
    <col min="5632" max="5632" width="15.140625" style="7" customWidth="1"/>
    <col min="5633" max="5869" width="12.5703125" style="7"/>
    <col min="5870" max="5870" width="7.140625" style="7" customWidth="1"/>
    <col min="5871" max="5871" width="51" style="7" customWidth="1"/>
    <col min="5872" max="5872" width="10.42578125" style="7" customWidth="1"/>
    <col min="5873" max="5873" width="6.42578125" style="7" customWidth="1"/>
    <col min="5874" max="5874" width="13.42578125" style="7" customWidth="1"/>
    <col min="5875" max="5875" width="14" style="7" customWidth="1"/>
    <col min="5876" max="5876" width="14.85546875" style="7" customWidth="1"/>
    <col min="5877" max="5877" width="0" style="7" hidden="1" customWidth="1"/>
    <col min="5878" max="5878" width="18.28515625" style="7" bestFit="1" customWidth="1"/>
    <col min="5879" max="5879" width="14.140625" style="7" bestFit="1" customWidth="1"/>
    <col min="5880" max="5880" width="15.42578125" style="7" customWidth="1"/>
    <col min="5881" max="5881" width="19" style="7" customWidth="1"/>
    <col min="5882" max="5885" width="12.5703125" style="7"/>
    <col min="5886" max="5886" width="16.42578125" style="7" customWidth="1"/>
    <col min="5887" max="5887" width="12.5703125" style="7"/>
    <col min="5888" max="5888" width="15.140625" style="7" customWidth="1"/>
    <col min="5889" max="6125" width="12.5703125" style="7"/>
    <col min="6126" max="6126" width="7.140625" style="7" customWidth="1"/>
    <col min="6127" max="6127" width="51" style="7" customWidth="1"/>
    <col min="6128" max="6128" width="10.42578125" style="7" customWidth="1"/>
    <col min="6129" max="6129" width="6.42578125" style="7" customWidth="1"/>
    <col min="6130" max="6130" width="13.42578125" style="7" customWidth="1"/>
    <col min="6131" max="6131" width="14" style="7" customWidth="1"/>
    <col min="6132" max="6132" width="14.85546875" style="7" customWidth="1"/>
    <col min="6133" max="6133" width="0" style="7" hidden="1" customWidth="1"/>
    <col min="6134" max="6134" width="18.28515625" style="7" bestFit="1" customWidth="1"/>
    <col min="6135" max="6135" width="14.140625" style="7" bestFit="1" customWidth="1"/>
    <col min="6136" max="6136" width="15.42578125" style="7" customWidth="1"/>
    <col min="6137" max="6137" width="19" style="7" customWidth="1"/>
    <col min="6138" max="6141" width="12.5703125" style="7"/>
    <col min="6142" max="6142" width="16.42578125" style="7" customWidth="1"/>
    <col min="6143" max="6143" width="12.5703125" style="7"/>
    <col min="6144" max="6144" width="15.140625" style="7" customWidth="1"/>
    <col min="6145" max="6381" width="12.5703125" style="7"/>
    <col min="6382" max="6382" width="7.140625" style="7" customWidth="1"/>
    <col min="6383" max="6383" width="51" style="7" customWidth="1"/>
    <col min="6384" max="6384" width="10.42578125" style="7" customWidth="1"/>
    <col min="6385" max="6385" width="6.42578125" style="7" customWidth="1"/>
    <col min="6386" max="6386" width="13.42578125" style="7" customWidth="1"/>
    <col min="6387" max="6387" width="14" style="7" customWidth="1"/>
    <col min="6388" max="6388" width="14.85546875" style="7" customWidth="1"/>
    <col min="6389" max="6389" width="0" style="7" hidden="1" customWidth="1"/>
    <col min="6390" max="6390" width="18.28515625" style="7" bestFit="1" customWidth="1"/>
    <col min="6391" max="6391" width="14.140625" style="7" bestFit="1" customWidth="1"/>
    <col min="6392" max="6392" width="15.42578125" style="7" customWidth="1"/>
    <col min="6393" max="6393" width="19" style="7" customWidth="1"/>
    <col min="6394" max="6397" width="12.5703125" style="7"/>
    <col min="6398" max="6398" width="16.42578125" style="7" customWidth="1"/>
    <col min="6399" max="6399" width="12.5703125" style="7"/>
    <col min="6400" max="6400" width="15.140625" style="7" customWidth="1"/>
    <col min="6401" max="6637" width="12.5703125" style="7"/>
    <col min="6638" max="6638" width="7.140625" style="7" customWidth="1"/>
    <col min="6639" max="6639" width="51" style="7" customWidth="1"/>
    <col min="6640" max="6640" width="10.42578125" style="7" customWidth="1"/>
    <col min="6641" max="6641" width="6.42578125" style="7" customWidth="1"/>
    <col min="6642" max="6642" width="13.42578125" style="7" customWidth="1"/>
    <col min="6643" max="6643" width="14" style="7" customWidth="1"/>
    <col min="6644" max="6644" width="14.85546875" style="7" customWidth="1"/>
    <col min="6645" max="6645" width="0" style="7" hidden="1" customWidth="1"/>
    <col min="6646" max="6646" width="18.28515625" style="7" bestFit="1" customWidth="1"/>
    <col min="6647" max="6647" width="14.140625" style="7" bestFit="1" customWidth="1"/>
    <col min="6648" max="6648" width="15.42578125" style="7" customWidth="1"/>
    <col min="6649" max="6649" width="19" style="7" customWidth="1"/>
    <col min="6650" max="6653" width="12.5703125" style="7"/>
    <col min="6654" max="6654" width="16.42578125" style="7" customWidth="1"/>
    <col min="6655" max="6655" width="12.5703125" style="7"/>
    <col min="6656" max="6656" width="15.140625" style="7" customWidth="1"/>
    <col min="6657" max="6893" width="12.5703125" style="7"/>
    <col min="6894" max="6894" width="7.140625" style="7" customWidth="1"/>
    <col min="6895" max="6895" width="51" style="7" customWidth="1"/>
    <col min="6896" max="6896" width="10.42578125" style="7" customWidth="1"/>
    <col min="6897" max="6897" width="6.42578125" style="7" customWidth="1"/>
    <col min="6898" max="6898" width="13.42578125" style="7" customWidth="1"/>
    <col min="6899" max="6899" width="14" style="7" customWidth="1"/>
    <col min="6900" max="6900" width="14.85546875" style="7" customWidth="1"/>
    <col min="6901" max="6901" width="0" style="7" hidden="1" customWidth="1"/>
    <col min="6902" max="6902" width="18.28515625" style="7" bestFit="1" customWidth="1"/>
    <col min="6903" max="6903" width="14.140625" style="7" bestFit="1" customWidth="1"/>
    <col min="6904" max="6904" width="15.42578125" style="7" customWidth="1"/>
    <col min="6905" max="6905" width="19" style="7" customWidth="1"/>
    <col min="6906" max="6909" width="12.5703125" style="7"/>
    <col min="6910" max="6910" width="16.42578125" style="7" customWidth="1"/>
    <col min="6911" max="6911" width="12.5703125" style="7"/>
    <col min="6912" max="6912" width="15.140625" style="7" customWidth="1"/>
    <col min="6913" max="7149" width="12.5703125" style="7"/>
    <col min="7150" max="7150" width="7.140625" style="7" customWidth="1"/>
    <col min="7151" max="7151" width="51" style="7" customWidth="1"/>
    <col min="7152" max="7152" width="10.42578125" style="7" customWidth="1"/>
    <col min="7153" max="7153" width="6.42578125" style="7" customWidth="1"/>
    <col min="7154" max="7154" width="13.42578125" style="7" customWidth="1"/>
    <col min="7155" max="7155" width="14" style="7" customWidth="1"/>
    <col min="7156" max="7156" width="14.85546875" style="7" customWidth="1"/>
    <col min="7157" max="7157" width="0" style="7" hidden="1" customWidth="1"/>
    <col min="7158" max="7158" width="18.28515625" style="7" bestFit="1" customWidth="1"/>
    <col min="7159" max="7159" width="14.140625" style="7" bestFit="1" customWidth="1"/>
    <col min="7160" max="7160" width="15.42578125" style="7" customWidth="1"/>
    <col min="7161" max="7161" width="19" style="7" customWidth="1"/>
    <col min="7162" max="7165" width="12.5703125" style="7"/>
    <col min="7166" max="7166" width="16.42578125" style="7" customWidth="1"/>
    <col min="7167" max="7167" width="12.5703125" style="7"/>
    <col min="7168" max="7168" width="15.140625" style="7" customWidth="1"/>
    <col min="7169" max="7405" width="12.5703125" style="7"/>
    <col min="7406" max="7406" width="7.140625" style="7" customWidth="1"/>
    <col min="7407" max="7407" width="51" style="7" customWidth="1"/>
    <col min="7408" max="7408" width="10.42578125" style="7" customWidth="1"/>
    <col min="7409" max="7409" width="6.42578125" style="7" customWidth="1"/>
    <col min="7410" max="7410" width="13.42578125" style="7" customWidth="1"/>
    <col min="7411" max="7411" width="14" style="7" customWidth="1"/>
    <col min="7412" max="7412" width="14.85546875" style="7" customWidth="1"/>
    <col min="7413" max="7413" width="0" style="7" hidden="1" customWidth="1"/>
    <col min="7414" max="7414" width="18.28515625" style="7" bestFit="1" customWidth="1"/>
    <col min="7415" max="7415" width="14.140625" style="7" bestFit="1" customWidth="1"/>
    <col min="7416" max="7416" width="15.42578125" style="7" customWidth="1"/>
    <col min="7417" max="7417" width="19" style="7" customWidth="1"/>
    <col min="7418" max="7421" width="12.5703125" style="7"/>
    <col min="7422" max="7422" width="16.42578125" style="7" customWidth="1"/>
    <col min="7423" max="7423" width="12.5703125" style="7"/>
    <col min="7424" max="7424" width="15.140625" style="7" customWidth="1"/>
    <col min="7425" max="7661" width="12.5703125" style="7"/>
    <col min="7662" max="7662" width="7.140625" style="7" customWidth="1"/>
    <col min="7663" max="7663" width="51" style="7" customWidth="1"/>
    <col min="7664" max="7664" width="10.42578125" style="7" customWidth="1"/>
    <col min="7665" max="7665" width="6.42578125" style="7" customWidth="1"/>
    <col min="7666" max="7666" width="13.42578125" style="7" customWidth="1"/>
    <col min="7667" max="7667" width="14" style="7" customWidth="1"/>
    <col min="7668" max="7668" width="14.85546875" style="7" customWidth="1"/>
    <col min="7669" max="7669" width="0" style="7" hidden="1" customWidth="1"/>
    <col min="7670" max="7670" width="18.28515625" style="7" bestFit="1" customWidth="1"/>
    <col min="7671" max="7671" width="14.140625" style="7" bestFit="1" customWidth="1"/>
    <col min="7672" max="7672" width="15.42578125" style="7" customWidth="1"/>
    <col min="7673" max="7673" width="19" style="7" customWidth="1"/>
    <col min="7674" max="7677" width="12.5703125" style="7"/>
    <col min="7678" max="7678" width="16.42578125" style="7" customWidth="1"/>
    <col min="7679" max="7679" width="12.5703125" style="7"/>
    <col min="7680" max="7680" width="15.140625" style="7" customWidth="1"/>
    <col min="7681" max="7917" width="12.5703125" style="7"/>
    <col min="7918" max="7918" width="7.140625" style="7" customWidth="1"/>
    <col min="7919" max="7919" width="51" style="7" customWidth="1"/>
    <col min="7920" max="7920" width="10.42578125" style="7" customWidth="1"/>
    <col min="7921" max="7921" width="6.42578125" style="7" customWidth="1"/>
    <col min="7922" max="7922" width="13.42578125" style="7" customWidth="1"/>
    <col min="7923" max="7923" width="14" style="7" customWidth="1"/>
    <col min="7924" max="7924" width="14.85546875" style="7" customWidth="1"/>
    <col min="7925" max="7925" width="0" style="7" hidden="1" customWidth="1"/>
    <col min="7926" max="7926" width="18.28515625" style="7" bestFit="1" customWidth="1"/>
    <col min="7927" max="7927" width="14.140625" style="7" bestFit="1" customWidth="1"/>
    <col min="7928" max="7928" width="15.42578125" style="7" customWidth="1"/>
    <col min="7929" max="7929" width="19" style="7" customWidth="1"/>
    <col min="7930" max="7933" width="12.5703125" style="7"/>
    <col min="7934" max="7934" width="16.42578125" style="7" customWidth="1"/>
    <col min="7935" max="7935" width="12.5703125" style="7"/>
    <col min="7936" max="7936" width="15.140625" style="7" customWidth="1"/>
    <col min="7937" max="8173" width="12.5703125" style="7"/>
    <col min="8174" max="8174" width="7.140625" style="7" customWidth="1"/>
    <col min="8175" max="8175" width="51" style="7" customWidth="1"/>
    <col min="8176" max="8176" width="10.42578125" style="7" customWidth="1"/>
    <col min="8177" max="8177" width="6.42578125" style="7" customWidth="1"/>
    <col min="8178" max="8178" width="13.42578125" style="7" customWidth="1"/>
    <col min="8179" max="8179" width="14" style="7" customWidth="1"/>
    <col min="8180" max="8180" width="14.85546875" style="7" customWidth="1"/>
    <col min="8181" max="8181" width="0" style="7" hidden="1" customWidth="1"/>
    <col min="8182" max="8182" width="18.28515625" style="7" bestFit="1" customWidth="1"/>
    <col min="8183" max="8183" width="14.140625" style="7" bestFit="1" customWidth="1"/>
    <col min="8184" max="8184" width="15.42578125" style="7" customWidth="1"/>
    <col min="8185" max="8185" width="19" style="7" customWidth="1"/>
    <col min="8186" max="8189" width="12.5703125" style="7"/>
    <col min="8190" max="8190" width="16.42578125" style="7" customWidth="1"/>
    <col min="8191" max="8191" width="12.5703125" style="7"/>
    <col min="8192" max="8192" width="15.140625" style="7" customWidth="1"/>
    <col min="8193" max="8429" width="12.5703125" style="7"/>
    <col min="8430" max="8430" width="7.140625" style="7" customWidth="1"/>
    <col min="8431" max="8431" width="51" style="7" customWidth="1"/>
    <col min="8432" max="8432" width="10.42578125" style="7" customWidth="1"/>
    <col min="8433" max="8433" width="6.42578125" style="7" customWidth="1"/>
    <col min="8434" max="8434" width="13.42578125" style="7" customWidth="1"/>
    <col min="8435" max="8435" width="14" style="7" customWidth="1"/>
    <col min="8436" max="8436" width="14.85546875" style="7" customWidth="1"/>
    <col min="8437" max="8437" width="0" style="7" hidden="1" customWidth="1"/>
    <col min="8438" max="8438" width="18.28515625" style="7" bestFit="1" customWidth="1"/>
    <col min="8439" max="8439" width="14.140625" style="7" bestFit="1" customWidth="1"/>
    <col min="8440" max="8440" width="15.42578125" style="7" customWidth="1"/>
    <col min="8441" max="8441" width="19" style="7" customWidth="1"/>
    <col min="8442" max="8445" width="12.5703125" style="7"/>
    <col min="8446" max="8446" width="16.42578125" style="7" customWidth="1"/>
    <col min="8447" max="8447" width="12.5703125" style="7"/>
    <col min="8448" max="8448" width="15.140625" style="7" customWidth="1"/>
    <col min="8449" max="8685" width="12.5703125" style="7"/>
    <col min="8686" max="8686" width="7.140625" style="7" customWidth="1"/>
    <col min="8687" max="8687" width="51" style="7" customWidth="1"/>
    <col min="8688" max="8688" width="10.42578125" style="7" customWidth="1"/>
    <col min="8689" max="8689" width="6.42578125" style="7" customWidth="1"/>
    <col min="8690" max="8690" width="13.42578125" style="7" customWidth="1"/>
    <col min="8691" max="8691" width="14" style="7" customWidth="1"/>
    <col min="8692" max="8692" width="14.85546875" style="7" customWidth="1"/>
    <col min="8693" max="8693" width="0" style="7" hidden="1" customWidth="1"/>
    <col min="8694" max="8694" width="18.28515625" style="7" bestFit="1" customWidth="1"/>
    <col min="8695" max="8695" width="14.140625" style="7" bestFit="1" customWidth="1"/>
    <col min="8696" max="8696" width="15.42578125" style="7" customWidth="1"/>
    <col min="8697" max="8697" width="19" style="7" customWidth="1"/>
    <col min="8698" max="8701" width="12.5703125" style="7"/>
    <col min="8702" max="8702" width="16.42578125" style="7" customWidth="1"/>
    <col min="8703" max="8703" width="12.5703125" style="7"/>
    <col min="8704" max="8704" width="15.140625" style="7" customWidth="1"/>
    <col min="8705" max="8941" width="12.5703125" style="7"/>
    <col min="8942" max="8942" width="7.140625" style="7" customWidth="1"/>
    <col min="8943" max="8943" width="51" style="7" customWidth="1"/>
    <col min="8944" max="8944" width="10.42578125" style="7" customWidth="1"/>
    <col min="8945" max="8945" width="6.42578125" style="7" customWidth="1"/>
    <col min="8946" max="8946" width="13.42578125" style="7" customWidth="1"/>
    <col min="8947" max="8947" width="14" style="7" customWidth="1"/>
    <col min="8948" max="8948" width="14.85546875" style="7" customWidth="1"/>
    <col min="8949" max="8949" width="0" style="7" hidden="1" customWidth="1"/>
    <col min="8950" max="8950" width="18.28515625" style="7" bestFit="1" customWidth="1"/>
    <col min="8951" max="8951" width="14.140625" style="7" bestFit="1" customWidth="1"/>
    <col min="8952" max="8952" width="15.42578125" style="7" customWidth="1"/>
    <col min="8953" max="8953" width="19" style="7" customWidth="1"/>
    <col min="8954" max="8957" width="12.5703125" style="7"/>
    <col min="8958" max="8958" width="16.42578125" style="7" customWidth="1"/>
    <col min="8959" max="8959" width="12.5703125" style="7"/>
    <col min="8960" max="8960" width="15.140625" style="7" customWidth="1"/>
    <col min="8961" max="9197" width="12.5703125" style="7"/>
    <col min="9198" max="9198" width="7.140625" style="7" customWidth="1"/>
    <col min="9199" max="9199" width="51" style="7" customWidth="1"/>
    <col min="9200" max="9200" width="10.42578125" style="7" customWidth="1"/>
    <col min="9201" max="9201" width="6.42578125" style="7" customWidth="1"/>
    <col min="9202" max="9202" width="13.42578125" style="7" customWidth="1"/>
    <col min="9203" max="9203" width="14" style="7" customWidth="1"/>
    <col min="9204" max="9204" width="14.85546875" style="7" customWidth="1"/>
    <col min="9205" max="9205" width="0" style="7" hidden="1" customWidth="1"/>
    <col min="9206" max="9206" width="18.28515625" style="7" bestFit="1" customWidth="1"/>
    <col min="9207" max="9207" width="14.140625" style="7" bestFit="1" customWidth="1"/>
    <col min="9208" max="9208" width="15.42578125" style="7" customWidth="1"/>
    <col min="9209" max="9209" width="19" style="7" customWidth="1"/>
    <col min="9210" max="9213" width="12.5703125" style="7"/>
    <col min="9214" max="9214" width="16.42578125" style="7" customWidth="1"/>
    <col min="9215" max="9215" width="12.5703125" style="7"/>
    <col min="9216" max="9216" width="15.140625" style="7" customWidth="1"/>
    <col min="9217" max="9453" width="12.5703125" style="7"/>
    <col min="9454" max="9454" width="7.140625" style="7" customWidth="1"/>
    <col min="9455" max="9455" width="51" style="7" customWidth="1"/>
    <col min="9456" max="9456" width="10.42578125" style="7" customWidth="1"/>
    <col min="9457" max="9457" width="6.42578125" style="7" customWidth="1"/>
    <col min="9458" max="9458" width="13.42578125" style="7" customWidth="1"/>
    <col min="9459" max="9459" width="14" style="7" customWidth="1"/>
    <col min="9460" max="9460" width="14.85546875" style="7" customWidth="1"/>
    <col min="9461" max="9461" width="0" style="7" hidden="1" customWidth="1"/>
    <col min="9462" max="9462" width="18.28515625" style="7" bestFit="1" customWidth="1"/>
    <col min="9463" max="9463" width="14.140625" style="7" bestFit="1" customWidth="1"/>
    <col min="9464" max="9464" width="15.42578125" style="7" customWidth="1"/>
    <col min="9465" max="9465" width="19" style="7" customWidth="1"/>
    <col min="9466" max="9469" width="12.5703125" style="7"/>
    <col min="9470" max="9470" width="16.42578125" style="7" customWidth="1"/>
    <col min="9471" max="9471" width="12.5703125" style="7"/>
    <col min="9472" max="9472" width="15.140625" style="7" customWidth="1"/>
    <col min="9473" max="9709" width="12.5703125" style="7"/>
    <col min="9710" max="9710" width="7.140625" style="7" customWidth="1"/>
    <col min="9711" max="9711" width="51" style="7" customWidth="1"/>
    <col min="9712" max="9712" width="10.42578125" style="7" customWidth="1"/>
    <col min="9713" max="9713" width="6.42578125" style="7" customWidth="1"/>
    <col min="9714" max="9714" width="13.42578125" style="7" customWidth="1"/>
    <col min="9715" max="9715" width="14" style="7" customWidth="1"/>
    <col min="9716" max="9716" width="14.85546875" style="7" customWidth="1"/>
    <col min="9717" max="9717" width="0" style="7" hidden="1" customWidth="1"/>
    <col min="9718" max="9718" width="18.28515625" style="7" bestFit="1" customWidth="1"/>
    <col min="9719" max="9719" width="14.140625" style="7" bestFit="1" customWidth="1"/>
    <col min="9720" max="9720" width="15.42578125" style="7" customWidth="1"/>
    <col min="9721" max="9721" width="19" style="7" customWidth="1"/>
    <col min="9722" max="9725" width="12.5703125" style="7"/>
    <col min="9726" max="9726" width="16.42578125" style="7" customWidth="1"/>
    <col min="9727" max="9727" width="12.5703125" style="7"/>
    <col min="9728" max="9728" width="15.140625" style="7" customWidth="1"/>
    <col min="9729" max="9965" width="12.5703125" style="7"/>
    <col min="9966" max="9966" width="7.140625" style="7" customWidth="1"/>
    <col min="9967" max="9967" width="51" style="7" customWidth="1"/>
    <col min="9968" max="9968" width="10.42578125" style="7" customWidth="1"/>
    <col min="9969" max="9969" width="6.42578125" style="7" customWidth="1"/>
    <col min="9970" max="9970" width="13.42578125" style="7" customWidth="1"/>
    <col min="9971" max="9971" width="14" style="7" customWidth="1"/>
    <col min="9972" max="9972" width="14.85546875" style="7" customWidth="1"/>
    <col min="9973" max="9973" width="0" style="7" hidden="1" customWidth="1"/>
    <col min="9974" max="9974" width="18.28515625" style="7" bestFit="1" customWidth="1"/>
    <col min="9975" max="9975" width="14.140625" style="7" bestFit="1" customWidth="1"/>
    <col min="9976" max="9976" width="15.42578125" style="7" customWidth="1"/>
    <col min="9977" max="9977" width="19" style="7" customWidth="1"/>
    <col min="9978" max="9981" width="12.5703125" style="7"/>
    <col min="9982" max="9982" width="16.42578125" style="7" customWidth="1"/>
    <col min="9983" max="9983" width="12.5703125" style="7"/>
    <col min="9984" max="9984" width="15.140625" style="7" customWidth="1"/>
    <col min="9985" max="10221" width="12.5703125" style="7"/>
    <col min="10222" max="10222" width="7.140625" style="7" customWidth="1"/>
    <col min="10223" max="10223" width="51" style="7" customWidth="1"/>
    <col min="10224" max="10224" width="10.42578125" style="7" customWidth="1"/>
    <col min="10225" max="10225" width="6.42578125" style="7" customWidth="1"/>
    <col min="10226" max="10226" width="13.42578125" style="7" customWidth="1"/>
    <col min="10227" max="10227" width="14" style="7" customWidth="1"/>
    <col min="10228" max="10228" width="14.85546875" style="7" customWidth="1"/>
    <col min="10229" max="10229" width="0" style="7" hidden="1" customWidth="1"/>
    <col min="10230" max="10230" width="18.28515625" style="7" bestFit="1" customWidth="1"/>
    <col min="10231" max="10231" width="14.140625" style="7" bestFit="1" customWidth="1"/>
    <col min="10232" max="10232" width="15.42578125" style="7" customWidth="1"/>
    <col min="10233" max="10233" width="19" style="7" customWidth="1"/>
    <col min="10234" max="10237" width="12.5703125" style="7"/>
    <col min="10238" max="10238" width="16.42578125" style="7" customWidth="1"/>
    <col min="10239" max="10239" width="12.5703125" style="7"/>
    <col min="10240" max="10240" width="15.140625" style="7" customWidth="1"/>
    <col min="10241" max="10477" width="12.5703125" style="7"/>
    <col min="10478" max="10478" width="7.140625" style="7" customWidth="1"/>
    <col min="10479" max="10479" width="51" style="7" customWidth="1"/>
    <col min="10480" max="10480" width="10.42578125" style="7" customWidth="1"/>
    <col min="10481" max="10481" width="6.42578125" style="7" customWidth="1"/>
    <col min="10482" max="10482" width="13.42578125" style="7" customWidth="1"/>
    <col min="10483" max="10483" width="14" style="7" customWidth="1"/>
    <col min="10484" max="10484" width="14.85546875" style="7" customWidth="1"/>
    <col min="10485" max="10485" width="0" style="7" hidden="1" customWidth="1"/>
    <col min="10486" max="10486" width="18.28515625" style="7" bestFit="1" customWidth="1"/>
    <col min="10487" max="10487" width="14.140625" style="7" bestFit="1" customWidth="1"/>
    <col min="10488" max="10488" width="15.42578125" style="7" customWidth="1"/>
    <col min="10489" max="10489" width="19" style="7" customWidth="1"/>
    <col min="10490" max="10493" width="12.5703125" style="7"/>
    <col min="10494" max="10494" width="16.42578125" style="7" customWidth="1"/>
    <col min="10495" max="10495" width="12.5703125" style="7"/>
    <col min="10496" max="10496" width="15.140625" style="7" customWidth="1"/>
    <col min="10497" max="10733" width="12.5703125" style="7"/>
    <col min="10734" max="10734" width="7.140625" style="7" customWidth="1"/>
    <col min="10735" max="10735" width="51" style="7" customWidth="1"/>
    <col min="10736" max="10736" width="10.42578125" style="7" customWidth="1"/>
    <col min="10737" max="10737" width="6.42578125" style="7" customWidth="1"/>
    <col min="10738" max="10738" width="13.42578125" style="7" customWidth="1"/>
    <col min="10739" max="10739" width="14" style="7" customWidth="1"/>
    <col min="10740" max="10740" width="14.85546875" style="7" customWidth="1"/>
    <col min="10741" max="10741" width="0" style="7" hidden="1" customWidth="1"/>
    <col min="10742" max="10742" width="18.28515625" style="7" bestFit="1" customWidth="1"/>
    <col min="10743" max="10743" width="14.140625" style="7" bestFit="1" customWidth="1"/>
    <col min="10744" max="10744" width="15.42578125" style="7" customWidth="1"/>
    <col min="10745" max="10745" width="19" style="7" customWidth="1"/>
    <col min="10746" max="10749" width="12.5703125" style="7"/>
    <col min="10750" max="10750" width="16.42578125" style="7" customWidth="1"/>
    <col min="10751" max="10751" width="12.5703125" style="7"/>
    <col min="10752" max="10752" width="15.140625" style="7" customWidth="1"/>
    <col min="10753" max="10989" width="12.5703125" style="7"/>
    <col min="10990" max="10990" width="7.140625" style="7" customWidth="1"/>
    <col min="10991" max="10991" width="51" style="7" customWidth="1"/>
    <col min="10992" max="10992" width="10.42578125" style="7" customWidth="1"/>
    <col min="10993" max="10993" width="6.42578125" style="7" customWidth="1"/>
    <col min="10994" max="10994" width="13.42578125" style="7" customWidth="1"/>
    <col min="10995" max="10995" width="14" style="7" customWidth="1"/>
    <col min="10996" max="10996" width="14.85546875" style="7" customWidth="1"/>
    <col min="10997" max="10997" width="0" style="7" hidden="1" customWidth="1"/>
    <col min="10998" max="10998" width="18.28515625" style="7" bestFit="1" customWidth="1"/>
    <col min="10999" max="10999" width="14.140625" style="7" bestFit="1" customWidth="1"/>
    <col min="11000" max="11000" width="15.42578125" style="7" customWidth="1"/>
    <col min="11001" max="11001" width="19" style="7" customWidth="1"/>
    <col min="11002" max="11005" width="12.5703125" style="7"/>
    <col min="11006" max="11006" width="16.42578125" style="7" customWidth="1"/>
    <col min="11007" max="11007" width="12.5703125" style="7"/>
    <col min="11008" max="11008" width="15.140625" style="7" customWidth="1"/>
    <col min="11009" max="11245" width="12.5703125" style="7"/>
    <col min="11246" max="11246" width="7.140625" style="7" customWidth="1"/>
    <col min="11247" max="11247" width="51" style="7" customWidth="1"/>
    <col min="11248" max="11248" width="10.42578125" style="7" customWidth="1"/>
    <col min="11249" max="11249" width="6.42578125" style="7" customWidth="1"/>
    <col min="11250" max="11250" width="13.42578125" style="7" customWidth="1"/>
    <col min="11251" max="11251" width="14" style="7" customWidth="1"/>
    <col min="11252" max="11252" width="14.85546875" style="7" customWidth="1"/>
    <col min="11253" max="11253" width="0" style="7" hidden="1" customWidth="1"/>
    <col min="11254" max="11254" width="18.28515625" style="7" bestFit="1" customWidth="1"/>
    <col min="11255" max="11255" width="14.140625" style="7" bestFit="1" customWidth="1"/>
    <col min="11256" max="11256" width="15.42578125" style="7" customWidth="1"/>
    <col min="11257" max="11257" width="19" style="7" customWidth="1"/>
    <col min="11258" max="11261" width="12.5703125" style="7"/>
    <col min="11262" max="11262" width="16.42578125" style="7" customWidth="1"/>
    <col min="11263" max="11263" width="12.5703125" style="7"/>
    <col min="11264" max="11264" width="15.140625" style="7" customWidth="1"/>
    <col min="11265" max="11501" width="12.5703125" style="7"/>
    <col min="11502" max="11502" width="7.140625" style="7" customWidth="1"/>
    <col min="11503" max="11503" width="51" style="7" customWidth="1"/>
    <col min="11504" max="11504" width="10.42578125" style="7" customWidth="1"/>
    <col min="11505" max="11505" width="6.42578125" style="7" customWidth="1"/>
    <col min="11506" max="11506" width="13.42578125" style="7" customWidth="1"/>
    <col min="11507" max="11507" width="14" style="7" customWidth="1"/>
    <col min="11508" max="11508" width="14.85546875" style="7" customWidth="1"/>
    <col min="11509" max="11509" width="0" style="7" hidden="1" customWidth="1"/>
    <col min="11510" max="11510" width="18.28515625" style="7" bestFit="1" customWidth="1"/>
    <col min="11511" max="11511" width="14.140625" style="7" bestFit="1" customWidth="1"/>
    <col min="11512" max="11512" width="15.42578125" style="7" customWidth="1"/>
    <col min="11513" max="11513" width="19" style="7" customWidth="1"/>
    <col min="11514" max="11517" width="12.5703125" style="7"/>
    <col min="11518" max="11518" width="16.42578125" style="7" customWidth="1"/>
    <col min="11519" max="11519" width="12.5703125" style="7"/>
    <col min="11520" max="11520" width="15.140625" style="7" customWidth="1"/>
    <col min="11521" max="11757" width="12.5703125" style="7"/>
    <col min="11758" max="11758" width="7.140625" style="7" customWidth="1"/>
    <col min="11759" max="11759" width="51" style="7" customWidth="1"/>
    <col min="11760" max="11760" width="10.42578125" style="7" customWidth="1"/>
    <col min="11761" max="11761" width="6.42578125" style="7" customWidth="1"/>
    <col min="11762" max="11762" width="13.42578125" style="7" customWidth="1"/>
    <col min="11763" max="11763" width="14" style="7" customWidth="1"/>
    <col min="11764" max="11764" width="14.85546875" style="7" customWidth="1"/>
    <col min="11765" max="11765" width="0" style="7" hidden="1" customWidth="1"/>
    <col min="11766" max="11766" width="18.28515625" style="7" bestFit="1" customWidth="1"/>
    <col min="11767" max="11767" width="14.140625" style="7" bestFit="1" customWidth="1"/>
    <col min="11768" max="11768" width="15.42578125" style="7" customWidth="1"/>
    <col min="11769" max="11769" width="19" style="7" customWidth="1"/>
    <col min="11770" max="11773" width="12.5703125" style="7"/>
    <col min="11774" max="11774" width="16.42578125" style="7" customWidth="1"/>
    <col min="11775" max="11775" width="12.5703125" style="7"/>
    <col min="11776" max="11776" width="15.140625" style="7" customWidth="1"/>
    <col min="11777" max="12013" width="12.5703125" style="7"/>
    <col min="12014" max="12014" width="7.140625" style="7" customWidth="1"/>
    <col min="12015" max="12015" width="51" style="7" customWidth="1"/>
    <col min="12016" max="12016" width="10.42578125" style="7" customWidth="1"/>
    <col min="12017" max="12017" width="6.42578125" style="7" customWidth="1"/>
    <col min="12018" max="12018" width="13.42578125" style="7" customWidth="1"/>
    <col min="12019" max="12019" width="14" style="7" customWidth="1"/>
    <col min="12020" max="12020" width="14.85546875" style="7" customWidth="1"/>
    <col min="12021" max="12021" width="0" style="7" hidden="1" customWidth="1"/>
    <col min="12022" max="12022" width="18.28515625" style="7" bestFit="1" customWidth="1"/>
    <col min="12023" max="12023" width="14.140625" style="7" bestFit="1" customWidth="1"/>
    <col min="12024" max="12024" width="15.42578125" style="7" customWidth="1"/>
    <col min="12025" max="12025" width="19" style="7" customWidth="1"/>
    <col min="12026" max="12029" width="12.5703125" style="7"/>
    <col min="12030" max="12030" width="16.42578125" style="7" customWidth="1"/>
    <col min="12031" max="12031" width="12.5703125" style="7"/>
    <col min="12032" max="12032" width="15.140625" style="7" customWidth="1"/>
    <col min="12033" max="12269" width="12.5703125" style="7"/>
    <col min="12270" max="12270" width="7.140625" style="7" customWidth="1"/>
    <col min="12271" max="12271" width="51" style="7" customWidth="1"/>
    <col min="12272" max="12272" width="10.42578125" style="7" customWidth="1"/>
    <col min="12273" max="12273" width="6.42578125" style="7" customWidth="1"/>
    <col min="12274" max="12274" width="13.42578125" style="7" customWidth="1"/>
    <col min="12275" max="12275" width="14" style="7" customWidth="1"/>
    <col min="12276" max="12276" width="14.85546875" style="7" customWidth="1"/>
    <col min="12277" max="12277" width="0" style="7" hidden="1" customWidth="1"/>
    <col min="12278" max="12278" width="18.28515625" style="7" bestFit="1" customWidth="1"/>
    <col min="12279" max="12279" width="14.140625" style="7" bestFit="1" customWidth="1"/>
    <col min="12280" max="12280" width="15.42578125" style="7" customWidth="1"/>
    <col min="12281" max="12281" width="19" style="7" customWidth="1"/>
    <col min="12282" max="12285" width="12.5703125" style="7"/>
    <col min="12286" max="12286" width="16.42578125" style="7" customWidth="1"/>
    <col min="12287" max="12287" width="12.5703125" style="7"/>
    <col min="12288" max="12288" width="15.140625" style="7" customWidth="1"/>
    <col min="12289" max="12525" width="12.5703125" style="7"/>
    <col min="12526" max="12526" width="7.140625" style="7" customWidth="1"/>
    <col min="12527" max="12527" width="51" style="7" customWidth="1"/>
    <col min="12528" max="12528" width="10.42578125" style="7" customWidth="1"/>
    <col min="12529" max="12529" width="6.42578125" style="7" customWidth="1"/>
    <col min="12530" max="12530" width="13.42578125" style="7" customWidth="1"/>
    <col min="12531" max="12531" width="14" style="7" customWidth="1"/>
    <col min="12532" max="12532" width="14.85546875" style="7" customWidth="1"/>
    <col min="12533" max="12533" width="0" style="7" hidden="1" customWidth="1"/>
    <col min="12534" max="12534" width="18.28515625" style="7" bestFit="1" customWidth="1"/>
    <col min="12535" max="12535" width="14.140625" style="7" bestFit="1" customWidth="1"/>
    <col min="12536" max="12536" width="15.42578125" style="7" customWidth="1"/>
    <col min="12537" max="12537" width="19" style="7" customWidth="1"/>
    <col min="12538" max="12541" width="12.5703125" style="7"/>
    <col min="12542" max="12542" width="16.42578125" style="7" customWidth="1"/>
    <col min="12543" max="12543" width="12.5703125" style="7"/>
    <col min="12544" max="12544" width="15.140625" style="7" customWidth="1"/>
    <col min="12545" max="12781" width="12.5703125" style="7"/>
    <col min="12782" max="12782" width="7.140625" style="7" customWidth="1"/>
    <col min="12783" max="12783" width="51" style="7" customWidth="1"/>
    <col min="12784" max="12784" width="10.42578125" style="7" customWidth="1"/>
    <col min="12785" max="12785" width="6.42578125" style="7" customWidth="1"/>
    <col min="12786" max="12786" width="13.42578125" style="7" customWidth="1"/>
    <col min="12787" max="12787" width="14" style="7" customWidth="1"/>
    <col min="12788" max="12788" width="14.85546875" style="7" customWidth="1"/>
    <col min="12789" max="12789" width="0" style="7" hidden="1" customWidth="1"/>
    <col min="12790" max="12790" width="18.28515625" style="7" bestFit="1" customWidth="1"/>
    <col min="12791" max="12791" width="14.140625" style="7" bestFit="1" customWidth="1"/>
    <col min="12792" max="12792" width="15.42578125" style="7" customWidth="1"/>
    <col min="12793" max="12793" width="19" style="7" customWidth="1"/>
    <col min="12794" max="12797" width="12.5703125" style="7"/>
    <col min="12798" max="12798" width="16.42578125" style="7" customWidth="1"/>
    <col min="12799" max="12799" width="12.5703125" style="7"/>
    <col min="12800" max="12800" width="15.140625" style="7" customWidth="1"/>
    <col min="12801" max="13037" width="12.5703125" style="7"/>
    <col min="13038" max="13038" width="7.140625" style="7" customWidth="1"/>
    <col min="13039" max="13039" width="51" style="7" customWidth="1"/>
    <col min="13040" max="13040" width="10.42578125" style="7" customWidth="1"/>
    <col min="13041" max="13041" width="6.42578125" style="7" customWidth="1"/>
    <col min="13042" max="13042" width="13.42578125" style="7" customWidth="1"/>
    <col min="13043" max="13043" width="14" style="7" customWidth="1"/>
    <col min="13044" max="13044" width="14.85546875" style="7" customWidth="1"/>
    <col min="13045" max="13045" width="0" style="7" hidden="1" customWidth="1"/>
    <col min="13046" max="13046" width="18.28515625" style="7" bestFit="1" customWidth="1"/>
    <col min="13047" max="13047" width="14.140625" style="7" bestFit="1" customWidth="1"/>
    <col min="13048" max="13048" width="15.42578125" style="7" customWidth="1"/>
    <col min="13049" max="13049" width="19" style="7" customWidth="1"/>
    <col min="13050" max="13053" width="12.5703125" style="7"/>
    <col min="13054" max="13054" width="16.42578125" style="7" customWidth="1"/>
    <col min="13055" max="13055" width="12.5703125" style="7"/>
    <col min="13056" max="13056" width="15.140625" style="7" customWidth="1"/>
    <col min="13057" max="13293" width="12.5703125" style="7"/>
    <col min="13294" max="13294" width="7.140625" style="7" customWidth="1"/>
    <col min="13295" max="13295" width="51" style="7" customWidth="1"/>
    <col min="13296" max="13296" width="10.42578125" style="7" customWidth="1"/>
    <col min="13297" max="13297" width="6.42578125" style="7" customWidth="1"/>
    <col min="13298" max="13298" width="13.42578125" style="7" customWidth="1"/>
    <col min="13299" max="13299" width="14" style="7" customWidth="1"/>
    <col min="13300" max="13300" width="14.85546875" style="7" customWidth="1"/>
    <col min="13301" max="13301" width="0" style="7" hidden="1" customWidth="1"/>
    <col min="13302" max="13302" width="18.28515625" style="7" bestFit="1" customWidth="1"/>
    <col min="13303" max="13303" width="14.140625" style="7" bestFit="1" customWidth="1"/>
    <col min="13304" max="13304" width="15.42578125" style="7" customWidth="1"/>
    <col min="13305" max="13305" width="19" style="7" customWidth="1"/>
    <col min="13306" max="13309" width="12.5703125" style="7"/>
    <col min="13310" max="13310" width="16.42578125" style="7" customWidth="1"/>
    <col min="13311" max="13311" width="12.5703125" style="7"/>
    <col min="13312" max="13312" width="15.140625" style="7" customWidth="1"/>
    <col min="13313" max="13549" width="12.5703125" style="7"/>
    <col min="13550" max="13550" width="7.140625" style="7" customWidth="1"/>
    <col min="13551" max="13551" width="51" style="7" customWidth="1"/>
    <col min="13552" max="13552" width="10.42578125" style="7" customWidth="1"/>
    <col min="13553" max="13553" width="6.42578125" style="7" customWidth="1"/>
    <col min="13554" max="13554" width="13.42578125" style="7" customWidth="1"/>
    <col min="13555" max="13555" width="14" style="7" customWidth="1"/>
    <col min="13556" max="13556" width="14.85546875" style="7" customWidth="1"/>
    <col min="13557" max="13557" width="0" style="7" hidden="1" customWidth="1"/>
    <col min="13558" max="13558" width="18.28515625" style="7" bestFit="1" customWidth="1"/>
    <col min="13559" max="13559" width="14.140625" style="7" bestFit="1" customWidth="1"/>
    <col min="13560" max="13560" width="15.42578125" style="7" customWidth="1"/>
    <col min="13561" max="13561" width="19" style="7" customWidth="1"/>
    <col min="13562" max="13565" width="12.5703125" style="7"/>
    <col min="13566" max="13566" width="16.42578125" style="7" customWidth="1"/>
    <col min="13567" max="13567" width="12.5703125" style="7"/>
    <col min="13568" max="13568" width="15.140625" style="7" customWidth="1"/>
    <col min="13569" max="13805" width="12.5703125" style="7"/>
    <col min="13806" max="13806" width="7.140625" style="7" customWidth="1"/>
    <col min="13807" max="13807" width="51" style="7" customWidth="1"/>
    <col min="13808" max="13808" width="10.42578125" style="7" customWidth="1"/>
    <col min="13809" max="13809" width="6.42578125" style="7" customWidth="1"/>
    <col min="13810" max="13810" width="13.42578125" style="7" customWidth="1"/>
    <col min="13811" max="13811" width="14" style="7" customWidth="1"/>
    <col min="13812" max="13812" width="14.85546875" style="7" customWidth="1"/>
    <col min="13813" max="13813" width="0" style="7" hidden="1" customWidth="1"/>
    <col min="13814" max="13814" width="18.28515625" style="7" bestFit="1" customWidth="1"/>
    <col min="13815" max="13815" width="14.140625" style="7" bestFit="1" customWidth="1"/>
    <col min="13816" max="13816" width="15.42578125" style="7" customWidth="1"/>
    <col min="13817" max="13817" width="19" style="7" customWidth="1"/>
    <col min="13818" max="13821" width="12.5703125" style="7"/>
    <col min="13822" max="13822" width="16.42578125" style="7" customWidth="1"/>
    <col min="13823" max="13823" width="12.5703125" style="7"/>
    <col min="13824" max="13824" width="15.140625" style="7" customWidth="1"/>
    <col min="13825" max="14061" width="12.5703125" style="7"/>
    <col min="14062" max="14062" width="7.140625" style="7" customWidth="1"/>
    <col min="14063" max="14063" width="51" style="7" customWidth="1"/>
    <col min="14064" max="14064" width="10.42578125" style="7" customWidth="1"/>
    <col min="14065" max="14065" width="6.42578125" style="7" customWidth="1"/>
    <col min="14066" max="14066" width="13.42578125" style="7" customWidth="1"/>
    <col min="14067" max="14067" width="14" style="7" customWidth="1"/>
    <col min="14068" max="14068" width="14.85546875" style="7" customWidth="1"/>
    <col min="14069" max="14069" width="0" style="7" hidden="1" customWidth="1"/>
    <col min="14070" max="14070" width="18.28515625" style="7" bestFit="1" customWidth="1"/>
    <col min="14071" max="14071" width="14.140625" style="7" bestFit="1" customWidth="1"/>
    <col min="14072" max="14072" width="15.42578125" style="7" customWidth="1"/>
    <col min="14073" max="14073" width="19" style="7" customWidth="1"/>
    <col min="14074" max="14077" width="12.5703125" style="7"/>
    <col min="14078" max="14078" width="16.42578125" style="7" customWidth="1"/>
    <col min="14079" max="14079" width="12.5703125" style="7"/>
    <col min="14080" max="14080" width="15.140625" style="7" customWidth="1"/>
    <col min="14081" max="14317" width="12.5703125" style="7"/>
    <col min="14318" max="14318" width="7.140625" style="7" customWidth="1"/>
    <col min="14319" max="14319" width="51" style="7" customWidth="1"/>
    <col min="14320" max="14320" width="10.42578125" style="7" customWidth="1"/>
    <col min="14321" max="14321" width="6.42578125" style="7" customWidth="1"/>
    <col min="14322" max="14322" width="13.42578125" style="7" customWidth="1"/>
    <col min="14323" max="14323" width="14" style="7" customWidth="1"/>
    <col min="14324" max="14324" width="14.85546875" style="7" customWidth="1"/>
    <col min="14325" max="14325" width="0" style="7" hidden="1" customWidth="1"/>
    <col min="14326" max="14326" width="18.28515625" style="7" bestFit="1" customWidth="1"/>
    <col min="14327" max="14327" width="14.140625" style="7" bestFit="1" customWidth="1"/>
    <col min="14328" max="14328" width="15.42578125" style="7" customWidth="1"/>
    <col min="14329" max="14329" width="19" style="7" customWidth="1"/>
    <col min="14330" max="14333" width="12.5703125" style="7"/>
    <col min="14334" max="14334" width="16.42578125" style="7" customWidth="1"/>
    <col min="14335" max="14335" width="12.5703125" style="7"/>
    <col min="14336" max="14336" width="15.140625" style="7" customWidth="1"/>
    <col min="14337" max="14573" width="12.5703125" style="7"/>
    <col min="14574" max="14574" width="7.140625" style="7" customWidth="1"/>
    <col min="14575" max="14575" width="51" style="7" customWidth="1"/>
    <col min="14576" max="14576" width="10.42578125" style="7" customWidth="1"/>
    <col min="14577" max="14577" width="6.42578125" style="7" customWidth="1"/>
    <col min="14578" max="14578" width="13.42578125" style="7" customWidth="1"/>
    <col min="14579" max="14579" width="14" style="7" customWidth="1"/>
    <col min="14580" max="14580" width="14.85546875" style="7" customWidth="1"/>
    <col min="14581" max="14581" width="0" style="7" hidden="1" customWidth="1"/>
    <col min="14582" max="14582" width="18.28515625" style="7" bestFit="1" customWidth="1"/>
    <col min="14583" max="14583" width="14.140625" style="7" bestFit="1" customWidth="1"/>
    <col min="14584" max="14584" width="15.42578125" style="7" customWidth="1"/>
    <col min="14585" max="14585" width="19" style="7" customWidth="1"/>
    <col min="14586" max="14589" width="12.5703125" style="7"/>
    <col min="14590" max="14590" width="16.42578125" style="7" customWidth="1"/>
    <col min="14591" max="14591" width="12.5703125" style="7"/>
    <col min="14592" max="14592" width="15.140625" style="7" customWidth="1"/>
    <col min="14593" max="14829" width="12.5703125" style="7"/>
    <col min="14830" max="14830" width="7.140625" style="7" customWidth="1"/>
    <col min="14831" max="14831" width="51" style="7" customWidth="1"/>
    <col min="14832" max="14832" width="10.42578125" style="7" customWidth="1"/>
    <col min="14833" max="14833" width="6.42578125" style="7" customWidth="1"/>
    <col min="14834" max="14834" width="13.42578125" style="7" customWidth="1"/>
    <col min="14835" max="14835" width="14" style="7" customWidth="1"/>
    <col min="14836" max="14836" width="14.85546875" style="7" customWidth="1"/>
    <col min="14837" max="14837" width="0" style="7" hidden="1" customWidth="1"/>
    <col min="14838" max="14838" width="18.28515625" style="7" bestFit="1" customWidth="1"/>
    <col min="14839" max="14839" width="14.140625" style="7" bestFit="1" customWidth="1"/>
    <col min="14840" max="14840" width="15.42578125" style="7" customWidth="1"/>
    <col min="14841" max="14841" width="19" style="7" customWidth="1"/>
    <col min="14842" max="14845" width="12.5703125" style="7"/>
    <col min="14846" max="14846" width="16.42578125" style="7" customWidth="1"/>
    <col min="14847" max="14847" width="12.5703125" style="7"/>
    <col min="14848" max="14848" width="15.140625" style="7" customWidth="1"/>
    <col min="14849" max="15085" width="12.5703125" style="7"/>
    <col min="15086" max="15086" width="7.140625" style="7" customWidth="1"/>
    <col min="15087" max="15087" width="51" style="7" customWidth="1"/>
    <col min="15088" max="15088" width="10.42578125" style="7" customWidth="1"/>
    <col min="15089" max="15089" width="6.42578125" style="7" customWidth="1"/>
    <col min="15090" max="15090" width="13.42578125" style="7" customWidth="1"/>
    <col min="15091" max="15091" width="14" style="7" customWidth="1"/>
    <col min="15092" max="15092" width="14.85546875" style="7" customWidth="1"/>
    <col min="15093" max="15093" width="0" style="7" hidden="1" customWidth="1"/>
    <col min="15094" max="15094" width="18.28515625" style="7" bestFit="1" customWidth="1"/>
    <col min="15095" max="15095" width="14.140625" style="7" bestFit="1" customWidth="1"/>
    <col min="15096" max="15096" width="15.42578125" style="7" customWidth="1"/>
    <col min="15097" max="15097" width="19" style="7" customWidth="1"/>
    <col min="15098" max="15101" width="12.5703125" style="7"/>
    <col min="15102" max="15102" width="16.42578125" style="7" customWidth="1"/>
    <col min="15103" max="15103" width="12.5703125" style="7"/>
    <col min="15104" max="15104" width="15.140625" style="7" customWidth="1"/>
    <col min="15105" max="15341" width="12.5703125" style="7"/>
    <col min="15342" max="15342" width="7.140625" style="7" customWidth="1"/>
    <col min="15343" max="15343" width="51" style="7" customWidth="1"/>
    <col min="15344" max="15344" width="10.42578125" style="7" customWidth="1"/>
    <col min="15345" max="15345" width="6.42578125" style="7" customWidth="1"/>
    <col min="15346" max="15346" width="13.42578125" style="7" customWidth="1"/>
    <col min="15347" max="15347" width="14" style="7" customWidth="1"/>
    <col min="15348" max="15348" width="14.85546875" style="7" customWidth="1"/>
    <col min="15349" max="15349" width="0" style="7" hidden="1" customWidth="1"/>
    <col min="15350" max="15350" width="18.28515625" style="7" bestFit="1" customWidth="1"/>
    <col min="15351" max="15351" width="14.140625" style="7" bestFit="1" customWidth="1"/>
    <col min="15352" max="15352" width="15.42578125" style="7" customWidth="1"/>
    <col min="15353" max="15353" width="19" style="7" customWidth="1"/>
    <col min="15354" max="15357" width="12.5703125" style="7"/>
    <col min="15358" max="15358" width="16.42578125" style="7" customWidth="1"/>
    <col min="15359" max="15359" width="12.5703125" style="7"/>
    <col min="15360" max="15360" width="15.140625" style="7" customWidth="1"/>
    <col min="15361" max="15597" width="12.5703125" style="7"/>
    <col min="15598" max="15598" width="7.140625" style="7" customWidth="1"/>
    <col min="15599" max="15599" width="51" style="7" customWidth="1"/>
    <col min="15600" max="15600" width="10.42578125" style="7" customWidth="1"/>
    <col min="15601" max="15601" width="6.42578125" style="7" customWidth="1"/>
    <col min="15602" max="15602" width="13.42578125" style="7" customWidth="1"/>
    <col min="15603" max="15603" width="14" style="7" customWidth="1"/>
    <col min="15604" max="15604" width="14.85546875" style="7" customWidth="1"/>
    <col min="15605" max="15605" width="0" style="7" hidden="1" customWidth="1"/>
    <col min="15606" max="15606" width="18.28515625" style="7" bestFit="1" customWidth="1"/>
    <col min="15607" max="15607" width="14.140625" style="7" bestFit="1" customWidth="1"/>
    <col min="15608" max="15608" width="15.42578125" style="7" customWidth="1"/>
    <col min="15609" max="15609" width="19" style="7" customWidth="1"/>
    <col min="15610" max="15613" width="12.5703125" style="7"/>
    <col min="15614" max="15614" width="16.42578125" style="7" customWidth="1"/>
    <col min="15615" max="15615" width="12.5703125" style="7"/>
    <col min="15616" max="15616" width="15.140625" style="7" customWidth="1"/>
    <col min="15617" max="15853" width="12.5703125" style="7"/>
    <col min="15854" max="15854" width="7.140625" style="7" customWidth="1"/>
    <col min="15855" max="15855" width="51" style="7" customWidth="1"/>
    <col min="15856" max="15856" width="10.42578125" style="7" customWidth="1"/>
    <col min="15857" max="15857" width="6.42578125" style="7" customWidth="1"/>
    <col min="15858" max="15858" width="13.42578125" style="7" customWidth="1"/>
    <col min="15859" max="15859" width="14" style="7" customWidth="1"/>
    <col min="15860" max="15860" width="14.85546875" style="7" customWidth="1"/>
    <col min="15861" max="15861" width="0" style="7" hidden="1" customWidth="1"/>
    <col min="15862" max="15862" width="18.28515625" style="7" bestFit="1" customWidth="1"/>
    <col min="15863" max="15863" width="14.140625" style="7" bestFit="1" customWidth="1"/>
    <col min="15864" max="15864" width="15.42578125" style="7" customWidth="1"/>
    <col min="15865" max="15865" width="19" style="7" customWidth="1"/>
    <col min="15866" max="15869" width="12.5703125" style="7"/>
    <col min="15870" max="15870" width="16.42578125" style="7" customWidth="1"/>
    <col min="15871" max="15871" width="12.5703125" style="7"/>
    <col min="15872" max="15872" width="15.140625" style="7" customWidth="1"/>
    <col min="15873" max="16109" width="12.5703125" style="7"/>
    <col min="16110" max="16110" width="7.140625" style="7" customWidth="1"/>
    <col min="16111" max="16111" width="51" style="7" customWidth="1"/>
    <col min="16112" max="16112" width="10.42578125" style="7" customWidth="1"/>
    <col min="16113" max="16113" width="6.42578125" style="7" customWidth="1"/>
    <col min="16114" max="16114" width="13.42578125" style="7" customWidth="1"/>
    <col min="16115" max="16115" width="14" style="7" customWidth="1"/>
    <col min="16116" max="16116" width="14.85546875" style="7" customWidth="1"/>
    <col min="16117" max="16117" width="0" style="7" hidden="1" customWidth="1"/>
    <col min="16118" max="16118" width="18.28515625" style="7" bestFit="1" customWidth="1"/>
    <col min="16119" max="16119" width="14.140625" style="7" bestFit="1" customWidth="1"/>
    <col min="16120" max="16120" width="15.42578125" style="7" customWidth="1"/>
    <col min="16121" max="16121" width="19" style="7" customWidth="1"/>
    <col min="16122" max="16125" width="12.5703125" style="7"/>
    <col min="16126" max="16126" width="16.42578125" style="7" customWidth="1"/>
    <col min="16127" max="16127" width="12.5703125" style="7"/>
    <col min="16128" max="16128" width="15.140625" style="7" customWidth="1"/>
    <col min="16129" max="16384" width="12.5703125" style="7"/>
  </cols>
  <sheetData>
    <row r="1" spans="1:6" s="5" customFormat="1" ht="5.0999999999999996" customHeight="1" x14ac:dyDescent="0.25">
      <c r="A1" s="3"/>
      <c r="B1" s="4"/>
      <c r="C1" s="3"/>
      <c r="D1" s="3"/>
      <c r="E1" s="15"/>
      <c r="F1" s="15"/>
    </row>
    <row r="2" spans="1:6" s="5" customFormat="1" ht="5.0999999999999996" customHeight="1" x14ac:dyDescent="0.25">
      <c r="A2" s="3"/>
      <c r="B2" s="4"/>
      <c r="C2" s="3"/>
      <c r="D2" s="3"/>
      <c r="E2" s="15"/>
      <c r="F2" s="15"/>
    </row>
    <row r="3" spans="1:6" s="5" customFormat="1" ht="5.0999999999999996" customHeight="1" x14ac:dyDescent="0.25">
      <c r="A3" s="3"/>
      <c r="B3" s="4"/>
      <c r="C3" s="3"/>
      <c r="D3" s="3"/>
      <c r="E3" s="15"/>
      <c r="F3" s="15"/>
    </row>
    <row r="4" spans="1:6" s="5" customFormat="1" x14ac:dyDescent="0.25">
      <c r="A4" s="105"/>
      <c r="B4" s="105"/>
      <c r="C4" s="105"/>
      <c r="D4" s="105"/>
      <c r="E4" s="105"/>
      <c r="F4" s="105"/>
    </row>
    <row r="5" spans="1:6" s="5" customFormat="1" x14ac:dyDescent="0.25">
      <c r="A5" s="12"/>
      <c r="B5" s="13"/>
      <c r="C5" s="23"/>
      <c r="D5" s="23"/>
      <c r="E5" s="23"/>
      <c r="F5" s="23"/>
    </row>
    <row r="6" spans="1:6" s="5" customFormat="1" x14ac:dyDescent="0.25">
      <c r="A6" s="106" t="s">
        <v>74</v>
      </c>
      <c r="B6" s="106"/>
      <c r="C6" s="106"/>
      <c r="D6" s="106"/>
      <c r="E6" s="106"/>
      <c r="F6" s="106"/>
    </row>
    <row r="7" spans="1:6" s="6" customFormat="1" x14ac:dyDescent="0.25">
      <c r="A7" s="1" t="s">
        <v>73</v>
      </c>
      <c r="B7" s="1"/>
      <c r="C7" s="1"/>
      <c r="D7" s="1" t="s">
        <v>22</v>
      </c>
      <c r="E7" s="1"/>
      <c r="F7" s="2"/>
    </row>
    <row r="8" spans="1:6" s="6" customFormat="1" ht="8.25" customHeight="1" x14ac:dyDescent="0.25">
      <c r="A8" s="23"/>
      <c r="B8" s="12"/>
      <c r="C8" s="23"/>
      <c r="D8" s="23"/>
      <c r="E8" s="23"/>
      <c r="F8" s="17"/>
    </row>
    <row r="9" spans="1:6" s="8" customFormat="1" x14ac:dyDescent="0.25">
      <c r="A9" s="97" t="s">
        <v>110</v>
      </c>
      <c r="B9" s="97" t="s">
        <v>111</v>
      </c>
      <c r="C9" s="98" t="s">
        <v>15</v>
      </c>
      <c r="D9" s="97" t="s">
        <v>12</v>
      </c>
      <c r="E9" s="97" t="s">
        <v>0</v>
      </c>
      <c r="F9" s="98" t="s">
        <v>112</v>
      </c>
    </row>
    <row r="10" spans="1:6" s="8" customFormat="1" x14ac:dyDescent="0.25">
      <c r="A10" s="24"/>
      <c r="B10" s="25"/>
      <c r="C10" s="26"/>
      <c r="D10" s="27"/>
      <c r="E10" s="27"/>
      <c r="F10" s="26"/>
    </row>
    <row r="11" spans="1:6" s="8" customFormat="1" ht="12.75" customHeight="1" x14ac:dyDescent="0.25">
      <c r="A11" s="24" t="s">
        <v>1</v>
      </c>
      <c r="B11" s="25" t="s">
        <v>2</v>
      </c>
      <c r="C11" s="26"/>
      <c r="D11" s="27"/>
      <c r="E11" s="27"/>
      <c r="F11" s="26"/>
    </row>
    <row r="12" spans="1:6" s="8" customFormat="1" ht="12.75" customHeight="1" x14ac:dyDescent="0.25">
      <c r="A12" s="24"/>
      <c r="B12" s="25"/>
      <c r="C12" s="26"/>
      <c r="D12" s="27"/>
      <c r="E12" s="27"/>
      <c r="F12" s="26"/>
    </row>
    <row r="13" spans="1:6" s="8" customFormat="1" ht="12.75" customHeight="1" x14ac:dyDescent="0.25">
      <c r="A13" s="28">
        <v>1</v>
      </c>
      <c r="B13" s="25" t="s">
        <v>3</v>
      </c>
      <c r="C13" s="29"/>
      <c r="D13" s="30"/>
      <c r="E13" s="30"/>
      <c r="F13" s="26"/>
    </row>
    <row r="14" spans="1:6" s="8" customFormat="1" ht="12.75" customHeight="1" x14ac:dyDescent="0.25">
      <c r="A14" s="31">
        <f t="shared" ref="A14" si="0">A13+0.1</f>
        <v>1.1000000000000001</v>
      </c>
      <c r="B14" s="32" t="s">
        <v>25</v>
      </c>
      <c r="C14" s="33">
        <v>1</v>
      </c>
      <c r="D14" s="34" t="s">
        <v>26</v>
      </c>
      <c r="E14" s="114"/>
      <c r="F14" s="35">
        <f>ROUND(E14*C14,2)</f>
        <v>0</v>
      </c>
    </row>
    <row r="15" spans="1:6" s="8" customFormat="1" ht="12.75" customHeight="1" x14ac:dyDescent="0.25">
      <c r="A15" s="31">
        <f t="shared" ref="A15:A17" si="1">A14+0.1</f>
        <v>1.2000000000000002</v>
      </c>
      <c r="B15" s="36" t="s">
        <v>102</v>
      </c>
      <c r="C15" s="33">
        <v>1</v>
      </c>
      <c r="D15" s="34" t="s">
        <v>26</v>
      </c>
      <c r="E15" s="114"/>
      <c r="F15" s="35">
        <f t="shared" ref="F15:F16" si="2">ROUND(E15*C15,2)</f>
        <v>0</v>
      </c>
    </row>
    <row r="16" spans="1:6" ht="12.75" customHeight="1" x14ac:dyDescent="0.25">
      <c r="A16" s="31">
        <f t="shared" si="1"/>
        <v>1.3000000000000003</v>
      </c>
      <c r="B16" s="37" t="s">
        <v>27</v>
      </c>
      <c r="C16" s="38">
        <v>120.71</v>
      </c>
      <c r="D16" s="30" t="s">
        <v>4</v>
      </c>
      <c r="E16" s="115"/>
      <c r="F16" s="35">
        <f t="shared" si="2"/>
        <v>0</v>
      </c>
    </row>
    <row r="17" spans="1:6" ht="12.75" customHeight="1" x14ac:dyDescent="0.25">
      <c r="A17" s="31">
        <f t="shared" si="1"/>
        <v>1.4000000000000004</v>
      </c>
      <c r="B17" s="37" t="s">
        <v>28</v>
      </c>
      <c r="C17" s="38">
        <v>72.425999999999988</v>
      </c>
      <c r="D17" s="30" t="s">
        <v>18</v>
      </c>
      <c r="E17" s="115"/>
      <c r="F17" s="35">
        <f>ROUND(E17*C17,2)</f>
        <v>0</v>
      </c>
    </row>
    <row r="18" spans="1:6" ht="12.75" customHeight="1" x14ac:dyDescent="0.25">
      <c r="A18" s="30"/>
      <c r="B18" s="39"/>
      <c r="C18" s="38"/>
      <c r="D18" s="30"/>
      <c r="E18" s="115"/>
      <c r="F18" s="26"/>
    </row>
    <row r="19" spans="1:6" ht="12.75" customHeight="1" x14ac:dyDescent="0.25">
      <c r="A19" s="28">
        <v>2</v>
      </c>
      <c r="B19" s="40" t="s">
        <v>17</v>
      </c>
      <c r="C19" s="38"/>
      <c r="D19" s="30"/>
      <c r="E19" s="115"/>
      <c r="F19" s="26"/>
    </row>
    <row r="20" spans="1:6" ht="25.5" customHeight="1" x14ac:dyDescent="0.25">
      <c r="A20" s="31">
        <f t="shared" ref="A20" si="3">A19+0.1</f>
        <v>2.1</v>
      </c>
      <c r="B20" s="41" t="s">
        <v>104</v>
      </c>
      <c r="C20" s="38">
        <v>298.8</v>
      </c>
      <c r="D20" s="42" t="s">
        <v>29</v>
      </c>
      <c r="E20" s="115"/>
      <c r="F20" s="35">
        <f>ROUND(E20*C20,2)</f>
        <v>0</v>
      </c>
    </row>
    <row r="21" spans="1:6" ht="12.75" customHeight="1" x14ac:dyDescent="0.25">
      <c r="A21" s="31">
        <f t="shared" ref="A21:A23" si="4">A20+0.1</f>
        <v>2.2000000000000002</v>
      </c>
      <c r="B21" s="37" t="s">
        <v>30</v>
      </c>
      <c r="C21" s="38">
        <v>397.4</v>
      </c>
      <c r="D21" s="42" t="s">
        <v>23</v>
      </c>
      <c r="E21" s="115"/>
      <c r="F21" s="35">
        <f>ROUND(E21*C21,2)</f>
        <v>0</v>
      </c>
    </row>
    <row r="22" spans="1:6" ht="25.5" customHeight="1" x14ac:dyDescent="0.25">
      <c r="A22" s="31">
        <f t="shared" si="4"/>
        <v>2.3000000000000003</v>
      </c>
      <c r="B22" s="37" t="s">
        <v>31</v>
      </c>
      <c r="C22" s="38">
        <v>397.4</v>
      </c>
      <c r="D22" s="42" t="s">
        <v>20</v>
      </c>
      <c r="E22" s="115"/>
      <c r="F22" s="35">
        <f>ROUND(E22*C22,2)</f>
        <v>0</v>
      </c>
    </row>
    <row r="23" spans="1:6" ht="12.75" customHeight="1" x14ac:dyDescent="0.25">
      <c r="A23" s="31">
        <f t="shared" si="4"/>
        <v>2.4000000000000004</v>
      </c>
      <c r="B23" s="37" t="s">
        <v>32</v>
      </c>
      <c r="C23" s="38">
        <v>491</v>
      </c>
      <c r="D23" s="42" t="s">
        <v>19</v>
      </c>
      <c r="E23" s="116"/>
      <c r="F23" s="35">
        <f>ROUND(E23*C23,2)</f>
        <v>0</v>
      </c>
    </row>
    <row r="24" spans="1:6" x14ac:dyDescent="0.25">
      <c r="A24" s="44"/>
      <c r="B24" s="37"/>
      <c r="C24" s="38"/>
      <c r="D24" s="42"/>
      <c r="E24" s="115"/>
      <c r="F24" s="35"/>
    </row>
    <row r="25" spans="1:6" ht="12.75" customHeight="1" x14ac:dyDescent="0.25">
      <c r="A25" s="28">
        <v>3</v>
      </c>
      <c r="B25" s="45" t="s">
        <v>21</v>
      </c>
      <c r="C25" s="33"/>
      <c r="D25" s="34"/>
      <c r="E25" s="114"/>
      <c r="F25" s="35"/>
    </row>
    <row r="26" spans="1:6" ht="12.75" customHeight="1" x14ac:dyDescent="0.25">
      <c r="A26" s="31">
        <f t="shared" ref="A26" si="5">A25+0.1</f>
        <v>3.1</v>
      </c>
      <c r="B26" s="36" t="s">
        <v>33</v>
      </c>
      <c r="C26" s="33">
        <v>150</v>
      </c>
      <c r="D26" s="30" t="s">
        <v>18</v>
      </c>
      <c r="E26" s="114"/>
      <c r="F26" s="35">
        <f>ROUND(E26*C26,2)</f>
        <v>0</v>
      </c>
    </row>
    <row r="27" spans="1:6" ht="12.75" customHeight="1" x14ac:dyDescent="0.25">
      <c r="A27" s="31">
        <f t="shared" ref="A27:A30" si="6">A26+0.1</f>
        <v>3.2</v>
      </c>
      <c r="B27" s="36" t="s">
        <v>82</v>
      </c>
      <c r="C27" s="33">
        <v>150</v>
      </c>
      <c r="D27" s="30" t="s">
        <v>18</v>
      </c>
      <c r="E27" s="114"/>
      <c r="F27" s="35">
        <f>ROUND(E27*C27,2)</f>
        <v>0</v>
      </c>
    </row>
    <row r="28" spans="1:6" ht="25.5" customHeight="1" x14ac:dyDescent="0.25">
      <c r="A28" s="31">
        <f t="shared" si="6"/>
        <v>3.3000000000000003</v>
      </c>
      <c r="B28" s="36" t="s">
        <v>34</v>
      </c>
      <c r="C28" s="38">
        <v>10</v>
      </c>
      <c r="D28" s="30" t="s">
        <v>5</v>
      </c>
      <c r="E28" s="117"/>
      <c r="F28" s="35">
        <f t="shared" ref="F28" si="7">ROUND(E28*C28,2)</f>
        <v>0</v>
      </c>
    </row>
    <row r="29" spans="1:6" ht="12.75" customHeight="1" x14ac:dyDescent="0.25">
      <c r="A29" s="31">
        <f t="shared" si="6"/>
        <v>3.4000000000000004</v>
      </c>
      <c r="B29" s="36" t="s">
        <v>35</v>
      </c>
      <c r="C29" s="33">
        <v>150</v>
      </c>
      <c r="D29" s="30" t="s">
        <v>4</v>
      </c>
      <c r="E29" s="117"/>
      <c r="F29" s="35">
        <f>ROUND(E29*C29,2)</f>
        <v>0</v>
      </c>
    </row>
    <row r="30" spans="1:6" ht="12.75" customHeight="1" x14ac:dyDescent="0.25">
      <c r="A30" s="31">
        <f t="shared" si="6"/>
        <v>3.5000000000000004</v>
      </c>
      <c r="B30" s="36" t="s">
        <v>36</v>
      </c>
      <c r="C30" s="33">
        <v>100</v>
      </c>
      <c r="D30" s="30" t="s">
        <v>16</v>
      </c>
      <c r="E30" s="117"/>
      <c r="F30" s="35">
        <f>ROUND(E30*C30,2)</f>
        <v>0</v>
      </c>
    </row>
    <row r="31" spans="1:6" x14ac:dyDescent="0.25">
      <c r="A31" s="30"/>
      <c r="B31" s="46"/>
      <c r="C31" s="33"/>
      <c r="D31" s="34"/>
      <c r="E31" s="114"/>
      <c r="F31" s="35"/>
    </row>
    <row r="32" spans="1:6" ht="12.75" customHeight="1" x14ac:dyDescent="0.25">
      <c r="A32" s="28">
        <v>4</v>
      </c>
      <c r="B32" s="40" t="s">
        <v>37</v>
      </c>
      <c r="C32" s="38"/>
      <c r="D32" s="30"/>
      <c r="E32" s="115"/>
      <c r="F32" s="35"/>
    </row>
    <row r="33" spans="1:6" ht="25.5" customHeight="1" x14ac:dyDescent="0.25">
      <c r="A33" s="31">
        <f t="shared" ref="A33" si="8">A32+0.1</f>
        <v>4.0999999999999996</v>
      </c>
      <c r="B33" s="37" t="s">
        <v>38</v>
      </c>
      <c r="C33" s="38">
        <v>1446.91</v>
      </c>
      <c r="D33" s="47" t="s">
        <v>14</v>
      </c>
      <c r="E33" s="115"/>
      <c r="F33" s="35">
        <f>ROUND(E33*C33,2)</f>
        <v>0</v>
      </c>
    </row>
    <row r="34" spans="1:6" ht="25.5" customHeight="1" x14ac:dyDescent="0.25">
      <c r="A34" s="31">
        <f t="shared" ref="A34:A41" si="9">A33+0.1</f>
        <v>4.1999999999999993</v>
      </c>
      <c r="B34" s="37" t="s">
        <v>39</v>
      </c>
      <c r="C34" s="38">
        <v>1446.91</v>
      </c>
      <c r="D34" s="47" t="s">
        <v>14</v>
      </c>
      <c r="E34" s="115"/>
      <c r="F34" s="35">
        <f t="shared" ref="F34:F38" si="10">ROUND(E34*C34,2)</f>
        <v>0</v>
      </c>
    </row>
    <row r="35" spans="1:6" ht="25.5" customHeight="1" x14ac:dyDescent="0.25">
      <c r="A35" s="31">
        <f t="shared" si="9"/>
        <v>4.2999999999999989</v>
      </c>
      <c r="B35" s="37" t="s">
        <v>40</v>
      </c>
      <c r="C35" s="38">
        <v>2</v>
      </c>
      <c r="D35" s="30" t="s">
        <v>41</v>
      </c>
      <c r="E35" s="115"/>
      <c r="F35" s="35">
        <f t="shared" si="10"/>
        <v>0</v>
      </c>
    </row>
    <row r="36" spans="1:6" ht="12.75" customHeight="1" x14ac:dyDescent="0.25">
      <c r="A36" s="31">
        <f t="shared" si="9"/>
        <v>4.3999999999999986</v>
      </c>
      <c r="B36" s="36" t="s">
        <v>42</v>
      </c>
      <c r="C36" s="38">
        <v>1</v>
      </c>
      <c r="D36" s="30" t="s">
        <v>43</v>
      </c>
      <c r="E36" s="114"/>
      <c r="F36" s="35">
        <f t="shared" si="10"/>
        <v>0</v>
      </c>
    </row>
    <row r="37" spans="1:6" ht="25.5" customHeight="1" x14ac:dyDescent="0.25">
      <c r="A37" s="31">
        <f t="shared" si="9"/>
        <v>4.4999999999999982</v>
      </c>
      <c r="B37" s="37" t="s">
        <v>44</v>
      </c>
      <c r="C37" s="38">
        <v>15</v>
      </c>
      <c r="D37" s="30" t="s">
        <v>4</v>
      </c>
      <c r="E37" s="115"/>
      <c r="F37" s="35">
        <f t="shared" si="10"/>
        <v>0</v>
      </c>
    </row>
    <row r="38" spans="1:6" ht="25.5" customHeight="1" x14ac:dyDescent="0.25">
      <c r="A38" s="31">
        <f t="shared" si="9"/>
        <v>4.5999999999999979</v>
      </c>
      <c r="B38" s="37" t="s">
        <v>45</v>
      </c>
      <c r="C38" s="38">
        <v>1446.91</v>
      </c>
      <c r="D38" s="47" t="s">
        <v>14</v>
      </c>
      <c r="E38" s="115"/>
      <c r="F38" s="35">
        <f t="shared" si="10"/>
        <v>0</v>
      </c>
    </row>
    <row r="39" spans="1:6" ht="25.5" customHeight="1" x14ac:dyDescent="0.25">
      <c r="A39" s="31">
        <f t="shared" si="9"/>
        <v>4.6999999999999975</v>
      </c>
      <c r="B39" s="37" t="s">
        <v>46</v>
      </c>
      <c r="C39" s="38">
        <v>1446.91</v>
      </c>
      <c r="D39" s="47" t="s">
        <v>14</v>
      </c>
      <c r="E39" s="115"/>
      <c r="F39" s="35">
        <f>ROUND(E39*C39,2)</f>
        <v>0</v>
      </c>
    </row>
    <row r="40" spans="1:6" ht="27" x14ac:dyDescent="0.25">
      <c r="A40" s="31">
        <f t="shared" si="9"/>
        <v>4.7999999999999972</v>
      </c>
      <c r="B40" s="48" t="s">
        <v>100</v>
      </c>
      <c r="C40" s="38">
        <v>1446.91</v>
      </c>
      <c r="D40" s="47" t="s">
        <v>14</v>
      </c>
      <c r="E40" s="115"/>
      <c r="F40" s="35">
        <f>ROUND(E40*C40,2)</f>
        <v>0</v>
      </c>
    </row>
    <row r="41" spans="1:6" ht="38.25" customHeight="1" x14ac:dyDescent="0.25">
      <c r="A41" s="31">
        <f t="shared" si="9"/>
        <v>4.8999999999999968</v>
      </c>
      <c r="B41" s="37" t="s">
        <v>108</v>
      </c>
      <c r="C41" s="38">
        <v>217.04</v>
      </c>
      <c r="D41" s="47" t="s">
        <v>14</v>
      </c>
      <c r="E41" s="115"/>
      <c r="F41" s="35">
        <f>ROUND(E41*C41,2)</f>
        <v>0</v>
      </c>
    </row>
    <row r="42" spans="1:6" ht="25.5" customHeight="1" x14ac:dyDescent="0.25">
      <c r="A42" s="49">
        <v>5.0999999999999996</v>
      </c>
      <c r="B42" s="37" t="s">
        <v>109</v>
      </c>
      <c r="C42" s="38">
        <v>217.04</v>
      </c>
      <c r="D42" s="47" t="s">
        <v>14</v>
      </c>
      <c r="E42" s="115"/>
      <c r="F42" s="35">
        <f>ROUND(E42*C42,2)</f>
        <v>0</v>
      </c>
    </row>
    <row r="43" spans="1:6" s="8" customFormat="1" ht="12.75" customHeight="1" x14ac:dyDescent="0.25">
      <c r="A43" s="50">
        <f>A42+0.01</f>
        <v>5.1099999999999994</v>
      </c>
      <c r="B43" s="37" t="s">
        <v>47</v>
      </c>
      <c r="C43" s="38">
        <v>50.24</v>
      </c>
      <c r="D43" s="30" t="s">
        <v>4</v>
      </c>
      <c r="E43" s="118"/>
      <c r="F43" s="35">
        <f>ROUND(E43*C43,2)</f>
        <v>0</v>
      </c>
    </row>
    <row r="44" spans="1:6" s="8" customFormat="1" x14ac:dyDescent="0.25">
      <c r="A44" s="30"/>
      <c r="B44" s="39"/>
      <c r="C44" s="52"/>
      <c r="D44" s="51"/>
      <c r="E44" s="118"/>
      <c r="F44" s="24"/>
    </row>
    <row r="45" spans="1:6" s="8" customFormat="1" ht="12.75" customHeight="1" x14ac:dyDescent="0.25">
      <c r="A45" s="28">
        <v>5</v>
      </c>
      <c r="B45" s="40" t="s">
        <v>48</v>
      </c>
      <c r="C45" s="52"/>
      <c r="D45" s="51"/>
      <c r="E45" s="118"/>
      <c r="F45" s="24"/>
    </row>
    <row r="46" spans="1:6" s="8" customFormat="1" ht="12.75" customHeight="1" x14ac:dyDescent="0.25">
      <c r="A46" s="31">
        <f t="shared" ref="A46:A51" si="11">A45+0.1</f>
        <v>5.0999999999999996</v>
      </c>
      <c r="B46" s="37" t="s">
        <v>49</v>
      </c>
      <c r="C46" s="52">
        <v>2</v>
      </c>
      <c r="D46" s="51" t="s">
        <v>26</v>
      </c>
      <c r="E46" s="119"/>
      <c r="F46" s="35">
        <f>ROUND(E46*C46,2)</f>
        <v>0</v>
      </c>
    </row>
    <row r="47" spans="1:6" s="8" customFormat="1" ht="12.75" customHeight="1" x14ac:dyDescent="0.25">
      <c r="A47" s="31">
        <f t="shared" si="11"/>
        <v>5.1999999999999993</v>
      </c>
      <c r="B47" s="37" t="s">
        <v>50</v>
      </c>
      <c r="C47" s="52">
        <v>3</v>
      </c>
      <c r="D47" s="53" t="s">
        <v>19</v>
      </c>
      <c r="E47" s="119"/>
      <c r="F47" s="35">
        <f t="shared" ref="F47:F51" si="12">ROUND(E47*C47,2)</f>
        <v>0</v>
      </c>
    </row>
    <row r="48" spans="1:6" s="8" customFormat="1" ht="12.75" customHeight="1" x14ac:dyDescent="0.25">
      <c r="A48" s="31">
        <f t="shared" si="11"/>
        <v>5.2999999999999989</v>
      </c>
      <c r="B48" s="37" t="s">
        <v>51</v>
      </c>
      <c r="C48" s="52">
        <v>3.9000000000000004</v>
      </c>
      <c r="D48" s="53" t="s">
        <v>19</v>
      </c>
      <c r="E48" s="119"/>
      <c r="F48" s="35">
        <f t="shared" si="12"/>
        <v>0</v>
      </c>
    </row>
    <row r="49" spans="1:6" s="8" customFormat="1" ht="12.75" customHeight="1" x14ac:dyDescent="0.25">
      <c r="A49" s="31">
        <f t="shared" si="11"/>
        <v>5.3999999999999986</v>
      </c>
      <c r="B49" s="37" t="s">
        <v>52</v>
      </c>
      <c r="C49" s="52">
        <v>21.6</v>
      </c>
      <c r="D49" s="47" t="s">
        <v>14</v>
      </c>
      <c r="E49" s="119"/>
      <c r="F49" s="35">
        <f t="shared" si="12"/>
        <v>0</v>
      </c>
    </row>
    <row r="50" spans="1:6" s="8" customFormat="1" ht="12.75" customHeight="1" x14ac:dyDescent="0.25">
      <c r="A50" s="31">
        <f t="shared" si="11"/>
        <v>5.4999999999999982</v>
      </c>
      <c r="B50" s="37" t="s">
        <v>53</v>
      </c>
      <c r="C50" s="52">
        <v>21.6</v>
      </c>
      <c r="D50" s="47" t="s">
        <v>14</v>
      </c>
      <c r="E50" s="119"/>
      <c r="F50" s="35">
        <f t="shared" si="12"/>
        <v>0</v>
      </c>
    </row>
    <row r="51" spans="1:6" s="8" customFormat="1" ht="12.75" customHeight="1" x14ac:dyDescent="0.25">
      <c r="A51" s="31">
        <f t="shared" si="11"/>
        <v>5.5999999999999979</v>
      </c>
      <c r="B51" s="37" t="s">
        <v>54</v>
      </c>
      <c r="C51" s="52">
        <v>6.16</v>
      </c>
      <c r="D51" s="47" t="s">
        <v>14</v>
      </c>
      <c r="E51" s="119"/>
      <c r="F51" s="35">
        <f t="shared" si="12"/>
        <v>0</v>
      </c>
    </row>
    <row r="52" spans="1:6" s="8" customFormat="1" x14ac:dyDescent="0.25">
      <c r="A52" s="99"/>
      <c r="B52" s="100"/>
      <c r="C52" s="101"/>
      <c r="D52" s="102"/>
      <c r="E52" s="120"/>
      <c r="F52" s="103"/>
    </row>
    <row r="53" spans="1:6" s="8" customFormat="1" ht="14.1" customHeight="1" x14ac:dyDescent="0.25">
      <c r="A53" s="107">
        <v>6</v>
      </c>
      <c r="B53" s="108" t="s">
        <v>83</v>
      </c>
      <c r="C53" s="109"/>
      <c r="D53" s="110"/>
      <c r="E53" s="121"/>
      <c r="F53" s="111"/>
    </row>
    <row r="54" spans="1:6" s="8" customFormat="1" ht="12.75" customHeight="1" x14ac:dyDescent="0.25">
      <c r="A54" s="31">
        <f>A53+0.1</f>
        <v>6.1</v>
      </c>
      <c r="B54" s="37" t="s">
        <v>55</v>
      </c>
      <c r="C54" s="52">
        <v>1</v>
      </c>
      <c r="D54" s="47" t="s">
        <v>43</v>
      </c>
      <c r="E54" s="118"/>
      <c r="F54" s="35">
        <f>ROUND(E54*C54,2)</f>
        <v>0</v>
      </c>
    </row>
    <row r="55" spans="1:6" s="8" customFormat="1" ht="25.5" customHeight="1" x14ac:dyDescent="0.25">
      <c r="A55" s="31">
        <f t="shared" ref="A55:A60" si="13">A54+0.1</f>
        <v>6.1999999999999993</v>
      </c>
      <c r="B55" s="37" t="s">
        <v>56</v>
      </c>
      <c r="C55" s="52">
        <v>653.33000000000004</v>
      </c>
      <c r="D55" s="51" t="s">
        <v>107</v>
      </c>
      <c r="E55" s="118"/>
      <c r="F55" s="35">
        <f>ROUND(E55*C55,2)</f>
        <v>0</v>
      </c>
    </row>
    <row r="56" spans="1:6" s="8" customFormat="1" ht="25.5" customHeight="1" x14ac:dyDescent="0.25">
      <c r="A56" s="31">
        <f t="shared" si="13"/>
        <v>6.2999999999999989</v>
      </c>
      <c r="B56" s="41" t="s">
        <v>57</v>
      </c>
      <c r="C56" s="52">
        <v>15.239256324291373</v>
      </c>
      <c r="D56" s="51" t="s">
        <v>4</v>
      </c>
      <c r="E56" s="119"/>
      <c r="F56" s="35">
        <f>ROUND(E56*C56,2)</f>
        <v>0</v>
      </c>
    </row>
    <row r="57" spans="1:6" s="8" customFormat="1" ht="25.5" customHeight="1" x14ac:dyDescent="0.25">
      <c r="A57" s="31">
        <f t="shared" si="13"/>
        <v>6.3999999999999986</v>
      </c>
      <c r="B57" s="41" t="s">
        <v>58</v>
      </c>
      <c r="C57" s="52">
        <v>15.239256324291373</v>
      </c>
      <c r="D57" s="51" t="s">
        <v>4</v>
      </c>
      <c r="E57" s="119"/>
      <c r="F57" s="35">
        <f>ROUND(E57*C57,2)</f>
        <v>0</v>
      </c>
    </row>
    <row r="58" spans="1:6" s="8" customFormat="1" ht="25.5" customHeight="1" x14ac:dyDescent="0.25">
      <c r="A58" s="31">
        <f t="shared" si="13"/>
        <v>6.4999999999999982</v>
      </c>
      <c r="B58" s="37" t="s">
        <v>59</v>
      </c>
      <c r="C58" s="52">
        <v>1.2191405059433098</v>
      </c>
      <c r="D58" s="51" t="s">
        <v>4</v>
      </c>
      <c r="E58" s="118"/>
      <c r="F58" s="35">
        <f t="shared" ref="F58:F60" si="14">ROUND(E58*C58,2)</f>
        <v>0</v>
      </c>
    </row>
    <row r="59" spans="1:6" s="8" customFormat="1" ht="12.75" customHeight="1" x14ac:dyDescent="0.25">
      <c r="A59" s="31">
        <f t="shared" si="13"/>
        <v>6.5999999999999979</v>
      </c>
      <c r="B59" s="37" t="s">
        <v>60</v>
      </c>
      <c r="C59" s="52">
        <v>15</v>
      </c>
      <c r="D59" s="47" t="s">
        <v>14</v>
      </c>
      <c r="E59" s="118"/>
      <c r="F59" s="35">
        <f t="shared" si="14"/>
        <v>0</v>
      </c>
    </row>
    <row r="60" spans="1:6" s="8" customFormat="1" ht="12.75" customHeight="1" x14ac:dyDescent="0.25">
      <c r="A60" s="31">
        <f t="shared" si="13"/>
        <v>6.6999999999999975</v>
      </c>
      <c r="B60" s="37" t="s">
        <v>61</v>
      </c>
      <c r="C60" s="52">
        <v>2</v>
      </c>
      <c r="D60" s="51" t="s">
        <v>26</v>
      </c>
      <c r="E60" s="118"/>
      <c r="F60" s="35">
        <f t="shared" si="14"/>
        <v>0</v>
      </c>
    </row>
    <row r="61" spans="1:6" s="8" customFormat="1" ht="12.75" customHeight="1" x14ac:dyDescent="0.25">
      <c r="A61" s="30"/>
      <c r="B61" s="39"/>
      <c r="C61" s="52"/>
      <c r="D61" s="51"/>
      <c r="E61" s="118"/>
      <c r="F61" s="24"/>
    </row>
    <row r="62" spans="1:6" s="8" customFormat="1" ht="12.75" customHeight="1" x14ac:dyDescent="0.25">
      <c r="A62" s="54">
        <v>7</v>
      </c>
      <c r="B62" s="40" t="s">
        <v>13</v>
      </c>
      <c r="C62" s="55"/>
      <c r="D62" s="53"/>
      <c r="E62" s="118"/>
      <c r="F62" s="24"/>
    </row>
    <row r="63" spans="1:6" s="8" customFormat="1" ht="12.75" customHeight="1" x14ac:dyDescent="0.25">
      <c r="A63" s="56"/>
      <c r="B63" s="57" t="s">
        <v>62</v>
      </c>
      <c r="C63" s="58"/>
      <c r="D63" s="53"/>
      <c r="E63" s="118"/>
      <c r="F63" s="24"/>
    </row>
    <row r="64" spans="1:6" s="8" customFormat="1" ht="12.75" customHeight="1" x14ac:dyDescent="0.25">
      <c r="A64" s="31">
        <f>A62+0.1</f>
        <v>7.1</v>
      </c>
      <c r="B64" s="59" t="s">
        <v>105</v>
      </c>
      <c r="C64" s="60">
        <v>235</v>
      </c>
      <c r="D64" s="61" t="s">
        <v>4</v>
      </c>
      <c r="E64" s="122"/>
      <c r="F64" s="62">
        <f>+E64*C64</f>
        <v>0</v>
      </c>
    </row>
    <row r="65" spans="1:6" s="8" customFormat="1" ht="12.75" customHeight="1" x14ac:dyDescent="0.25">
      <c r="A65" s="31">
        <f>+A64+0.1</f>
        <v>7.1999999999999993</v>
      </c>
      <c r="B65" s="37" t="s">
        <v>63</v>
      </c>
      <c r="C65" s="55">
        <v>95.89</v>
      </c>
      <c r="D65" s="53" t="s">
        <v>101</v>
      </c>
      <c r="E65" s="118"/>
      <c r="F65" s="35">
        <f>ROUND(E65*C65,2)</f>
        <v>0</v>
      </c>
    </row>
    <row r="66" spans="1:6" s="8" customFormat="1" ht="12.75" customHeight="1" x14ac:dyDescent="0.25">
      <c r="A66" s="31">
        <f t="shared" ref="A66:A72" si="15">+A65+0.1</f>
        <v>7.2999999999999989</v>
      </c>
      <c r="B66" s="37" t="s">
        <v>64</v>
      </c>
      <c r="C66" s="55">
        <v>47.21</v>
      </c>
      <c r="D66" s="53" t="s">
        <v>20</v>
      </c>
      <c r="E66" s="118"/>
      <c r="F66" s="35">
        <f t="shared" ref="F66:F82" si="16">ROUND(E66*C66,2)</f>
        <v>0</v>
      </c>
    </row>
    <row r="67" spans="1:6" s="8" customFormat="1" ht="12.75" customHeight="1" x14ac:dyDescent="0.25">
      <c r="A67" s="31">
        <f t="shared" si="15"/>
        <v>7.3999999999999986</v>
      </c>
      <c r="B67" s="37" t="s">
        <v>65</v>
      </c>
      <c r="C67" s="55">
        <v>63.28</v>
      </c>
      <c r="D67" s="53" t="s">
        <v>23</v>
      </c>
      <c r="E67" s="118"/>
      <c r="F67" s="35">
        <f t="shared" si="16"/>
        <v>0</v>
      </c>
    </row>
    <row r="68" spans="1:6" s="8" customFormat="1" ht="27" x14ac:dyDescent="0.25">
      <c r="A68" s="31">
        <f t="shared" si="15"/>
        <v>7.4999999999999982</v>
      </c>
      <c r="B68" s="37" t="s">
        <v>113</v>
      </c>
      <c r="C68" s="55">
        <v>21.84</v>
      </c>
      <c r="D68" s="53" t="s">
        <v>19</v>
      </c>
      <c r="E68" s="117"/>
      <c r="F68" s="35">
        <f t="shared" si="16"/>
        <v>0</v>
      </c>
    </row>
    <row r="69" spans="1:6" s="8" customFormat="1" ht="25.5" customHeight="1" x14ac:dyDescent="0.25">
      <c r="A69" s="31">
        <f t="shared" si="15"/>
        <v>7.5999999999999979</v>
      </c>
      <c r="B69" s="37" t="s">
        <v>114</v>
      </c>
      <c r="C69" s="55">
        <v>5.46</v>
      </c>
      <c r="D69" s="53" t="s">
        <v>19</v>
      </c>
      <c r="E69" s="117"/>
      <c r="F69" s="35">
        <f t="shared" si="16"/>
        <v>0</v>
      </c>
    </row>
    <row r="70" spans="1:6" s="8" customFormat="1" ht="12.75" customHeight="1" x14ac:dyDescent="0.25">
      <c r="A70" s="31">
        <f t="shared" si="15"/>
        <v>7.6999999999999975</v>
      </c>
      <c r="B70" s="37" t="s">
        <v>84</v>
      </c>
      <c r="C70" s="55">
        <v>86.48</v>
      </c>
      <c r="D70" s="47" t="s">
        <v>14</v>
      </c>
      <c r="E70" s="119"/>
      <c r="F70" s="35">
        <f t="shared" ref="F70" si="17">ROUND(E70*C70,2)</f>
        <v>0</v>
      </c>
    </row>
    <row r="71" spans="1:6" s="8" customFormat="1" ht="12.75" customHeight="1" x14ac:dyDescent="0.25">
      <c r="A71" s="31">
        <f t="shared" si="15"/>
        <v>7.7999999999999972</v>
      </c>
      <c r="B71" s="37" t="s">
        <v>75</v>
      </c>
      <c r="C71" s="55">
        <v>562.62</v>
      </c>
      <c r="D71" s="47" t="s">
        <v>14</v>
      </c>
      <c r="E71" s="119"/>
      <c r="F71" s="35">
        <f t="shared" si="16"/>
        <v>0</v>
      </c>
    </row>
    <row r="72" spans="1:6" s="8" customFormat="1" ht="12.75" customHeight="1" x14ac:dyDescent="0.25">
      <c r="A72" s="31">
        <f t="shared" si="15"/>
        <v>7.8999999999999968</v>
      </c>
      <c r="B72" s="37" t="s">
        <v>76</v>
      </c>
      <c r="C72" s="55">
        <v>8.4499999999999993</v>
      </c>
      <c r="D72" s="53" t="s">
        <v>4</v>
      </c>
      <c r="E72" s="118"/>
      <c r="F72" s="35">
        <f t="shared" si="16"/>
        <v>0</v>
      </c>
    </row>
    <row r="73" spans="1:6" s="8" customFormat="1" ht="25.5" customHeight="1" x14ac:dyDescent="0.25">
      <c r="A73" s="49">
        <v>7.1</v>
      </c>
      <c r="B73" s="37" t="s">
        <v>86</v>
      </c>
      <c r="C73" s="55">
        <v>6.53</v>
      </c>
      <c r="D73" s="53" t="s">
        <v>19</v>
      </c>
      <c r="E73" s="118"/>
      <c r="F73" s="35">
        <f t="shared" si="16"/>
        <v>0</v>
      </c>
    </row>
    <row r="74" spans="1:6" s="8" customFormat="1" ht="25.5" customHeight="1" x14ac:dyDescent="0.25">
      <c r="A74" s="49">
        <v>7.11</v>
      </c>
      <c r="B74" s="37" t="s">
        <v>85</v>
      </c>
      <c r="C74" s="55">
        <v>9.24</v>
      </c>
      <c r="D74" s="53" t="s">
        <v>19</v>
      </c>
      <c r="E74" s="118"/>
      <c r="F74" s="35">
        <f t="shared" si="16"/>
        <v>0</v>
      </c>
    </row>
    <row r="75" spans="1:6" s="8" customFormat="1" ht="12.75" customHeight="1" x14ac:dyDescent="0.25">
      <c r="A75" s="49">
        <f>A74+0.01</f>
        <v>7.12</v>
      </c>
      <c r="B75" s="37" t="s">
        <v>87</v>
      </c>
      <c r="C75" s="55">
        <v>1.32</v>
      </c>
      <c r="D75" s="47" t="s">
        <v>19</v>
      </c>
      <c r="E75" s="118"/>
      <c r="F75" s="35">
        <f t="shared" si="16"/>
        <v>0</v>
      </c>
    </row>
    <row r="76" spans="1:6" s="8" customFormat="1" ht="12.75" customHeight="1" x14ac:dyDescent="0.25">
      <c r="A76" s="49">
        <f>A75+0.01</f>
        <v>7.13</v>
      </c>
      <c r="B76" s="37" t="s">
        <v>66</v>
      </c>
      <c r="C76" s="55">
        <v>235.95</v>
      </c>
      <c r="D76" s="47" t="s">
        <v>14</v>
      </c>
      <c r="E76" s="119"/>
      <c r="F76" s="35">
        <f t="shared" si="16"/>
        <v>0</v>
      </c>
    </row>
    <row r="77" spans="1:6" s="8" customFormat="1" ht="12.75" customHeight="1" x14ac:dyDescent="0.25">
      <c r="A77" s="49">
        <f t="shared" ref="A77:A82" si="18">A76+0.01</f>
        <v>7.14</v>
      </c>
      <c r="B77" s="37" t="s">
        <v>77</v>
      </c>
      <c r="C77" s="55">
        <v>341.22</v>
      </c>
      <c r="D77" s="47" t="s">
        <v>14</v>
      </c>
      <c r="E77" s="123"/>
      <c r="F77" s="35">
        <f t="shared" si="16"/>
        <v>0</v>
      </c>
    </row>
    <row r="78" spans="1:6" s="8" customFormat="1" ht="12.75" customHeight="1" x14ac:dyDescent="0.25">
      <c r="A78" s="49">
        <f t="shared" si="18"/>
        <v>7.1499999999999995</v>
      </c>
      <c r="B78" s="37" t="s">
        <v>78</v>
      </c>
      <c r="C78" s="62">
        <v>1379.4</v>
      </c>
      <c r="D78" s="53" t="s">
        <v>4</v>
      </c>
      <c r="E78" s="119"/>
      <c r="F78" s="35">
        <f t="shared" si="16"/>
        <v>0</v>
      </c>
    </row>
    <row r="79" spans="1:6" s="8" customFormat="1" ht="12.75" customHeight="1" x14ac:dyDescent="0.25">
      <c r="A79" s="49">
        <f t="shared" si="18"/>
        <v>7.1599999999999993</v>
      </c>
      <c r="B79" s="37" t="s">
        <v>79</v>
      </c>
      <c r="C79" s="55">
        <v>341.22</v>
      </c>
      <c r="D79" s="47" t="s">
        <v>14</v>
      </c>
      <c r="E79" s="119"/>
      <c r="F79" s="35">
        <f t="shared" si="16"/>
        <v>0</v>
      </c>
    </row>
    <row r="80" spans="1:6" s="8" customFormat="1" ht="12.75" customHeight="1" x14ac:dyDescent="0.25">
      <c r="A80" s="49">
        <f t="shared" si="18"/>
        <v>7.169999999999999</v>
      </c>
      <c r="B80" s="37" t="s">
        <v>80</v>
      </c>
      <c r="C80" s="55">
        <v>341.22</v>
      </c>
      <c r="D80" s="47" t="s">
        <v>14</v>
      </c>
      <c r="E80" s="118"/>
      <c r="F80" s="35">
        <f t="shared" si="16"/>
        <v>0</v>
      </c>
    </row>
    <row r="81" spans="1:7" s="8" customFormat="1" ht="25.5" customHeight="1" x14ac:dyDescent="0.25">
      <c r="A81" s="49">
        <f t="shared" si="18"/>
        <v>7.1799999999999988</v>
      </c>
      <c r="B81" s="37" t="s">
        <v>81</v>
      </c>
      <c r="C81" s="55">
        <v>235</v>
      </c>
      <c r="D81" s="53" t="s">
        <v>4</v>
      </c>
      <c r="E81" s="119"/>
      <c r="F81" s="35">
        <f t="shared" si="16"/>
        <v>0</v>
      </c>
    </row>
    <row r="82" spans="1:7" s="8" customFormat="1" ht="12.75" customHeight="1" x14ac:dyDescent="0.25">
      <c r="A82" s="49">
        <f t="shared" si="18"/>
        <v>7.1899999999999986</v>
      </c>
      <c r="B82" s="37" t="s">
        <v>115</v>
      </c>
      <c r="C82" s="55">
        <v>1</v>
      </c>
      <c r="D82" s="53" t="s">
        <v>26</v>
      </c>
      <c r="E82" s="118"/>
      <c r="F82" s="35">
        <f t="shared" si="16"/>
        <v>0</v>
      </c>
    </row>
    <row r="83" spans="1:7" s="8" customFormat="1" ht="5.0999999999999996" customHeight="1" x14ac:dyDescent="0.25">
      <c r="A83" s="47"/>
      <c r="B83" s="40"/>
      <c r="C83" s="52"/>
      <c r="D83" s="51"/>
      <c r="E83" s="118"/>
      <c r="F83" s="24"/>
    </row>
    <row r="84" spans="1:7" s="8" customFormat="1" x14ac:dyDescent="0.25">
      <c r="A84" s="94"/>
      <c r="B84" s="94" t="s">
        <v>6</v>
      </c>
      <c r="C84" s="112"/>
      <c r="D84" s="94"/>
      <c r="E84" s="124"/>
      <c r="F84" s="94">
        <f>ROUND(SUM(F14:F82),2)</f>
        <v>0</v>
      </c>
    </row>
    <row r="85" spans="1:7" s="8" customFormat="1" x14ac:dyDescent="0.25">
      <c r="A85" s="24"/>
      <c r="B85" s="64"/>
      <c r="C85" s="65"/>
      <c r="D85" s="24"/>
      <c r="E85" s="125"/>
      <c r="F85" s="47"/>
    </row>
    <row r="86" spans="1:7" ht="12.75" customHeight="1" x14ac:dyDescent="0.25">
      <c r="A86" s="66" t="s">
        <v>7</v>
      </c>
      <c r="B86" s="40" t="s">
        <v>24</v>
      </c>
      <c r="C86" s="67"/>
      <c r="D86" s="66"/>
      <c r="E86" s="126"/>
      <c r="F86" s="47"/>
    </row>
    <row r="87" spans="1:7" s="9" customFormat="1" ht="5.0999999999999996" customHeight="1" x14ac:dyDescent="0.25">
      <c r="A87" s="68"/>
      <c r="B87" s="69"/>
      <c r="C87" s="70"/>
      <c r="D87" s="68"/>
      <c r="E87" s="127"/>
      <c r="F87" s="68"/>
      <c r="G87" s="21"/>
    </row>
    <row r="88" spans="1:7" s="10" customFormat="1" ht="25.5" customHeight="1" x14ac:dyDescent="0.25">
      <c r="A88" s="71">
        <v>1.1000000000000001</v>
      </c>
      <c r="B88" s="72" t="s">
        <v>88</v>
      </c>
      <c r="C88" s="52">
        <v>3</v>
      </c>
      <c r="D88" s="51" t="s">
        <v>117</v>
      </c>
      <c r="E88" s="119"/>
      <c r="F88" s="35">
        <f>ROUND(E88*C88,2)</f>
        <v>0</v>
      </c>
      <c r="G88" s="18"/>
    </row>
    <row r="89" spans="1:7" s="11" customFormat="1" ht="63.75" customHeight="1" x14ac:dyDescent="0.25">
      <c r="A89" s="44">
        <f>A88+0.1</f>
        <v>1.2000000000000002</v>
      </c>
      <c r="B89" s="37" t="s">
        <v>67</v>
      </c>
      <c r="C89" s="52">
        <v>1</v>
      </c>
      <c r="D89" s="53" t="s">
        <v>26</v>
      </c>
      <c r="E89" s="118"/>
      <c r="F89" s="35">
        <f t="shared" ref="F89" si="19">ROUND(E89*C89,2)</f>
        <v>0</v>
      </c>
      <c r="G89" s="19"/>
    </row>
    <row r="90" spans="1:7" s="10" customFormat="1" ht="25.5" customHeight="1" x14ac:dyDescent="0.25">
      <c r="A90" s="44">
        <f>A89+0.1</f>
        <v>1.3000000000000003</v>
      </c>
      <c r="B90" s="37" t="s">
        <v>68</v>
      </c>
      <c r="C90" s="113"/>
      <c r="D90" s="47" t="s">
        <v>117</v>
      </c>
      <c r="E90" s="118"/>
      <c r="F90" s="35">
        <f t="shared" ref="F90:F94" si="20">ROUND(E90*C90,2)</f>
        <v>0</v>
      </c>
      <c r="G90" s="18"/>
    </row>
    <row r="91" spans="1:7" s="10" customFormat="1" ht="12.75" customHeight="1" x14ac:dyDescent="0.25">
      <c r="A91" s="44">
        <f t="shared" ref="A91:A97" si="21">A90+0.1</f>
        <v>1.4000000000000004</v>
      </c>
      <c r="B91" s="37" t="s">
        <v>69</v>
      </c>
      <c r="C91" s="52">
        <v>15</v>
      </c>
      <c r="D91" s="51" t="s">
        <v>41</v>
      </c>
      <c r="E91" s="118"/>
      <c r="F91" s="35">
        <f t="shared" si="20"/>
        <v>0</v>
      </c>
      <c r="G91" s="18"/>
    </row>
    <row r="92" spans="1:7" s="10" customFormat="1" ht="12.75" customHeight="1" x14ac:dyDescent="0.25">
      <c r="A92" s="44">
        <f t="shared" si="21"/>
        <v>1.5000000000000004</v>
      </c>
      <c r="B92" s="37" t="s">
        <v>70</v>
      </c>
      <c r="C92" s="52">
        <v>1</v>
      </c>
      <c r="D92" s="51" t="s">
        <v>43</v>
      </c>
      <c r="E92" s="118"/>
      <c r="F92" s="35">
        <f t="shared" si="20"/>
        <v>0</v>
      </c>
      <c r="G92" s="18"/>
    </row>
    <row r="93" spans="1:7" s="10" customFormat="1" ht="12.75" customHeight="1" x14ac:dyDescent="0.25">
      <c r="A93" s="44">
        <f t="shared" si="21"/>
        <v>1.6000000000000005</v>
      </c>
      <c r="B93" s="37" t="s">
        <v>71</v>
      </c>
      <c r="C93" s="52">
        <v>3</v>
      </c>
      <c r="D93" s="51" t="s">
        <v>117</v>
      </c>
      <c r="E93" s="118"/>
      <c r="F93" s="35">
        <f t="shared" si="20"/>
        <v>0</v>
      </c>
      <c r="G93" s="18"/>
    </row>
    <row r="94" spans="1:7" s="10" customFormat="1" ht="12.75" customHeight="1" x14ac:dyDescent="0.25">
      <c r="A94" s="44">
        <f t="shared" si="21"/>
        <v>1.7000000000000006</v>
      </c>
      <c r="B94" s="37" t="s">
        <v>72</v>
      </c>
      <c r="C94" s="52">
        <v>52.75</v>
      </c>
      <c r="D94" s="51" t="s">
        <v>4</v>
      </c>
      <c r="E94" s="118"/>
      <c r="F94" s="35">
        <f t="shared" si="20"/>
        <v>0</v>
      </c>
      <c r="G94" s="18"/>
    </row>
    <row r="95" spans="1:7" s="18" customFormat="1" ht="25.5" customHeight="1" x14ac:dyDescent="0.25">
      <c r="A95" s="44">
        <f t="shared" si="21"/>
        <v>1.8000000000000007</v>
      </c>
      <c r="B95" s="41" t="s">
        <v>106</v>
      </c>
      <c r="C95" s="52">
        <v>2</v>
      </c>
      <c r="D95" s="30" t="s">
        <v>26</v>
      </c>
      <c r="E95" s="114"/>
      <c r="F95" s="35">
        <f>ROUND(E95*C95,2)</f>
        <v>0</v>
      </c>
    </row>
    <row r="96" spans="1:7" s="18" customFormat="1" ht="25.5" customHeight="1" x14ac:dyDescent="0.25">
      <c r="A96" s="44">
        <f t="shared" si="21"/>
        <v>1.9000000000000008</v>
      </c>
      <c r="B96" s="73" t="s">
        <v>91</v>
      </c>
      <c r="C96" s="52">
        <v>70</v>
      </c>
      <c r="D96" s="47" t="s">
        <v>14</v>
      </c>
      <c r="E96" s="119"/>
      <c r="F96" s="47">
        <f t="shared" ref="F96" si="22">ROUND((C96*E96),2)</f>
        <v>0</v>
      </c>
    </row>
    <row r="97" spans="1:6" s="18" customFormat="1" x14ac:dyDescent="0.25">
      <c r="A97" s="44">
        <f t="shared" si="21"/>
        <v>2.0000000000000009</v>
      </c>
      <c r="B97" s="37" t="s">
        <v>90</v>
      </c>
      <c r="C97" s="52">
        <v>1</v>
      </c>
      <c r="D97" s="30" t="s">
        <v>43</v>
      </c>
      <c r="E97" s="118"/>
      <c r="F97" s="47">
        <f t="shared" ref="F97" si="23">ROUND((C97*E97),2)</f>
        <v>0</v>
      </c>
    </row>
    <row r="98" spans="1:6" s="18" customFormat="1" ht="5.0999999999999996" customHeight="1" x14ac:dyDescent="0.25">
      <c r="A98" s="30"/>
      <c r="B98" s="37"/>
      <c r="C98" s="37"/>
      <c r="D98" s="37"/>
      <c r="E98" s="51"/>
      <c r="F98" s="35"/>
    </row>
    <row r="99" spans="1:6" s="18" customFormat="1" x14ac:dyDescent="0.25">
      <c r="A99" s="63"/>
      <c r="B99" s="63" t="s">
        <v>8</v>
      </c>
      <c r="C99" s="63"/>
      <c r="D99" s="63"/>
      <c r="E99" s="63"/>
      <c r="F99" s="63">
        <f>ROUND(SUM(F88:F98),2)</f>
        <v>0</v>
      </c>
    </row>
    <row r="100" spans="1:6" s="8" customFormat="1" x14ac:dyDescent="0.25">
      <c r="A100" s="66"/>
      <c r="B100" s="74"/>
      <c r="C100" s="74"/>
      <c r="D100" s="74"/>
      <c r="E100" s="66"/>
      <c r="F100" s="66"/>
    </row>
    <row r="101" spans="1:6" s="8" customFormat="1" x14ac:dyDescent="0.25">
      <c r="A101" s="94"/>
      <c r="B101" s="104" t="s">
        <v>9</v>
      </c>
      <c r="C101" s="94"/>
      <c r="D101" s="94"/>
      <c r="E101" s="94"/>
      <c r="F101" s="94">
        <f>ROUND(SUM(F84,F99),2)</f>
        <v>0</v>
      </c>
    </row>
    <row r="102" spans="1:6" s="8" customFormat="1" x14ac:dyDescent="0.25">
      <c r="A102" s="63"/>
      <c r="B102" s="75" t="s">
        <v>9</v>
      </c>
      <c r="C102" s="63"/>
      <c r="D102" s="63"/>
      <c r="E102" s="76"/>
      <c r="F102" s="63">
        <f>F101</f>
        <v>0</v>
      </c>
    </row>
    <row r="103" spans="1:6" s="8" customFormat="1" x14ac:dyDescent="0.25">
      <c r="A103" s="66"/>
      <c r="B103" s="77"/>
      <c r="C103" s="66"/>
      <c r="D103" s="66"/>
      <c r="E103" s="51"/>
      <c r="F103" s="66"/>
    </row>
    <row r="104" spans="1:6" s="18" customFormat="1" x14ac:dyDescent="0.25">
      <c r="A104" s="30"/>
      <c r="B104" s="78" t="s">
        <v>103</v>
      </c>
      <c r="C104" s="37"/>
      <c r="D104" s="37"/>
      <c r="E104" s="51"/>
      <c r="F104" s="35"/>
    </row>
    <row r="105" spans="1:6" s="5" customFormat="1" x14ac:dyDescent="0.25">
      <c r="A105" s="51"/>
      <c r="B105" s="79" t="s">
        <v>92</v>
      </c>
      <c r="C105" s="80">
        <v>0.1</v>
      </c>
      <c r="D105" s="51"/>
      <c r="E105" s="51"/>
      <c r="F105" s="51">
        <f>ROUND($F$102*C105,2)</f>
        <v>0</v>
      </c>
    </row>
    <row r="106" spans="1:6" s="19" customFormat="1" x14ac:dyDescent="0.25">
      <c r="A106" s="51"/>
      <c r="B106" s="79" t="s">
        <v>93</v>
      </c>
      <c r="C106" s="80">
        <v>0.03</v>
      </c>
      <c r="D106" s="51"/>
      <c r="E106" s="51"/>
      <c r="F106" s="51">
        <f>ROUND($F$102*C106,2)</f>
        <v>0</v>
      </c>
    </row>
    <row r="107" spans="1:6" s="8" customFormat="1" x14ac:dyDescent="0.25">
      <c r="A107" s="51"/>
      <c r="B107" s="79" t="s">
        <v>94</v>
      </c>
      <c r="C107" s="80">
        <v>0.04</v>
      </c>
      <c r="D107" s="51"/>
      <c r="E107" s="51"/>
      <c r="F107" s="51">
        <f>ROUND($F$102*C107,2)</f>
        <v>0</v>
      </c>
    </row>
    <row r="108" spans="1:6" s="8" customFormat="1" x14ac:dyDescent="0.25">
      <c r="A108" s="51"/>
      <c r="B108" s="79" t="s">
        <v>95</v>
      </c>
      <c r="C108" s="81">
        <v>0.05</v>
      </c>
      <c r="D108" s="51"/>
      <c r="E108" s="51"/>
      <c r="F108" s="51">
        <f>ROUND($F$102*C108,2)</f>
        <v>0</v>
      </c>
    </row>
    <row r="109" spans="1:6" x14ac:dyDescent="0.25">
      <c r="A109" s="51"/>
      <c r="B109" s="79" t="s">
        <v>96</v>
      </c>
      <c r="C109" s="82">
        <v>0.03</v>
      </c>
      <c r="D109" s="51"/>
      <c r="E109" s="51"/>
      <c r="F109" s="51">
        <f>ROUND($F$102*C109,2)</f>
        <v>0</v>
      </c>
    </row>
    <row r="110" spans="1:6" x14ac:dyDescent="0.25">
      <c r="A110" s="51"/>
      <c r="B110" s="79" t="s">
        <v>97</v>
      </c>
      <c r="C110" s="80">
        <v>0.01</v>
      </c>
      <c r="D110" s="51"/>
      <c r="E110" s="51"/>
      <c r="F110" s="51">
        <f>ROUND($F$102*C110,2)</f>
        <v>0</v>
      </c>
    </row>
    <row r="111" spans="1:6" x14ac:dyDescent="0.25">
      <c r="A111" s="51"/>
      <c r="B111" s="83" t="s">
        <v>98</v>
      </c>
      <c r="C111" s="84">
        <v>1.7999999999999999E-2</v>
      </c>
      <c r="D111" s="51"/>
      <c r="E111" s="85"/>
      <c r="F111" s="51">
        <f t="shared" ref="F111:F112" si="24">ROUND($F$102*C111,2)</f>
        <v>0</v>
      </c>
    </row>
    <row r="112" spans="1:6" x14ac:dyDescent="0.25">
      <c r="A112" s="51"/>
      <c r="B112" s="83" t="s">
        <v>116</v>
      </c>
      <c r="C112" s="81">
        <v>1E-3</v>
      </c>
      <c r="D112" s="53"/>
      <c r="E112" s="43"/>
      <c r="F112" s="51">
        <f t="shared" si="24"/>
        <v>0</v>
      </c>
    </row>
    <row r="113" spans="1:6" x14ac:dyDescent="0.25">
      <c r="A113" s="51"/>
      <c r="B113" s="86" t="s">
        <v>89</v>
      </c>
      <c r="C113" s="81">
        <v>1.4999999999999999E-2</v>
      </c>
      <c r="D113" s="43"/>
      <c r="E113" s="43"/>
      <c r="F113" s="51">
        <f>ROUND($F$102*C113,2)</f>
        <v>0</v>
      </c>
    </row>
    <row r="114" spans="1:6" x14ac:dyDescent="0.25">
      <c r="A114" s="87"/>
      <c r="B114" s="83" t="s">
        <v>99</v>
      </c>
      <c r="C114" s="81">
        <v>0.05</v>
      </c>
      <c r="D114" s="87"/>
      <c r="E114" s="88"/>
      <c r="F114" s="51">
        <f>ROUND($F$102*C114,2)</f>
        <v>0</v>
      </c>
    </row>
    <row r="115" spans="1:6" x14ac:dyDescent="0.25">
      <c r="A115" s="87"/>
      <c r="B115" s="89"/>
      <c r="C115" s="90"/>
      <c r="D115" s="87"/>
      <c r="E115" s="88"/>
      <c r="F115" s="51"/>
    </row>
    <row r="116" spans="1:6" s="8" customFormat="1" x14ac:dyDescent="0.25">
      <c r="A116" s="91"/>
      <c r="B116" s="92" t="s">
        <v>10</v>
      </c>
      <c r="C116" s="93"/>
      <c r="D116" s="91"/>
      <c r="E116" s="91"/>
      <c r="F116" s="93">
        <f>ROUND(SUM(F105:F114),2)</f>
        <v>0</v>
      </c>
    </row>
    <row r="117" spans="1:6" s="8" customFormat="1" ht="5.0999999999999996" customHeight="1" x14ac:dyDescent="0.25">
      <c r="A117" s="47"/>
      <c r="B117" s="64"/>
      <c r="C117" s="24"/>
      <c r="D117" s="47"/>
      <c r="E117" s="47"/>
      <c r="F117" s="24"/>
    </row>
    <row r="118" spans="1:6" s="8" customFormat="1" x14ac:dyDescent="0.25">
      <c r="A118" s="94"/>
      <c r="B118" s="95" t="s">
        <v>11</v>
      </c>
      <c r="C118" s="96"/>
      <c r="D118" s="94"/>
      <c r="E118" s="96"/>
      <c r="F118" s="96">
        <f>F116+F102</f>
        <v>0</v>
      </c>
    </row>
    <row r="119" spans="1:6" s="20" customFormat="1" x14ac:dyDescent="0.25">
      <c r="A119" s="23"/>
      <c r="B119" s="12"/>
      <c r="C119" s="23"/>
      <c r="D119" s="23"/>
      <c r="E119" s="23"/>
      <c r="F119" s="23"/>
    </row>
    <row r="120" spans="1:6" x14ac:dyDescent="0.25">
      <c r="A120" s="3"/>
      <c r="B120" s="14"/>
      <c r="C120" s="3"/>
      <c r="D120" s="3"/>
      <c r="E120" s="15"/>
      <c r="F120" s="15"/>
    </row>
    <row r="121" spans="1:6" x14ac:dyDescent="0.25">
      <c r="A121" s="3"/>
      <c r="B121" s="14"/>
      <c r="C121" s="3"/>
      <c r="D121" s="3"/>
      <c r="E121" s="15"/>
      <c r="F121" s="15"/>
    </row>
    <row r="122" spans="1:6" x14ac:dyDescent="0.25">
      <c r="A122" s="3"/>
      <c r="B122" s="14"/>
      <c r="C122" s="3"/>
      <c r="D122" s="3"/>
      <c r="E122" s="15"/>
      <c r="F122" s="15"/>
    </row>
    <row r="123" spans="1:6" x14ac:dyDescent="0.25">
      <c r="A123" s="3"/>
      <c r="B123" s="14"/>
      <c r="C123" s="3"/>
      <c r="D123" s="3"/>
      <c r="E123" s="15"/>
      <c r="F123" s="15"/>
    </row>
    <row r="124" spans="1:6" x14ac:dyDescent="0.25">
      <c r="A124" s="3"/>
      <c r="B124" s="14"/>
      <c r="C124" s="3"/>
      <c r="D124" s="3"/>
      <c r="E124" s="15"/>
      <c r="F124" s="15"/>
    </row>
    <row r="125" spans="1:6" x14ac:dyDescent="0.25">
      <c r="A125" s="3"/>
      <c r="B125" s="14"/>
      <c r="C125" s="3"/>
      <c r="D125" s="3"/>
      <c r="E125" s="15"/>
      <c r="F125" s="15"/>
    </row>
    <row r="126" spans="1:6" x14ac:dyDescent="0.25">
      <c r="A126" s="3"/>
      <c r="B126" s="14"/>
      <c r="C126" s="3"/>
      <c r="D126" s="3"/>
      <c r="E126" s="15"/>
      <c r="F126" s="15"/>
    </row>
    <row r="127" spans="1:6" x14ac:dyDescent="0.25">
      <c r="A127" s="3"/>
      <c r="B127" s="14"/>
      <c r="C127" s="3"/>
      <c r="D127" s="3"/>
      <c r="E127" s="15"/>
      <c r="F127" s="15"/>
    </row>
    <row r="128" spans="1:6" x14ac:dyDescent="0.25">
      <c r="A128" s="3"/>
      <c r="B128" s="14"/>
      <c r="C128" s="3"/>
      <c r="D128" s="3"/>
      <c r="E128" s="15"/>
      <c r="F128" s="15"/>
    </row>
    <row r="129" spans="1:6" x14ac:dyDescent="0.25">
      <c r="A129" s="3"/>
      <c r="B129" s="14"/>
      <c r="C129" s="3"/>
      <c r="D129" s="3"/>
      <c r="E129" s="15"/>
      <c r="F129" s="15"/>
    </row>
    <row r="130" spans="1:6" x14ac:dyDescent="0.25">
      <c r="A130" s="3"/>
      <c r="B130" s="14"/>
      <c r="C130" s="3"/>
      <c r="D130" s="3"/>
      <c r="E130" s="15"/>
      <c r="F130" s="15"/>
    </row>
    <row r="131" spans="1:6" x14ac:dyDescent="0.25">
      <c r="A131" s="3"/>
      <c r="B131" s="14"/>
      <c r="C131" s="3"/>
      <c r="D131" s="3"/>
      <c r="E131" s="15"/>
      <c r="F131" s="15"/>
    </row>
    <row r="132" spans="1:6" x14ac:dyDescent="0.25">
      <c r="A132" s="3"/>
      <c r="B132" s="14"/>
      <c r="C132" s="3"/>
      <c r="D132" s="3"/>
      <c r="E132" s="15"/>
      <c r="F132" s="15"/>
    </row>
    <row r="133" spans="1:6" x14ac:dyDescent="0.25">
      <c r="A133" s="3"/>
      <c r="B133" s="14"/>
      <c r="C133" s="3"/>
      <c r="D133" s="3"/>
      <c r="E133" s="15"/>
      <c r="F133" s="15"/>
    </row>
    <row r="134" spans="1:6" x14ac:dyDescent="0.25">
      <c r="A134" s="3"/>
      <c r="B134" s="14"/>
      <c r="C134" s="3"/>
      <c r="D134" s="3"/>
      <c r="E134" s="15"/>
      <c r="F134" s="15"/>
    </row>
    <row r="135" spans="1:6" x14ac:dyDescent="0.25">
      <c r="A135" s="3"/>
      <c r="B135" s="14"/>
      <c r="C135" s="3"/>
      <c r="D135" s="3"/>
      <c r="E135" s="15"/>
      <c r="F135" s="15"/>
    </row>
    <row r="136" spans="1:6" x14ac:dyDescent="0.25">
      <c r="A136" s="3"/>
      <c r="B136" s="14"/>
      <c r="C136" s="3"/>
      <c r="D136" s="3"/>
      <c r="E136" s="15"/>
      <c r="F136" s="15"/>
    </row>
    <row r="137" spans="1:6" x14ac:dyDescent="0.25">
      <c r="A137" s="3"/>
      <c r="B137" s="14"/>
      <c r="C137" s="3"/>
      <c r="D137" s="3"/>
      <c r="E137" s="15"/>
      <c r="F137" s="15"/>
    </row>
    <row r="138" spans="1:6" x14ac:dyDescent="0.25">
      <c r="A138" s="3"/>
      <c r="B138" s="14"/>
      <c r="C138" s="3"/>
      <c r="D138" s="3"/>
      <c r="E138" s="15"/>
      <c r="F138" s="15"/>
    </row>
    <row r="139" spans="1:6" x14ac:dyDescent="0.25">
      <c r="A139" s="3"/>
      <c r="B139" s="14"/>
      <c r="C139" s="3"/>
      <c r="D139" s="3"/>
      <c r="E139" s="15"/>
      <c r="F139" s="15"/>
    </row>
    <row r="140" spans="1:6" x14ac:dyDescent="0.25">
      <c r="A140" s="3"/>
      <c r="B140" s="14"/>
      <c r="C140" s="3"/>
      <c r="D140" s="3"/>
      <c r="E140" s="15"/>
      <c r="F140" s="15"/>
    </row>
    <row r="141" spans="1:6" x14ac:dyDescent="0.25">
      <c r="A141" s="3"/>
      <c r="B141" s="14"/>
      <c r="C141" s="3"/>
      <c r="D141" s="3"/>
      <c r="E141" s="15"/>
      <c r="F141" s="15"/>
    </row>
    <row r="142" spans="1:6" x14ac:dyDescent="0.25">
      <c r="A142" s="3"/>
      <c r="B142" s="14"/>
      <c r="C142" s="3"/>
      <c r="D142" s="3"/>
      <c r="E142" s="15"/>
      <c r="F142" s="15"/>
    </row>
    <row r="143" spans="1:6" x14ac:dyDescent="0.25">
      <c r="A143" s="3"/>
      <c r="B143" s="14"/>
      <c r="C143" s="3"/>
      <c r="D143" s="3"/>
      <c r="E143" s="15"/>
      <c r="F143" s="15"/>
    </row>
    <row r="144" spans="1:6" x14ac:dyDescent="0.25">
      <c r="A144" s="3"/>
      <c r="B144" s="14"/>
      <c r="C144" s="3"/>
      <c r="D144" s="3"/>
      <c r="E144" s="15"/>
      <c r="F144" s="15"/>
    </row>
    <row r="145" spans="1:6" x14ac:dyDescent="0.25">
      <c r="A145" s="3"/>
      <c r="B145" s="14"/>
      <c r="C145" s="3"/>
      <c r="D145" s="3"/>
      <c r="E145" s="15"/>
      <c r="F145" s="15"/>
    </row>
    <row r="146" spans="1:6" x14ac:dyDescent="0.25">
      <c r="A146" s="3"/>
      <c r="B146" s="14"/>
      <c r="C146" s="3"/>
      <c r="D146" s="3"/>
      <c r="E146" s="15"/>
      <c r="F146" s="15"/>
    </row>
    <row r="147" spans="1:6" x14ac:dyDescent="0.25">
      <c r="A147" s="3"/>
      <c r="B147" s="14"/>
      <c r="C147" s="3"/>
      <c r="D147" s="3"/>
      <c r="E147" s="15"/>
      <c r="F147" s="15"/>
    </row>
    <row r="148" spans="1:6" x14ac:dyDescent="0.25">
      <c r="A148" s="3"/>
      <c r="B148" s="14"/>
      <c r="C148" s="3"/>
      <c r="D148" s="3"/>
      <c r="E148" s="15"/>
      <c r="F148" s="15"/>
    </row>
    <row r="149" spans="1:6" x14ac:dyDescent="0.25">
      <c r="A149" s="3"/>
      <c r="B149" s="14"/>
      <c r="C149" s="3"/>
      <c r="D149" s="3"/>
      <c r="E149" s="15"/>
      <c r="F149" s="15"/>
    </row>
    <row r="150" spans="1:6" x14ac:dyDescent="0.25">
      <c r="A150" s="3"/>
      <c r="B150" s="14"/>
      <c r="C150" s="3"/>
      <c r="D150" s="3"/>
      <c r="E150" s="15"/>
      <c r="F150" s="15"/>
    </row>
    <row r="151" spans="1:6" x14ac:dyDescent="0.25">
      <c r="A151" s="3"/>
      <c r="B151" s="14"/>
      <c r="C151" s="3"/>
      <c r="D151" s="3"/>
      <c r="E151" s="15"/>
      <c r="F151" s="15"/>
    </row>
    <row r="152" spans="1:6" x14ac:dyDescent="0.25">
      <c r="A152" s="3"/>
      <c r="B152" s="14"/>
      <c r="C152" s="3"/>
      <c r="D152" s="3"/>
      <c r="E152" s="15"/>
      <c r="F152" s="15"/>
    </row>
    <row r="153" spans="1:6" x14ac:dyDescent="0.25">
      <c r="A153" s="3"/>
      <c r="B153" s="14"/>
      <c r="C153" s="3"/>
      <c r="D153" s="3"/>
      <c r="E153" s="15"/>
      <c r="F153" s="15"/>
    </row>
    <row r="154" spans="1:6" x14ac:dyDescent="0.25">
      <c r="A154" s="3"/>
      <c r="B154" s="14"/>
      <c r="C154" s="3"/>
      <c r="D154" s="3"/>
      <c r="E154" s="15"/>
      <c r="F154" s="15"/>
    </row>
    <row r="155" spans="1:6" x14ac:dyDescent="0.25">
      <c r="A155" s="3"/>
      <c r="B155" s="14"/>
      <c r="C155" s="3"/>
      <c r="D155" s="3"/>
      <c r="E155" s="15"/>
      <c r="F155" s="15"/>
    </row>
    <row r="156" spans="1:6" x14ac:dyDescent="0.25">
      <c r="A156" s="3"/>
      <c r="B156" s="14"/>
      <c r="C156" s="3"/>
      <c r="D156" s="3"/>
      <c r="E156" s="15"/>
      <c r="F156" s="15"/>
    </row>
    <row r="157" spans="1:6" x14ac:dyDescent="0.25">
      <c r="A157" s="3"/>
      <c r="B157" s="14"/>
      <c r="C157" s="3"/>
      <c r="D157" s="3"/>
      <c r="E157" s="15"/>
      <c r="F157" s="15"/>
    </row>
    <row r="158" spans="1:6" x14ac:dyDescent="0.25">
      <c r="A158" s="3"/>
      <c r="B158" s="14"/>
      <c r="C158" s="3"/>
      <c r="D158" s="3"/>
      <c r="E158" s="15"/>
      <c r="F158" s="15"/>
    </row>
    <row r="159" spans="1:6" x14ac:dyDescent="0.25">
      <c r="A159" s="3"/>
      <c r="B159" s="14"/>
      <c r="C159" s="3"/>
      <c r="D159" s="3"/>
      <c r="E159" s="15"/>
      <c r="F159" s="15"/>
    </row>
    <row r="160" spans="1:6" x14ac:dyDescent="0.25">
      <c r="A160" s="3"/>
      <c r="B160" s="14"/>
      <c r="C160" s="3"/>
      <c r="D160" s="3"/>
      <c r="E160" s="15"/>
      <c r="F160" s="15"/>
    </row>
    <row r="161" spans="1:6" x14ac:dyDescent="0.25">
      <c r="A161" s="3"/>
      <c r="B161" s="14"/>
      <c r="C161" s="3"/>
      <c r="D161" s="3"/>
      <c r="E161" s="15"/>
      <c r="F161" s="15"/>
    </row>
    <row r="162" spans="1:6" x14ac:dyDescent="0.25">
      <c r="A162" s="3"/>
      <c r="B162" s="14"/>
      <c r="C162" s="3"/>
      <c r="D162" s="3"/>
      <c r="E162" s="15"/>
      <c r="F162" s="15"/>
    </row>
    <row r="163" spans="1:6" x14ac:dyDescent="0.25">
      <c r="A163" s="3"/>
      <c r="B163" s="14"/>
      <c r="C163" s="3"/>
      <c r="D163" s="3"/>
      <c r="E163" s="15"/>
      <c r="F163" s="15"/>
    </row>
    <row r="164" spans="1:6" x14ac:dyDescent="0.25">
      <c r="A164" s="3"/>
      <c r="B164" s="14"/>
      <c r="C164" s="3"/>
      <c r="D164" s="3"/>
      <c r="E164" s="15"/>
      <c r="F164" s="15"/>
    </row>
    <row r="165" spans="1:6" x14ac:dyDescent="0.25">
      <c r="A165" s="3"/>
      <c r="B165" s="14"/>
      <c r="C165" s="3"/>
      <c r="D165" s="3"/>
      <c r="E165" s="15"/>
      <c r="F165" s="15"/>
    </row>
    <row r="166" spans="1:6" x14ac:dyDescent="0.25">
      <c r="A166" s="3"/>
      <c r="B166" s="14"/>
      <c r="C166" s="3"/>
      <c r="D166" s="3"/>
      <c r="E166" s="15"/>
      <c r="F166" s="15"/>
    </row>
    <row r="167" spans="1:6" x14ac:dyDescent="0.25">
      <c r="A167" s="3"/>
      <c r="B167" s="14"/>
      <c r="C167" s="3"/>
      <c r="D167" s="3"/>
      <c r="E167" s="15"/>
      <c r="F167" s="15"/>
    </row>
    <row r="168" spans="1:6" x14ac:dyDescent="0.25">
      <c r="A168" s="3"/>
      <c r="B168" s="14"/>
      <c r="C168" s="3"/>
      <c r="D168" s="3"/>
      <c r="E168" s="15"/>
      <c r="F168" s="15"/>
    </row>
    <row r="169" spans="1:6" x14ac:dyDescent="0.25">
      <c r="A169" s="3"/>
      <c r="B169" s="14"/>
      <c r="C169" s="3"/>
      <c r="D169" s="3"/>
      <c r="E169" s="15"/>
      <c r="F169" s="15"/>
    </row>
    <row r="170" spans="1:6" x14ac:dyDescent="0.25">
      <c r="A170" s="3"/>
      <c r="B170" s="14"/>
      <c r="C170" s="3"/>
      <c r="D170" s="3"/>
      <c r="E170" s="15"/>
      <c r="F170" s="15"/>
    </row>
    <row r="171" spans="1:6" x14ac:dyDescent="0.25">
      <c r="A171" s="3"/>
      <c r="B171" s="14"/>
      <c r="C171" s="3"/>
      <c r="D171" s="3"/>
      <c r="E171" s="15"/>
      <c r="F171" s="15"/>
    </row>
    <row r="172" spans="1:6" x14ac:dyDescent="0.25">
      <c r="A172" s="3"/>
      <c r="B172" s="14"/>
      <c r="C172" s="3"/>
      <c r="D172" s="3"/>
      <c r="E172" s="15"/>
      <c r="F172" s="15"/>
    </row>
    <row r="173" spans="1:6" x14ac:dyDescent="0.25">
      <c r="A173" s="3"/>
      <c r="B173" s="14"/>
      <c r="C173" s="3"/>
      <c r="D173" s="3"/>
      <c r="E173" s="15"/>
      <c r="F173" s="15"/>
    </row>
    <row r="174" spans="1:6" x14ac:dyDescent="0.25">
      <c r="A174" s="3"/>
      <c r="B174" s="14"/>
      <c r="C174" s="3"/>
      <c r="D174" s="3"/>
      <c r="E174" s="15"/>
      <c r="F174" s="15"/>
    </row>
    <row r="175" spans="1:6" x14ac:dyDescent="0.25">
      <c r="A175" s="3"/>
      <c r="B175" s="14"/>
      <c r="C175" s="3"/>
      <c r="D175" s="3"/>
      <c r="E175" s="15"/>
      <c r="F175" s="15"/>
    </row>
    <row r="176" spans="1:6" x14ac:dyDescent="0.25">
      <c r="A176" s="3"/>
      <c r="B176" s="14"/>
      <c r="C176" s="3"/>
      <c r="D176" s="3"/>
      <c r="E176" s="15"/>
      <c r="F176" s="15"/>
    </row>
    <row r="177" spans="1:6" x14ac:dyDescent="0.25">
      <c r="A177" s="3"/>
      <c r="B177" s="14"/>
      <c r="C177" s="3"/>
      <c r="D177" s="3"/>
      <c r="E177" s="15"/>
      <c r="F177" s="15"/>
    </row>
    <row r="178" spans="1:6" x14ac:dyDescent="0.25">
      <c r="A178" s="3"/>
      <c r="B178" s="14"/>
      <c r="C178" s="3"/>
      <c r="D178" s="3"/>
      <c r="E178" s="15"/>
      <c r="F178" s="15"/>
    </row>
    <row r="179" spans="1:6" x14ac:dyDescent="0.25">
      <c r="A179" s="3"/>
      <c r="B179" s="14"/>
      <c r="C179" s="3"/>
      <c r="D179" s="3"/>
      <c r="E179" s="15"/>
      <c r="F179" s="15"/>
    </row>
    <row r="180" spans="1:6" x14ac:dyDescent="0.25">
      <c r="A180" s="3"/>
      <c r="B180" s="14"/>
      <c r="C180" s="3"/>
      <c r="D180" s="3"/>
      <c r="E180" s="15"/>
      <c r="F180" s="15"/>
    </row>
    <row r="181" spans="1:6" x14ac:dyDescent="0.25">
      <c r="A181" s="3"/>
      <c r="B181" s="14"/>
      <c r="C181" s="3"/>
      <c r="D181" s="3"/>
      <c r="E181" s="15"/>
      <c r="F181" s="15"/>
    </row>
    <row r="182" spans="1:6" x14ac:dyDescent="0.25">
      <c r="A182" s="3"/>
      <c r="C182" s="3"/>
      <c r="D182" s="3"/>
      <c r="E182" s="15"/>
      <c r="F182" s="15"/>
    </row>
    <row r="183" spans="1:6" x14ac:dyDescent="0.25">
      <c r="A183" s="3"/>
      <c r="C183" s="3"/>
      <c r="D183" s="3"/>
      <c r="E183" s="15"/>
      <c r="F183" s="15"/>
    </row>
    <row r="184" spans="1:6" x14ac:dyDescent="0.25">
      <c r="A184" s="3"/>
      <c r="C184" s="3"/>
      <c r="D184" s="3"/>
      <c r="E184" s="15"/>
      <c r="F184" s="15"/>
    </row>
  </sheetData>
  <sheetProtection password="8A46" sheet="1" objects="1" scenarios="1"/>
  <mergeCells count="2">
    <mergeCell ref="A4:F4"/>
    <mergeCell ref="A6:F6"/>
  </mergeCells>
  <printOptions horizontalCentered="1"/>
  <pageMargins left="7.874015748031496E-2" right="7.874015748031496E-2" top="7.874015748031496E-2" bottom="7.874015748031496E-2" header="7.874015748031496E-2" footer="0.39370078740157483"/>
  <pageSetup scale="83" orientation="portrait" r:id="rId1"/>
  <headerFooter alignWithMargins="0">
    <oddFooter xml:space="preserve">&amp;C&amp;"Times New Roman,Normal"&amp;7Pág &amp;P de &amp;N&amp;R&amp;"Times New Roman,Normal"&amp;7Rehabilitación Depósito Metálico Ac. Pimentel
</oddFooter>
  </headerFooter>
  <rowBreaks count="2" manualBreakCount="2">
    <brk id="52" max="5" man="1"/>
    <brk id="84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Rehabilitación DepósitoPimentel</vt:lpstr>
      <vt:lpstr>'Rehabilitación DepósitoPimentel'!Área_de_impresión</vt:lpstr>
      <vt:lpstr>'Rehabilitación DepósitoPimentel'!Títulos_a_imprimir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Sonia Esther Rodríguez Restituyo</cp:lastModifiedBy>
  <cp:lastPrinted>2021-07-21T20:12:18Z</cp:lastPrinted>
  <dcterms:created xsi:type="dcterms:W3CDTF">2021-02-25T19:44:15Z</dcterms:created>
  <dcterms:modified xsi:type="dcterms:W3CDTF">2021-07-21T20:13:43Z</dcterms:modified>
</cp:coreProperties>
</file>