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0" yWindow="0" windowWidth="15360" windowHeight="7320" activeTab="1"/>
  </bookViews>
  <sheets>
    <sheet name="Notas a los estados financieros" sheetId="1" r:id="rId1"/>
    <sheet name="MOVIMIENTOS DE LOS ACTIVOS" sheetId="3" r:id="rId2"/>
  </sheets>
  <definedNames>
    <definedName name="_xlnm.Print_Area" localSheetId="0">'Notas a los estados financieros'!$A$1:$C$324</definedName>
  </definedNames>
  <calcPr calcId="162913"/>
</workbook>
</file>

<file path=xl/calcChain.xml><?xml version="1.0" encoding="utf-8"?>
<calcChain xmlns="http://schemas.openxmlformats.org/spreadsheetml/2006/main">
  <c r="I17" i="3" l="1"/>
  <c r="D17" i="3"/>
  <c r="C17" i="3"/>
  <c r="I16" i="3"/>
  <c r="I15" i="3"/>
  <c r="I12" i="3"/>
  <c r="H9" i="3"/>
  <c r="H18" i="3" s="1"/>
  <c r="G9" i="3"/>
  <c r="G18" i="3" s="1"/>
  <c r="F9" i="3"/>
  <c r="F18" i="3" s="1"/>
  <c r="E9" i="3"/>
  <c r="E18" i="3" s="1"/>
  <c r="D9" i="3"/>
  <c r="D18" i="3" s="1"/>
  <c r="C9" i="3"/>
  <c r="I9" i="3" s="1"/>
  <c r="B9" i="3"/>
  <c r="B18" i="3" s="1"/>
  <c r="I6" i="3"/>
  <c r="I5" i="3"/>
  <c r="I4" i="3"/>
  <c r="C18" i="3" l="1"/>
  <c r="I18" i="3" s="1"/>
  <c r="B210" i="1"/>
  <c r="C210" i="1"/>
  <c r="C290" i="1" l="1"/>
  <c r="C110" i="1" l="1"/>
  <c r="B110" i="1"/>
  <c r="B101" i="1" l="1"/>
  <c r="B232" i="1" l="1"/>
  <c r="C232" i="1"/>
  <c r="B149" i="1"/>
  <c r="C262" i="1" l="1"/>
  <c r="C266" i="1" s="1"/>
  <c r="B262" i="1"/>
  <c r="C276" i="1" l="1"/>
  <c r="B276" i="1"/>
  <c r="B318" i="1"/>
  <c r="B254" i="1"/>
  <c r="B243" i="1" l="1"/>
  <c r="B266" i="1" s="1"/>
  <c r="C143" i="1" l="1"/>
  <c r="C132" i="1"/>
  <c r="B89" i="1"/>
  <c r="C89" i="1"/>
  <c r="C70" i="1"/>
  <c r="C63" i="1"/>
  <c r="C222" i="1" l="1"/>
  <c r="B222" i="1"/>
  <c r="C238" i="1"/>
  <c r="B238" i="1"/>
  <c r="B290" i="1"/>
  <c r="B301" i="1"/>
  <c r="C301" i="1"/>
  <c r="C318" i="1"/>
  <c r="C188" i="1"/>
  <c r="B188" i="1"/>
  <c r="C195" i="1"/>
  <c r="B195" i="1"/>
  <c r="C174" i="1"/>
  <c r="B174" i="1"/>
  <c r="B143" i="1"/>
  <c r="B132" i="1"/>
  <c r="C101" i="1"/>
  <c r="C82" i="1"/>
  <c r="B82" i="1"/>
  <c r="B70" i="1"/>
  <c r="B63" i="1"/>
</calcChain>
</file>

<file path=xl/sharedStrings.xml><?xml version="1.0" encoding="utf-8"?>
<sst xmlns="http://schemas.openxmlformats.org/spreadsheetml/2006/main" count="280" uniqueCount="260">
  <si>
    <t>PROPIEDAD, PLANTA YEQUIPO</t>
  </si>
  <si>
    <t xml:space="preserve">Anticipo  A Proveedores
</t>
  </si>
  <si>
    <t>Anticipo  A Contratistas</t>
  </si>
  <si>
    <t>Deducciones por garantia de obras</t>
  </si>
  <si>
    <t>Rtencion 10% alquileres</t>
  </si>
  <si>
    <t>Retencion 30% itbis Compañía</t>
  </si>
  <si>
    <t>Seguro familiar de salud</t>
  </si>
  <si>
    <t>Tesoreria de la seguridad social</t>
  </si>
  <si>
    <t>Otras deducciones en nominas</t>
  </si>
  <si>
    <t>Retensiones isr asalariados</t>
  </si>
  <si>
    <t>Retencion 18% itbis Personas fisicas</t>
  </si>
  <si>
    <t>Retencion 27% isr Fisica y Juridica en el extranjero</t>
  </si>
  <si>
    <t>Retencion codia (1*1000)</t>
  </si>
  <si>
    <t>Otras rentas 10% isr</t>
  </si>
  <si>
    <t>Retencion retribuciones complementarias</t>
  </si>
  <si>
    <t>Retencion 2% Transferencias de titulos</t>
  </si>
  <si>
    <t>Retencion 10% isr Proveedores informales</t>
  </si>
  <si>
    <t>Retencion ley 6-86 1%)</t>
  </si>
  <si>
    <t>Retencion 5% isr Proveedores y contratistas</t>
  </si>
  <si>
    <t>Retencion 10% isr honorarios</t>
  </si>
  <si>
    <t>TOTAL DEDUCCCIONES  Y RETENCIONES POR PAGAR</t>
  </si>
  <si>
    <t xml:space="preserve">TOTAL TRANSFERENCIAS CORRIENTES
</t>
  </si>
  <si>
    <t>NOTAS A LOS ESTADOS FINANCIEROS</t>
  </si>
  <si>
    <t>2.1 RECONOCIMIENTO Y FUENTES DE INGRESOS</t>
  </si>
  <si>
    <t>Nivel 1: Precios (no ajustados) en mercados activos para activos idénticos.</t>
  </si>
  <si>
    <t>BASE DE MEDICION (nota 5)</t>
  </si>
  <si>
    <t>RESUMEN DE POLITICAS CONTABLES  SIGNIFICATIVAS (Nota 6)</t>
  </si>
  <si>
    <t>RECONOCIMIENTO Y FUENTES DE INGRESOS</t>
  </si>
  <si>
    <t>CUENTAS POR PAGAR</t>
  </si>
  <si>
    <t>DISPONIBILIDADES EN CAJA Y BANCOS (Nota 7)</t>
  </si>
  <si>
    <t>CAJA (NOTA 7.1)</t>
  </si>
  <si>
    <t>DESCRIPCION</t>
  </si>
  <si>
    <t>Caja chica nivel central</t>
  </si>
  <si>
    <t>Fondos especiales</t>
  </si>
  <si>
    <t>TOTAL DISPONIBILIDAD EN CAJA</t>
  </si>
  <si>
    <t>Banreservas</t>
  </si>
  <si>
    <t>TOTAL DISPONIBILIDADES CAJA Y BANCOS</t>
  </si>
  <si>
    <t>DISPONIBILIDAD EN BANCOS (Nota 7.3)</t>
  </si>
  <si>
    <t>Banreservas-Cuenta operativa cede central</t>
  </si>
  <si>
    <t>Banreservas-Cuenta especial para pagos al personal</t>
  </si>
  <si>
    <t>Banreservas-Cuenta especial</t>
  </si>
  <si>
    <t>Banreservas-Cuenta tesorería nacional (cut)</t>
  </si>
  <si>
    <t>Total Disponibilidad Bancos</t>
  </si>
  <si>
    <t>Cuentas Por Cobrar Clientes sector privado</t>
  </si>
  <si>
    <t>Otras Cuentas Por Cobrar</t>
  </si>
  <si>
    <t>TOTAL CUENTAS POR COBRAR</t>
  </si>
  <si>
    <t>INVENTARIOS (Nota 9)</t>
  </si>
  <si>
    <t>Inventario de materiales para consumo</t>
  </si>
  <si>
    <t>VER CUADRO ADJUNTO CON EL DETALLE DE LOS MOVIMIENTOS.</t>
  </si>
  <si>
    <t>Levantamientos Topográficos</t>
  </si>
  <si>
    <t>oepreciación Acumulada Paquetes Informáticos</t>
  </si>
  <si>
    <t>TOTAL ACTIVOS INTANGIBLES NETO</t>
  </si>
  <si>
    <t>Personal Desvinculados</t>
  </si>
  <si>
    <t>Proveedores Directos lnternos a Corto Plazo</t>
  </si>
  <si>
    <t>Ayuntamiento de azua</t>
  </si>
  <si>
    <t>Ayuntamiento  de salcedo</t>
  </si>
  <si>
    <t>Ayuntamiento  monte plata</t>
  </si>
  <si>
    <t>Ayuntamiento municipal Navarrete</t>
  </si>
  <si>
    <t>Ayuntamiento  sabana iglesias</t>
  </si>
  <si>
    <t>Ingresos por transacciones con contraprestación</t>
  </si>
  <si>
    <t>TOTAL INGRESOS POR CONTRAPRESTACION DE SERVICIOS</t>
  </si>
  <si>
    <t>Transferencias corriente del gobierno central</t>
  </si>
  <si>
    <t>TOTAL INGRESOS POR TRANSFERENCIAS Y DONACIONES</t>
  </si>
  <si>
    <t>Remuneraciones</t>
  </si>
  <si>
    <t>Sueldos fijos personal en trámites de pensión</t>
  </si>
  <si>
    <t>Compensación Por Horas Extraordinaria</t>
  </si>
  <si>
    <t>Pagos Normales A Jornales</t>
  </si>
  <si>
    <t>Otros servicios personales</t>
  </si>
  <si>
    <t>Regalía Pascual</t>
  </si>
  <si>
    <t>Indemnización Laboral</t>
  </si>
  <si>
    <t>Vacaciones</t>
  </si>
  <si>
    <t>Contribuciones AI Seguro De Riesgo Laboral</t>
  </si>
  <si>
    <t>Textiles, vestuarios</t>
  </si>
  <si>
    <t>Combustibles,  lubricantes, productos químicos</t>
  </si>
  <si>
    <t>TOTAL SUMINISTRO Y MATERIALES PARA CONSUMO</t>
  </si>
  <si>
    <t>Depreciación de Bienes Intangible</t>
  </si>
  <si>
    <t>Depreciación de Bienes Inmuebles</t>
  </si>
  <si>
    <t>Gasto amortización licencias informáticas</t>
  </si>
  <si>
    <t>Servicios básicos</t>
  </si>
  <si>
    <t>Publicidad, impresión y encuadernación</t>
  </si>
  <si>
    <t>Dietas y viáticos</t>
  </si>
  <si>
    <t>Transporte  y almacenaje</t>
  </si>
  <si>
    <t>Seguros</t>
  </si>
  <si>
    <t>Otros servicios</t>
  </si>
  <si>
    <t>TOTAL OTROS GASTOS</t>
  </si>
  <si>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Alcantarillados (INAPA)  </t>
    </r>
    <r>
      <rPr>
        <sz val="12"/>
        <color rgb="FF1A1A1A"/>
        <rFont val="Calibri"/>
        <family val="2"/>
      </rPr>
      <t xml:space="preserve">es </t>
    </r>
    <r>
      <rPr>
        <sz val="12"/>
        <color rgb="FF0A0A0A"/>
        <rFont val="Calibri"/>
        <family val="2"/>
      </rPr>
      <t xml:space="preserve">una </t>
    </r>
    <r>
      <rPr>
        <sz val="12"/>
        <rFont val="Calibri"/>
        <family val="2"/>
      </rPr>
      <t xml:space="preserve">entidad  </t>
    </r>
    <r>
      <rPr>
        <sz val="12"/>
        <color rgb="FF161616"/>
        <rFont val="Calibri"/>
        <family val="2"/>
      </rPr>
      <t xml:space="preserve">de  </t>
    </r>
    <r>
      <rPr>
        <sz val="12"/>
        <color rgb="FF0A0A0A"/>
        <rFont val="Calibri"/>
        <family val="2"/>
      </rPr>
      <t xml:space="preserve">servicios </t>
    </r>
    <r>
      <rPr>
        <sz val="12"/>
        <color rgb="FF131313"/>
        <rFont val="Calibri"/>
        <family val="2"/>
      </rPr>
      <t xml:space="preserve">públicos  y  </t>
    </r>
    <r>
      <rPr>
        <sz val="12"/>
        <rFont val="Calibri"/>
        <family val="2"/>
      </rPr>
      <t xml:space="preserve">funciona  </t>
    </r>
    <r>
      <rPr>
        <sz val="12"/>
        <color rgb="FF111111"/>
        <rFont val="Calibri"/>
        <family val="2"/>
      </rPr>
      <t xml:space="preserve">como  una  </t>
    </r>
    <r>
      <rPr>
        <sz val="12"/>
        <rFont val="Calibri"/>
        <family val="2"/>
      </rPr>
      <t xml:space="preserve">Institución  autónoma  </t>
    </r>
    <r>
      <rPr>
        <sz val="12"/>
        <color rgb="FF1A1A1A"/>
        <rFont val="Calibri"/>
        <family val="2"/>
      </rPr>
      <t xml:space="preserve">del  </t>
    </r>
    <r>
      <rPr>
        <sz val="12"/>
        <rFont val="Calibri"/>
        <family val="2"/>
      </rPr>
      <t xml:space="preserve">Estado,  </t>
    </r>
    <r>
      <rPr>
        <sz val="12"/>
        <color rgb="FF111111"/>
        <rFont val="Calibri"/>
        <family val="2"/>
      </rPr>
      <t xml:space="preserve">con  </t>
    </r>
    <r>
      <rPr>
        <sz val="12"/>
        <rFont val="Calibri"/>
        <family val="2"/>
      </rPr>
      <t xml:space="preserve">personalidad   </t>
    </r>
    <r>
      <rPr>
        <sz val="12"/>
        <color rgb="FF131313"/>
        <rFont val="Calibri"/>
        <family val="2"/>
      </rPr>
      <t xml:space="preserve">jurídica </t>
    </r>
    <r>
      <rPr>
        <sz val="12"/>
        <rFont val="Calibri"/>
        <family val="2"/>
      </rPr>
      <t xml:space="preserve">propia  </t>
    </r>
    <r>
      <rPr>
        <sz val="12"/>
        <color rgb="FF232323"/>
        <rFont val="Calibri"/>
        <family val="2"/>
      </rPr>
      <t xml:space="preserve">de  </t>
    </r>
    <r>
      <rPr>
        <sz val="12"/>
        <color rgb="FF0C0C0C"/>
        <rFont val="Calibri"/>
        <family val="2"/>
      </rPr>
      <t xml:space="preserve">duración  </t>
    </r>
    <r>
      <rPr>
        <sz val="12"/>
        <rFont val="Calibri"/>
        <family val="2"/>
      </rPr>
      <t xml:space="preserve">indefinida.   </t>
    </r>
    <r>
      <rPr>
        <sz val="12"/>
        <color rgb="FF181818"/>
        <rFont val="Calibri"/>
        <family val="2"/>
      </rPr>
      <t xml:space="preserve">Creada  </t>
    </r>
    <r>
      <rPr>
        <sz val="12"/>
        <rFont val="Calibri"/>
        <family val="2"/>
      </rPr>
      <t xml:space="preserve">mediante  la  Ley  5994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fecha  </t>
    </r>
    <r>
      <rPr>
        <sz val="12"/>
        <color rgb="FF131313"/>
        <rFont val="Calibri"/>
        <family val="2"/>
      </rPr>
      <t xml:space="preserve">30  </t>
    </r>
    <r>
      <rPr>
        <sz val="12"/>
        <color rgb="FF181818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junio  </t>
    </r>
    <r>
      <rPr>
        <sz val="12"/>
        <color rgb="FF2D2D2D"/>
        <rFont val="Calibri"/>
        <family val="2"/>
      </rPr>
      <t xml:space="preserve">del  </t>
    </r>
    <r>
      <rPr>
        <sz val="12"/>
        <color rgb="FF131313"/>
        <rFont val="Calibri"/>
        <family val="2"/>
      </rPr>
      <t xml:space="preserve">1962 </t>
    </r>
    <r>
      <rPr>
        <sz val="12"/>
        <rFont val="Calibri"/>
        <family val="2"/>
      </rPr>
      <t xml:space="preserve">publicada </t>
    </r>
    <r>
      <rPr>
        <sz val="12"/>
        <color rgb="FF0C0C0C"/>
        <rFont val="Calibri"/>
        <family val="2"/>
      </rPr>
      <t xml:space="preserve">en </t>
    </r>
    <r>
      <rPr>
        <sz val="12"/>
        <rFont val="Calibri"/>
        <family val="2"/>
      </rPr>
      <t xml:space="preserve">la </t>
    </r>
    <r>
      <rPr>
        <sz val="12"/>
        <color rgb="FF151515"/>
        <rFont val="Calibri"/>
        <family val="2"/>
      </rPr>
      <t xml:space="preserve">Gaceta </t>
    </r>
    <r>
      <rPr>
        <sz val="12"/>
        <rFont val="Calibri"/>
        <family val="2"/>
      </rPr>
      <t xml:space="preserve">Oficial No.8680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11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 xml:space="preserve">agosto </t>
    </r>
    <r>
      <rPr>
        <sz val="12"/>
        <color rgb="FF1A1A1A"/>
        <rFont val="Calibri"/>
        <family val="2"/>
      </rPr>
      <t xml:space="preserve">del </t>
    </r>
    <r>
      <rPr>
        <sz val="12"/>
        <color rgb="FF131313"/>
        <rFont val="Calibri"/>
        <family val="2"/>
      </rPr>
      <t>1962.</t>
    </r>
  </si>
  <si>
    <r>
      <rPr>
        <sz val="12"/>
        <color rgb="FF1C1C1C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misión  </t>
    </r>
    <r>
      <rPr>
        <sz val="12"/>
        <rFont val="Calibri"/>
        <family val="2"/>
      </rPr>
      <t xml:space="preserve">principal  </t>
    </r>
    <r>
      <rPr>
        <sz val="12"/>
        <color rgb="FF161616"/>
        <rFont val="Calibri"/>
        <family val="2"/>
      </rPr>
      <t xml:space="preserve">es  </t>
    </r>
    <r>
      <rPr>
        <sz val="12"/>
        <rFont val="Calibri"/>
        <family val="2"/>
      </rPr>
      <t xml:space="preserve">dotar  </t>
    </r>
    <r>
      <rPr>
        <sz val="12"/>
        <color rgb="FF151515"/>
        <rFont val="Calibri"/>
        <family val="2"/>
      </rPr>
      <t xml:space="preserve">de  </t>
    </r>
    <r>
      <rPr>
        <sz val="12"/>
        <rFont val="Calibri"/>
        <family val="2"/>
      </rPr>
      <t xml:space="preserve">sistemas  adecuados  de  abastecimientos </t>
    </r>
    <r>
      <rPr>
        <sz val="12"/>
        <color rgb="FF1F1F1F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aguas  </t>
    </r>
    <r>
      <rPr>
        <sz val="12"/>
        <rFont val="Calibri"/>
        <family val="2"/>
      </rPr>
      <t xml:space="preserve">potables  </t>
    </r>
    <r>
      <rPr>
        <sz val="12"/>
        <color rgb="FF262626"/>
        <rFont val="Calibri"/>
        <family val="2"/>
      </rPr>
      <t xml:space="preserve">y
</t>
    </r>
    <r>
      <rPr>
        <sz val="12"/>
        <color rgb="FF111111"/>
        <rFont val="Calibri"/>
        <family val="2"/>
      </rPr>
      <t xml:space="preserve">aguas </t>
    </r>
    <r>
      <rPr>
        <sz val="12"/>
        <color rgb="FF0F0F0F"/>
        <rFont val="Calibri"/>
        <family val="2"/>
      </rPr>
      <t xml:space="preserve">servidas </t>
    </r>
    <r>
      <rPr>
        <sz val="12"/>
        <color rgb="FF282828"/>
        <rFont val="Calibri"/>
        <family val="2"/>
      </rPr>
      <t xml:space="preserve">a </t>
    </r>
    <r>
      <rPr>
        <sz val="12"/>
        <rFont val="Calibri"/>
        <family val="2"/>
      </rPr>
      <t xml:space="preserve">las poblaciones  urbanas </t>
    </r>
    <r>
      <rPr>
        <sz val="12"/>
        <color rgb="FF151515"/>
        <rFont val="Calibri"/>
        <family val="2"/>
      </rPr>
      <t xml:space="preserve">y </t>
    </r>
    <r>
      <rPr>
        <sz val="12"/>
        <rFont val="Calibri"/>
        <family val="2"/>
      </rPr>
      <t xml:space="preserve">rurales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>donde tiene jurisdicción.</t>
    </r>
  </si>
  <si>
    <r>
      <t xml:space="preserve">Los  </t>
    </r>
    <r>
      <rPr>
        <sz val="12"/>
        <color rgb="FF0E0E0E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del  Instituto  Nacional  </t>
    </r>
    <r>
      <rPr>
        <sz val="12"/>
        <color rgb="FF161616"/>
        <rFont val="Calibri"/>
        <family val="2"/>
      </rPr>
      <t xml:space="preserve">de  </t>
    </r>
    <r>
      <rPr>
        <sz val="12"/>
        <color rgb="FF0E0E0E"/>
        <rFont val="Calibri"/>
        <family val="2"/>
      </rPr>
      <t xml:space="preserve">Aguas  </t>
    </r>
    <r>
      <rPr>
        <sz val="12"/>
        <rFont val="Calibri"/>
        <family val="2"/>
      </rPr>
      <t xml:space="preserve">Potables  y  Alcantarillados  han  sido </t>
    </r>
    <r>
      <rPr>
        <sz val="12"/>
        <color rgb="FF151515"/>
        <rFont val="Calibri"/>
        <family val="2"/>
      </rPr>
      <t xml:space="preserve">preparados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conformidad  </t>
    </r>
    <r>
      <rPr>
        <sz val="12"/>
        <color rgb="FF0C0C0C"/>
        <rFont val="Calibri"/>
        <family val="2"/>
      </rPr>
      <t xml:space="preserve">con  </t>
    </r>
    <r>
      <rPr>
        <sz val="12"/>
        <color rgb="FF282828"/>
        <rFont val="Calibri"/>
        <family val="2"/>
      </rPr>
      <t xml:space="preserve">las  </t>
    </r>
    <r>
      <rPr>
        <sz val="12"/>
        <rFont val="Calibri"/>
        <family val="2"/>
      </rPr>
      <t xml:space="preserve">Normas  Internacionales  </t>
    </r>
    <r>
      <rPr>
        <sz val="12"/>
        <color rgb="FF1A1A1A"/>
        <rFont val="Calibri"/>
        <family val="2"/>
      </rPr>
      <t xml:space="preserve">de  </t>
    </r>
    <r>
      <rPr>
        <sz val="12"/>
        <rFont val="Calibri"/>
        <family val="2"/>
      </rPr>
      <t xml:space="preserve">Contabilidad  para  </t>
    </r>
    <r>
      <rPr>
        <sz val="12"/>
        <color rgb="FF2A2A2A"/>
        <rFont val="Calibri"/>
        <family val="2"/>
      </rPr>
      <t xml:space="preserve">el  </t>
    </r>
    <r>
      <rPr>
        <sz val="12"/>
        <rFont val="Calibri"/>
        <family val="2"/>
      </rPr>
      <t xml:space="preserve">Sector público  (NICSP),  </t>
    </r>
    <r>
      <rPr>
        <sz val="12"/>
        <color rgb="FF111111"/>
        <rFont val="Calibri"/>
        <family val="2"/>
      </rPr>
      <t xml:space="preserve">adoptadas  </t>
    </r>
    <r>
      <rPr>
        <sz val="12"/>
        <rFont val="Calibri"/>
        <family val="2"/>
      </rPr>
      <t xml:space="preserve">por  </t>
    </r>
    <r>
      <rPr>
        <sz val="12"/>
        <color rgb="FF242424"/>
        <rFont val="Calibri"/>
        <family val="2"/>
      </rPr>
      <t xml:space="preserve">la  </t>
    </r>
    <r>
      <rPr>
        <sz val="12"/>
        <rFont val="Calibri"/>
        <family val="2"/>
      </rPr>
      <t xml:space="preserve">Dirección  General  </t>
    </r>
    <r>
      <rPr>
        <sz val="12"/>
        <color rgb="FF1C1C1C"/>
        <rFont val="Calibri"/>
        <family val="2"/>
      </rPr>
      <t xml:space="preserve">de  </t>
    </r>
    <r>
      <rPr>
        <sz val="12"/>
        <rFont val="Calibri"/>
        <family val="2"/>
      </rPr>
      <t xml:space="preserve">Contabilidad  Gubernamental  de 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Republica dominicana (Digecog).</t>
    </r>
  </si>
  <si>
    <r>
      <t xml:space="preserve">La emisión y aprobación final </t>
    </r>
    <r>
      <rPr>
        <sz val="12"/>
        <color rgb="FF1A1A1A"/>
        <rFont val="Calibri"/>
        <family val="2"/>
      </rPr>
      <t xml:space="preserve">de </t>
    </r>
    <r>
      <rPr>
        <sz val="12"/>
        <color rgb="FF212121"/>
        <rFont val="Calibri"/>
        <family val="2"/>
      </rPr>
      <t xml:space="preserve">los </t>
    </r>
    <r>
      <rPr>
        <sz val="12"/>
        <color rgb="FF0E0E0E"/>
        <rFont val="Calibri"/>
        <family val="2"/>
      </rPr>
      <t xml:space="preserve">estados </t>
    </r>
    <r>
      <rPr>
        <sz val="12"/>
        <rFont val="Calibri"/>
        <family val="2"/>
      </rPr>
      <t xml:space="preserve">financieros  </t>
    </r>
    <r>
      <rPr>
        <sz val="12"/>
        <color rgb="FF181818"/>
        <rFont val="Calibri"/>
        <family val="2"/>
      </rPr>
      <t xml:space="preserve">debe </t>
    </r>
    <r>
      <rPr>
        <sz val="12"/>
        <color rgb="FF212121"/>
        <rFont val="Calibri"/>
        <family val="2"/>
      </rPr>
      <t xml:space="preserve">ser </t>
    </r>
    <r>
      <rPr>
        <sz val="12"/>
        <rFont val="Calibri"/>
        <family val="2"/>
      </rPr>
      <t xml:space="preserve">autorizada por </t>
    </r>
    <r>
      <rPr>
        <sz val="12"/>
        <color rgb="FF1F1F1F"/>
        <rFont val="Calibri"/>
        <family val="2"/>
      </rPr>
      <t xml:space="preserve">el </t>
    </r>
    <r>
      <rPr>
        <sz val="12"/>
        <rFont val="Calibri"/>
        <family val="2"/>
      </rPr>
      <t xml:space="preserve">funcionario </t>
    </r>
    <r>
      <rPr>
        <sz val="12"/>
        <color rgb="FF131313"/>
        <rFont val="Calibri"/>
        <family val="2"/>
      </rPr>
      <t xml:space="preserve">de </t>
    </r>
    <r>
      <rPr>
        <sz val="12"/>
        <color rgb="FF1F1F1F"/>
        <rFont val="Calibri"/>
        <family val="2"/>
      </rPr>
      <t xml:space="preserve">más </t>
    </r>
    <r>
      <rPr>
        <sz val="12"/>
        <color rgb="FF161616"/>
        <rFont val="Calibri"/>
        <family val="2"/>
      </rPr>
      <t xml:space="preserve">alto </t>
    </r>
    <r>
      <rPr>
        <sz val="12"/>
        <rFont val="Calibri"/>
        <family val="2"/>
      </rPr>
      <t>nivel</t>
    </r>
  </si>
  <si>
    <r>
      <rPr>
        <sz val="12"/>
        <color rgb="FF0E0E0E"/>
        <rFont val="Calibri"/>
        <family val="2"/>
      </rPr>
      <t xml:space="preserve">Los  ingresos  </t>
    </r>
    <r>
      <rPr>
        <sz val="12"/>
        <color rgb="FF212121"/>
        <rFont val="Calibri"/>
        <family val="2"/>
      </rPr>
      <t xml:space="preserve">del  </t>
    </r>
    <r>
      <rPr>
        <sz val="12"/>
        <rFont val="Calibri"/>
        <family val="2"/>
      </rPr>
      <t xml:space="preserve">Instituto  Nacional  </t>
    </r>
    <r>
      <rPr>
        <sz val="12"/>
        <color rgb="FF2B2B2B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y  Alcantarillados </t>
    </r>
    <r>
      <rPr>
        <sz val="12"/>
        <color rgb="FF2D2D2D"/>
        <rFont val="Calibri"/>
        <family val="2"/>
      </rPr>
      <t xml:space="preserve">se  </t>
    </r>
    <r>
      <rPr>
        <sz val="12"/>
        <rFont val="Calibri"/>
        <family val="2"/>
      </rPr>
      <t xml:space="preserve">reconocen  </t>
    </r>
    <r>
      <rPr>
        <sz val="12"/>
        <color rgb="FF161616"/>
        <rFont val="Calibri"/>
        <family val="2"/>
      </rPr>
      <t xml:space="preserve">cuando son </t>
    </r>
    <r>
      <rPr>
        <sz val="12"/>
        <rFont val="Calibri"/>
        <family val="2"/>
      </rPr>
      <t xml:space="preserve">devengados  independientemente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que  no  </t>
    </r>
    <r>
      <rPr>
        <sz val="12"/>
        <color rgb="FF111111"/>
        <rFont val="Calibri"/>
        <family val="2"/>
      </rPr>
      <t xml:space="preserve">se </t>
    </r>
    <r>
      <rPr>
        <sz val="12"/>
        <rFont val="Calibri"/>
        <family val="2"/>
      </rPr>
      <t xml:space="preserve">hayan  percibidos.  Los mismos  </t>
    </r>
    <r>
      <rPr>
        <sz val="12"/>
        <color rgb="FF070707"/>
        <rFont val="Calibri"/>
        <family val="2"/>
      </rPr>
      <t xml:space="preserve">provienen </t>
    </r>
    <r>
      <rPr>
        <sz val="12"/>
        <color rgb="FF1A1A1A"/>
        <rFont val="Calibri"/>
        <family val="2"/>
      </rPr>
      <t xml:space="preserve">del </t>
    </r>
    <r>
      <rPr>
        <sz val="12"/>
        <rFont val="Calibri"/>
        <family val="2"/>
      </rPr>
      <t xml:space="preserve">cobro del servicio </t>
    </r>
    <r>
      <rPr>
        <sz val="12"/>
        <color rgb="FF131313"/>
        <rFont val="Calibri"/>
        <family val="2"/>
      </rPr>
      <t xml:space="preserve">de </t>
    </r>
    <r>
      <rPr>
        <sz val="12"/>
        <rFont val="Calibri"/>
        <family val="2"/>
      </rPr>
      <t>agua, alcantarillado sanitario y asignaciones del Gobierno Central.</t>
    </r>
  </si>
  <si>
    <r>
      <rPr>
        <sz val="12"/>
        <color rgb="FF111111"/>
        <rFont val="Calibri"/>
        <family val="2"/>
      </rPr>
      <t xml:space="preserve">Las   </t>
    </r>
    <r>
      <rPr>
        <sz val="12"/>
        <rFont val="Calibri"/>
        <family val="2"/>
      </rPr>
      <t xml:space="preserve">estimaciones   </t>
    </r>
    <r>
      <rPr>
        <sz val="12"/>
        <color rgb="FF0F0F0F"/>
        <rFont val="Calibri"/>
        <family val="2"/>
      </rPr>
      <t xml:space="preserve">y   supuestos   </t>
    </r>
    <r>
      <rPr>
        <sz val="12"/>
        <rFont val="Calibri"/>
        <family val="2"/>
      </rPr>
      <t xml:space="preserve">relevantes   son   revisados   regularmente,   las   </t>
    </r>
    <r>
      <rPr>
        <sz val="12"/>
        <color rgb="FF181818"/>
        <rFont val="Calibri"/>
        <family val="2"/>
      </rPr>
      <t xml:space="preserve">cuales   </t>
    </r>
    <r>
      <rPr>
        <sz val="12"/>
        <color rgb="FF262626"/>
        <rFont val="Calibri"/>
        <family val="2"/>
      </rPr>
      <t xml:space="preserve">son </t>
    </r>
    <r>
      <rPr>
        <sz val="12"/>
        <rFont val="Calibri"/>
        <family val="2"/>
      </rPr>
      <t>reconocidas prospectivamente</t>
    </r>
  </si>
  <si>
    <r>
      <rPr>
        <sz val="12"/>
        <color rgb="FF131313"/>
        <rFont val="Calibri"/>
        <family val="2"/>
      </rPr>
      <t xml:space="preserve">La </t>
    </r>
    <r>
      <rPr>
        <sz val="12"/>
        <rFont val="Calibri"/>
        <family val="2"/>
      </rPr>
      <t xml:space="preserve">entidad cuenta con </t>
    </r>
    <r>
      <rPr>
        <sz val="12"/>
        <color rgb="FF0C0C0C"/>
        <rFont val="Calibri"/>
        <family val="2"/>
      </rPr>
      <t xml:space="preserve">un </t>
    </r>
    <r>
      <rPr>
        <sz val="12"/>
        <rFont val="Calibri"/>
        <family val="2"/>
      </rPr>
      <t xml:space="preserve">marco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 xml:space="preserve">control establecido en relación con el cálculo </t>
    </r>
    <r>
      <rPr>
        <sz val="12"/>
        <color rgb="FF111111"/>
        <rFont val="Calibri"/>
        <family val="2"/>
      </rPr>
      <t xml:space="preserve">de </t>
    </r>
    <r>
      <rPr>
        <sz val="12"/>
        <color rgb="FF242424"/>
        <rFont val="Calibri"/>
        <family val="2"/>
      </rPr>
      <t xml:space="preserve">los </t>
    </r>
    <r>
      <rPr>
        <sz val="12"/>
        <rFont val="Calibri"/>
        <family val="2"/>
      </rPr>
      <t xml:space="preserve">valores razonables  y  tiene  la  responsabilidad  general  por  la  supervisión  de  todas  las  </t>
    </r>
    <r>
      <rPr>
        <sz val="12"/>
        <color rgb="FF0C0C0C"/>
        <rFont val="Calibri"/>
        <family val="2"/>
      </rPr>
      <t xml:space="preserve">mediciones </t>
    </r>
    <r>
      <rPr>
        <sz val="12"/>
        <rFont val="Calibri"/>
        <family val="2"/>
      </rPr>
      <t xml:space="preserve">significativas de </t>
    </r>
    <r>
      <rPr>
        <sz val="12"/>
        <color rgb="FF0F0F0F"/>
        <rFont val="Calibri"/>
        <family val="2"/>
      </rPr>
      <t xml:space="preserve">este </t>
    </r>
    <r>
      <rPr>
        <sz val="12"/>
        <rFont val="Calibri"/>
        <family val="2"/>
      </rPr>
      <t xml:space="preserve">incluyendo los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niveles 3.</t>
    </r>
  </si>
  <si>
    <r>
      <t xml:space="preserve">Cuando  </t>
    </r>
    <r>
      <rPr>
        <sz val="12"/>
        <color rgb="FF161616"/>
        <rFont val="Calibri"/>
        <family val="2"/>
      </rPr>
      <t xml:space="preserve">se  </t>
    </r>
    <r>
      <rPr>
        <sz val="12"/>
        <rFont val="Calibri"/>
        <family val="2"/>
      </rPr>
      <t xml:space="preserve">mide  el  </t>
    </r>
    <r>
      <rPr>
        <sz val="12"/>
        <color rgb="FF080808"/>
        <rFont val="Calibri"/>
        <family val="2"/>
      </rPr>
      <t xml:space="preserve">valor  </t>
    </r>
    <r>
      <rPr>
        <sz val="12"/>
        <rFont val="Calibri"/>
        <family val="2"/>
      </rPr>
      <t xml:space="preserve">razonable  </t>
    </r>
    <r>
      <rPr>
        <sz val="12"/>
        <color rgb="FF0A0A0A"/>
        <rFont val="Calibri"/>
        <family val="2"/>
      </rPr>
      <t xml:space="preserve">de  </t>
    </r>
    <r>
      <rPr>
        <sz val="12"/>
        <rFont val="Calibri"/>
        <family val="2"/>
      </rPr>
      <t xml:space="preserve">un  activo  </t>
    </r>
    <r>
      <rPr>
        <sz val="12"/>
        <color rgb="FF0C0C0C"/>
        <rFont val="Calibri"/>
        <family val="2"/>
      </rPr>
      <t xml:space="preserve">o  </t>
    </r>
    <r>
      <rPr>
        <sz val="12"/>
        <rFont val="Calibri"/>
        <family val="2"/>
      </rPr>
      <t xml:space="preserve">pasivo,  </t>
    </r>
    <r>
      <rPr>
        <sz val="12"/>
        <color rgb="FF1C1C1C"/>
        <rFont val="Calibri"/>
        <family val="2"/>
      </rPr>
      <t xml:space="preserve">el  </t>
    </r>
    <r>
      <rPr>
        <sz val="12"/>
        <rFont val="Calibri"/>
        <family val="2"/>
      </rPr>
      <t xml:space="preserve">instituto  nacional  de  aguas potables  y  alcantarillados utiliza  siempre  que  sea  posible,  precios  cotizados  en  </t>
    </r>
    <r>
      <rPr>
        <sz val="12"/>
        <color rgb="FF0F0F0F"/>
        <rFont val="Calibri"/>
        <family val="2"/>
      </rPr>
      <t xml:space="preserve">un  mercado </t>
    </r>
    <r>
      <rPr>
        <sz val="12"/>
        <rFont val="Calibri"/>
        <family val="2"/>
      </rPr>
      <t>activo.</t>
    </r>
  </si>
  <si>
    <r>
      <rPr>
        <sz val="12"/>
        <color rgb="FF1C1C1C"/>
        <rFont val="Calibri"/>
        <family val="2"/>
      </rPr>
      <t xml:space="preserve">Si </t>
    </r>
    <r>
      <rPr>
        <sz val="12"/>
        <rFont val="Calibri"/>
        <family val="2"/>
      </rPr>
      <t xml:space="preserve">el mercado  para un activo  </t>
    </r>
    <r>
      <rPr>
        <sz val="12"/>
        <color rgb="FF262626"/>
        <rFont val="Calibri"/>
        <family val="2"/>
      </rPr>
      <t xml:space="preserve">o </t>
    </r>
    <r>
      <rPr>
        <sz val="12"/>
        <rFont val="Calibri"/>
        <family val="2"/>
      </rPr>
      <t xml:space="preserve">pasivo  no  </t>
    </r>
    <r>
      <rPr>
        <sz val="12"/>
        <color rgb="FF161616"/>
        <rFont val="Calibri"/>
        <family val="2"/>
      </rPr>
      <t xml:space="preserve">es </t>
    </r>
    <r>
      <rPr>
        <sz val="12"/>
        <rFont val="Calibri"/>
        <family val="2"/>
      </rPr>
      <t xml:space="preserve">activo,  la entidad  establecerá  el </t>
    </r>
    <r>
      <rPr>
        <sz val="12"/>
        <color rgb="FF1A1A1A"/>
        <rFont val="Calibri"/>
        <family val="2"/>
      </rPr>
      <t xml:space="preserve">valor  </t>
    </r>
    <r>
      <rPr>
        <sz val="12"/>
        <color rgb="FF0C0C0C"/>
        <rFont val="Calibri"/>
        <family val="2"/>
      </rPr>
      <t xml:space="preserve">razonable </t>
    </r>
    <r>
      <rPr>
        <sz val="12"/>
        <rFont val="Calibri"/>
        <family val="2"/>
      </rPr>
      <t xml:space="preserve">utilizando  una  técnica  de valoración,  </t>
    </r>
    <r>
      <rPr>
        <sz val="12"/>
        <color rgb="FF212121"/>
        <rFont val="Calibri"/>
        <family val="2"/>
      </rPr>
      <t xml:space="preserve">con </t>
    </r>
    <r>
      <rPr>
        <sz val="12"/>
        <rFont val="Calibri"/>
        <family val="2"/>
      </rPr>
      <t xml:space="preserve">esta  se busca  establecer  cuál  será  el </t>
    </r>
    <r>
      <rPr>
        <sz val="12"/>
        <color rgb="FF0C0C0C"/>
        <rFont val="Calibri"/>
        <family val="2"/>
      </rPr>
      <t xml:space="preserve">precio  </t>
    </r>
    <r>
      <rPr>
        <sz val="12"/>
        <rFont val="Calibri"/>
        <family val="2"/>
      </rPr>
      <t xml:space="preserve">de </t>
    </r>
    <r>
      <rPr>
        <sz val="12"/>
        <color rgb="FF181818"/>
        <rFont val="Calibri"/>
        <family val="2"/>
      </rPr>
      <t xml:space="preserve">una </t>
    </r>
    <r>
      <rPr>
        <sz val="12"/>
        <rFont val="Calibri"/>
        <family val="2"/>
      </rPr>
      <t>transacción realizada a la fecha de medición.</t>
    </r>
  </si>
  <si>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>valores se clasifican en niveles distintos dentro de una jerarquía como sigue:</t>
    </r>
  </si>
  <si>
    <r>
      <t xml:space="preserve">Nivel 2: Datos diferentes de </t>
    </r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 xml:space="preserve">precios cotizados incluidos en el nivel 1 que  sean observados para </t>
    </r>
    <r>
      <rPr>
        <sz val="12"/>
        <color rgb="FF0A0A0A"/>
        <rFont val="Calibri"/>
        <family val="2"/>
      </rPr>
      <t xml:space="preserve">el </t>
    </r>
    <r>
      <rPr>
        <sz val="12"/>
        <color rgb="FF0F0F0F"/>
        <rFont val="Calibri"/>
        <family val="2"/>
      </rPr>
      <t xml:space="preserve">activo </t>
    </r>
    <r>
      <rPr>
        <sz val="12"/>
        <color rgb="FF161616"/>
        <rFont val="Calibri"/>
        <family val="2"/>
      </rPr>
      <t xml:space="preserve">o </t>
    </r>
    <r>
      <rPr>
        <sz val="12"/>
        <rFont val="Calibri"/>
        <family val="2"/>
      </rPr>
      <t>pasivo, ya sea directa (precios) o indirectamente (derivados de los precios)</t>
    </r>
  </si>
  <si>
    <r>
      <rPr>
        <sz val="12"/>
        <rFont val="Calibri"/>
        <family val="2"/>
      </rPr>
      <t xml:space="preserve">Nivel  </t>
    </r>
    <r>
      <rPr>
        <sz val="12"/>
        <color rgb="FF0C0C0C"/>
        <rFont val="Calibri"/>
        <family val="2"/>
      </rPr>
      <t xml:space="preserve">3:  </t>
    </r>
    <r>
      <rPr>
        <sz val="12"/>
        <rFont val="Calibri"/>
        <family val="2"/>
      </rPr>
      <t xml:space="preserve">Datos  para  el  activo  </t>
    </r>
    <r>
      <rPr>
        <sz val="12"/>
        <color rgb="FF2B2B2B"/>
        <rFont val="Calibri"/>
        <family val="2"/>
      </rPr>
      <t xml:space="preserve">o  </t>
    </r>
    <r>
      <rPr>
        <sz val="12"/>
        <rFont val="Calibri"/>
        <family val="2"/>
      </rPr>
      <t xml:space="preserve">pasivo  que  </t>
    </r>
    <r>
      <rPr>
        <sz val="12"/>
        <color rgb="FF1F1F1F"/>
        <rFont val="Calibri"/>
        <family val="2"/>
      </rPr>
      <t xml:space="preserve">no  </t>
    </r>
    <r>
      <rPr>
        <sz val="12"/>
        <rFont val="Calibri"/>
        <family val="2"/>
      </rPr>
      <t xml:space="preserve">se  basan  en  datos  de  mercados  observables
</t>
    </r>
    <r>
      <rPr>
        <sz val="12"/>
        <color rgb="FF0A0A0A"/>
        <rFont val="Calibri"/>
        <family val="2"/>
      </rPr>
      <t xml:space="preserve">(variables </t>
    </r>
    <r>
      <rPr>
        <sz val="12"/>
        <color rgb="FF1C1C1C"/>
        <rFont val="Calibri"/>
        <family val="2"/>
      </rPr>
      <t xml:space="preserve">no </t>
    </r>
    <r>
      <rPr>
        <sz val="12"/>
        <rFont val="Calibri"/>
        <family val="2"/>
      </rPr>
      <t>observables)</t>
    </r>
  </si>
  <si>
    <r>
      <rPr>
        <sz val="12"/>
        <color rgb="FF1A1A1A"/>
        <rFont val="Calibri"/>
        <family val="2"/>
      </rPr>
      <t xml:space="preserve">Si las </t>
    </r>
    <r>
      <rPr>
        <sz val="12"/>
        <rFont val="Calibri"/>
        <family val="2"/>
      </rPr>
      <t xml:space="preserve">variables  usadas para medir el valor razonable  de </t>
    </r>
    <r>
      <rPr>
        <sz val="12"/>
        <color rgb="FF0F0F0F"/>
        <rFont val="Calibri"/>
        <family val="2"/>
      </rPr>
      <t xml:space="preserve">un </t>
    </r>
    <r>
      <rPr>
        <sz val="12"/>
        <rFont val="Calibri"/>
        <family val="2"/>
      </rPr>
      <t xml:space="preserve">activo  </t>
    </r>
    <r>
      <rPr>
        <sz val="12"/>
        <color rgb="FF1F1F1F"/>
        <rFont val="Calibri"/>
        <family val="2"/>
      </rPr>
      <t xml:space="preserve">o </t>
    </r>
    <r>
      <rPr>
        <sz val="12"/>
        <rFont val="Calibri"/>
        <family val="2"/>
      </rPr>
      <t xml:space="preserve">pasivo  pueden clasificarse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niveles distintos de la jerarquía del valor razonable,  entonces la medición </t>
    </r>
    <r>
      <rPr>
        <sz val="12"/>
        <color rgb="FF151515"/>
        <rFont val="Calibri"/>
        <family val="2"/>
      </rPr>
      <t xml:space="preserve">se </t>
    </r>
    <r>
      <rPr>
        <sz val="12"/>
        <rFont val="Calibri"/>
        <family val="2"/>
      </rPr>
      <t xml:space="preserve">clasifica en </t>
    </r>
    <r>
      <rPr>
        <sz val="12"/>
        <color rgb="FF111111"/>
        <rFont val="Calibri"/>
        <family val="2"/>
      </rPr>
      <t xml:space="preserve">su </t>
    </r>
    <r>
      <rPr>
        <sz val="12"/>
        <rFont val="Calibri"/>
        <family val="2"/>
      </rPr>
      <t xml:space="preserve">totalidad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el mismo nivel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la </t>
    </r>
    <r>
      <rPr>
        <sz val="12"/>
        <rFont val="Calibri"/>
        <family val="2"/>
      </rPr>
      <t xml:space="preserve">jerarquía que la variable </t>
    </r>
    <r>
      <rPr>
        <sz val="12"/>
        <color rgb="FF080808"/>
        <rFont val="Calibri"/>
        <family val="2"/>
      </rPr>
      <t xml:space="preserve">más </t>
    </r>
    <r>
      <rPr>
        <sz val="12"/>
        <rFont val="Calibri"/>
        <family val="2"/>
      </rPr>
      <t xml:space="preserve">bajo que sea significativa </t>
    </r>
    <r>
      <rPr>
        <sz val="12"/>
        <color rgb="FF131313"/>
        <rFont val="Calibri"/>
        <family val="2"/>
      </rPr>
      <t xml:space="preserve">para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medición total.</t>
    </r>
  </si>
  <si>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aguas </t>
    </r>
    <r>
      <rPr>
        <sz val="12"/>
        <rFont val="Calibri"/>
        <family val="2"/>
      </rPr>
      <t xml:space="preserve">potables  </t>
    </r>
    <r>
      <rPr>
        <sz val="12"/>
        <color rgb="FF0A0A0A"/>
        <rFont val="Calibri"/>
        <family val="2"/>
      </rPr>
      <t xml:space="preserve">y </t>
    </r>
    <r>
      <rPr>
        <sz val="12"/>
        <rFont val="Calibri"/>
        <family val="2"/>
      </rPr>
      <t xml:space="preserve">alcantarillados reconoce  las transferencias entre  </t>
    </r>
    <r>
      <rPr>
        <sz val="12"/>
        <color rgb="FF1F1F1F"/>
        <rFont val="Calibri"/>
        <family val="2"/>
      </rPr>
      <t xml:space="preserve">los </t>
    </r>
    <r>
      <rPr>
        <sz val="12"/>
        <rFont val="Calibri"/>
        <family val="2"/>
      </rPr>
      <t xml:space="preserve">niveles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jerarquía del valor razonable  </t>
    </r>
    <r>
      <rPr>
        <sz val="12"/>
        <color rgb="FF0F0F0F"/>
        <rFont val="Calibri"/>
        <family val="2"/>
      </rPr>
      <t xml:space="preserve">al </t>
    </r>
    <r>
      <rPr>
        <sz val="12"/>
        <rFont val="Calibri"/>
        <family val="2"/>
      </rPr>
      <t xml:space="preserve">final del periodo sobre </t>
    </r>
    <r>
      <rPr>
        <sz val="12"/>
        <color rgb="FF080808"/>
        <rFont val="Calibri"/>
        <family val="2"/>
      </rPr>
      <t xml:space="preserve">el </t>
    </r>
    <r>
      <rPr>
        <sz val="12"/>
        <rFont val="Calibri"/>
        <family val="2"/>
      </rPr>
      <t xml:space="preserve">que se informa durante el </t>
    </r>
    <r>
      <rPr>
        <sz val="12"/>
        <color rgb="FF0F0F0F"/>
        <rFont val="Calibri"/>
        <family val="2"/>
      </rPr>
      <t xml:space="preserve">que </t>
    </r>
    <r>
      <rPr>
        <sz val="12"/>
        <rFont val="Calibri"/>
        <family val="2"/>
      </rPr>
      <t xml:space="preserve">ocurrió el </t>
    </r>
    <r>
      <rPr>
        <sz val="12"/>
        <color rgb="FF0F0F0F"/>
        <rFont val="Calibri"/>
        <family val="2"/>
      </rPr>
      <t>cambio.</t>
    </r>
  </si>
  <si>
    <r>
      <rPr>
        <sz val="12"/>
        <rFont val="Calibri"/>
        <family val="2"/>
      </rPr>
      <t xml:space="preserve">Aquí  </t>
    </r>
    <r>
      <rPr>
        <sz val="12"/>
        <color rgb="FF0F0F0F"/>
        <rFont val="Calibri"/>
        <family val="2"/>
      </rPr>
      <t xml:space="preserve">se  </t>
    </r>
    <r>
      <rPr>
        <sz val="12"/>
        <rFont val="Calibri"/>
        <family val="2"/>
      </rPr>
      <t xml:space="preserve">detalla  todo  lo  relacionado  </t>
    </r>
    <r>
      <rPr>
        <sz val="12"/>
        <color rgb="FF1A1A1A"/>
        <rFont val="Calibri"/>
        <family val="2"/>
      </rPr>
      <t xml:space="preserve">con  </t>
    </r>
    <r>
      <rPr>
        <sz val="12"/>
        <rFont val="Calibri"/>
        <family val="2"/>
      </rPr>
      <t xml:space="preserve">las  principales  políticas  contables  significativa  </t>
    </r>
    <r>
      <rPr>
        <sz val="12"/>
        <color rgb="FF1F1F1F"/>
        <rFont val="Calibri"/>
        <family val="2"/>
      </rPr>
      <t xml:space="preserve">como
</t>
    </r>
    <r>
      <rPr>
        <sz val="12"/>
        <rFont val="Calibri"/>
        <family val="2"/>
      </rPr>
      <t xml:space="preserve">podría </t>
    </r>
    <r>
      <rPr>
        <sz val="12"/>
        <color rgb="FF161616"/>
        <rFont val="Calibri"/>
        <family val="2"/>
      </rPr>
      <t xml:space="preserve">ser, </t>
    </r>
    <r>
      <rPr>
        <sz val="12"/>
        <rFont val="Calibri"/>
        <family val="2"/>
      </rPr>
      <t xml:space="preserve">sin que esta enunciación </t>
    </r>
    <r>
      <rPr>
        <sz val="12"/>
        <color rgb="FF1C1C1C"/>
        <rFont val="Calibri"/>
        <family val="2"/>
      </rPr>
      <t xml:space="preserve">se </t>
    </r>
    <r>
      <rPr>
        <sz val="12"/>
        <rFont val="Calibri"/>
        <family val="2"/>
      </rPr>
      <t>considere limitativa.</t>
    </r>
  </si>
  <si>
    <r>
      <rPr>
        <b/>
        <sz val="12"/>
        <rFont val="Calibri"/>
        <family val="2"/>
      </rPr>
      <t xml:space="preserve">INVENTARIO DE MATERIALES
</t>
    </r>
    <r>
      <rPr>
        <sz val="12"/>
        <rFont val="Calibri"/>
        <family val="2"/>
      </rPr>
      <t>Es valorado costo promedio</t>
    </r>
  </si>
  <si>
    <r>
      <rPr>
        <sz val="12"/>
        <color rgb="FF0E0E0E"/>
        <rFont val="Calibri"/>
        <family val="2"/>
      </rPr>
      <t xml:space="preserve">Los   </t>
    </r>
    <r>
      <rPr>
        <sz val="12"/>
        <rFont val="Calibri"/>
        <family val="2"/>
      </rPr>
      <t xml:space="preserve">pasivos   son   reconocidos   cuando   </t>
    </r>
    <r>
      <rPr>
        <sz val="12"/>
        <color rgb="FF2B2B2B"/>
        <rFont val="Calibri"/>
        <family val="2"/>
      </rPr>
      <t xml:space="preserve">se   </t>
    </r>
    <r>
      <rPr>
        <sz val="12"/>
        <color rgb="FF0F0F0F"/>
        <rFont val="Calibri"/>
        <family val="2"/>
      </rPr>
      <t xml:space="preserve">ha   </t>
    </r>
    <r>
      <rPr>
        <sz val="12"/>
        <rFont val="Calibri"/>
        <family val="2"/>
      </rPr>
      <t xml:space="preserve">recibido   </t>
    </r>
    <r>
      <rPr>
        <sz val="12"/>
        <color rgb="FF131313"/>
        <rFont val="Calibri"/>
        <family val="2"/>
      </rPr>
      <t xml:space="preserve">el  </t>
    </r>
    <r>
      <rPr>
        <sz val="12"/>
        <rFont val="Calibri"/>
        <family val="2"/>
      </rPr>
      <t xml:space="preserve">bien  </t>
    </r>
    <r>
      <rPr>
        <sz val="12"/>
        <color rgb="FF262626"/>
        <rFont val="Calibri"/>
        <family val="2"/>
      </rPr>
      <t xml:space="preserve">o   </t>
    </r>
    <r>
      <rPr>
        <sz val="12"/>
        <rFont val="Calibri"/>
        <family val="2"/>
      </rPr>
      <t xml:space="preserve">servicio   que   </t>
    </r>
    <r>
      <rPr>
        <sz val="12"/>
        <color rgb="FF0E0E0E"/>
        <rFont val="Calibri"/>
        <family val="2"/>
      </rPr>
      <t xml:space="preserve">los   genera
</t>
    </r>
    <r>
      <rPr>
        <sz val="12"/>
        <rFont val="Calibri"/>
        <family val="2"/>
      </rPr>
      <t xml:space="preserve">independiente  del momento en </t>
    </r>
    <r>
      <rPr>
        <sz val="12"/>
        <color rgb="FF0F0F0F"/>
        <rFont val="Calibri"/>
        <family val="2"/>
      </rPr>
      <t xml:space="preserve">el </t>
    </r>
    <r>
      <rPr>
        <sz val="12"/>
        <rFont val="Calibri"/>
        <family val="2"/>
      </rPr>
      <t xml:space="preserve">que </t>
    </r>
    <r>
      <rPr>
        <sz val="12"/>
        <color rgb="FF131313"/>
        <rFont val="Calibri"/>
        <family val="2"/>
      </rPr>
      <t xml:space="preserve">se </t>
    </r>
    <r>
      <rPr>
        <sz val="12"/>
        <rFont val="Calibri"/>
        <family val="2"/>
      </rPr>
      <t>realiza el pago.</t>
    </r>
  </si>
  <si>
    <r>
      <rPr>
        <sz val="12"/>
        <color rgb="FF0C0C0C"/>
        <rFont val="Calibri"/>
        <family val="2"/>
      </rPr>
      <t xml:space="preserve">Caja </t>
    </r>
    <r>
      <rPr>
        <sz val="12"/>
        <rFont val="Calibri"/>
        <family val="2"/>
      </rPr>
      <t>chicas acueductos</t>
    </r>
  </si>
  <si>
    <r>
      <t xml:space="preserve">CAJA </t>
    </r>
    <r>
      <rPr>
        <b/>
        <sz val="12"/>
        <color rgb="FF131313"/>
        <rFont val="Calibri"/>
        <family val="2"/>
      </rPr>
      <t xml:space="preserve">Y </t>
    </r>
    <r>
      <rPr>
        <b/>
        <sz val="12"/>
        <rFont val="Calibri"/>
        <family val="2"/>
      </rPr>
      <t>BANCOS (Nota 7.2)</t>
    </r>
  </si>
  <si>
    <r>
      <rPr>
        <sz val="12"/>
        <color rgb="FF131313"/>
        <rFont val="Calibri"/>
        <family val="2"/>
      </rPr>
      <t>Cajas</t>
    </r>
  </si>
  <si>
    <r>
      <rPr>
        <sz val="12"/>
        <color rgb="FF161616"/>
        <rFont val="Calibri"/>
        <family val="2"/>
      </rPr>
      <t xml:space="preserve">Banco </t>
    </r>
    <r>
      <rPr>
        <sz val="12"/>
        <rFont val="Calibri"/>
        <family val="2"/>
      </rPr>
      <t>Popular Dominicano</t>
    </r>
  </si>
  <si>
    <r>
      <t xml:space="preserve">Banreservas  Cuenta operativa prov. </t>
    </r>
    <r>
      <rPr>
        <sz val="12"/>
        <color rgb="FF0F0F0F"/>
        <rFont val="Calibri"/>
        <family val="2"/>
      </rPr>
      <t xml:space="preserve">San </t>
    </r>
    <r>
      <rPr>
        <sz val="12"/>
        <rFont val="Calibri"/>
        <family val="2"/>
      </rPr>
      <t>Cristóbal</t>
    </r>
  </si>
  <si>
    <r>
      <t xml:space="preserve">Banreservas-Cuenta de inversión </t>
    </r>
    <r>
      <rPr>
        <sz val="12"/>
        <color rgb="FF080808"/>
        <rFont val="Calibri"/>
        <family val="2"/>
      </rPr>
      <t xml:space="preserve">en </t>
    </r>
    <r>
      <rPr>
        <sz val="12"/>
        <rFont val="Calibri"/>
        <family val="2"/>
      </rPr>
      <t>proyectos</t>
    </r>
  </si>
  <si>
    <r>
      <rPr>
        <sz val="12"/>
        <color rgb="FF0A0A0A"/>
        <rFont val="Calibri"/>
        <family val="2"/>
      </rPr>
      <t xml:space="preserve">Banco </t>
    </r>
    <r>
      <rPr>
        <sz val="12"/>
        <rFont val="Calibri"/>
        <family val="2"/>
      </rPr>
      <t>Popular Dominicano-Cuenta colectora</t>
    </r>
  </si>
  <si>
    <r>
      <t xml:space="preserve">CUENTAS POR COBRAR (Nota </t>
    </r>
    <r>
      <rPr>
        <b/>
        <sz val="12"/>
        <color rgb="FF0C0C0C"/>
        <rFont val="Calibri"/>
        <family val="2"/>
      </rPr>
      <t>8)</t>
    </r>
  </si>
  <si>
    <r>
      <rPr>
        <sz val="12"/>
        <color rgb="FF080808"/>
        <rFont val="Calibri"/>
        <family val="2"/>
      </rPr>
      <t xml:space="preserve">Fianzas </t>
    </r>
    <r>
      <rPr>
        <sz val="12"/>
        <rFont val="Calibri"/>
        <family val="2"/>
      </rPr>
      <t>Para Depósitos</t>
    </r>
  </si>
  <si>
    <r>
      <rPr>
        <b/>
        <sz val="12"/>
        <color rgb="FF080808"/>
        <rFont val="Calibri"/>
        <family val="2"/>
      </rPr>
      <t xml:space="preserve">TOTAL </t>
    </r>
    <r>
      <rPr>
        <b/>
        <sz val="12"/>
        <rFont val="Calibri"/>
        <family val="2"/>
      </rPr>
      <t>INVENTARIOS</t>
    </r>
  </si>
  <si>
    <r>
      <t xml:space="preserve">Paquetes </t>
    </r>
    <r>
      <rPr>
        <sz val="12"/>
        <color rgb="FF242424"/>
        <rFont val="Calibri"/>
        <family val="2"/>
      </rPr>
      <t xml:space="preserve">Y </t>
    </r>
    <r>
      <rPr>
        <sz val="12"/>
        <rFont val="Calibri"/>
        <family val="2"/>
      </rPr>
      <t>Programas de Computación</t>
    </r>
  </si>
  <si>
    <r>
      <t xml:space="preserve">Estudios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>Proyectos</t>
    </r>
  </si>
  <si>
    <r>
      <t xml:space="preserve">Diseños </t>
    </r>
    <r>
      <rPr>
        <sz val="12"/>
        <color rgb="FF0C0C0C"/>
        <rFont val="Calibri"/>
        <family val="2"/>
      </rPr>
      <t xml:space="preserve">Y </t>
    </r>
    <r>
      <rPr>
        <sz val="12"/>
        <rFont val="Calibri"/>
        <family val="2"/>
      </rPr>
      <t xml:space="preserve">Dibujos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Ingeniería</t>
    </r>
  </si>
  <si>
    <r>
      <t xml:space="preserve">Sueldos </t>
    </r>
    <r>
      <rPr>
        <sz val="12"/>
        <color rgb="FF262626"/>
        <rFont val="Calibri"/>
        <family val="2"/>
      </rPr>
      <t xml:space="preserve">y </t>
    </r>
    <r>
      <rPr>
        <sz val="12"/>
        <rFont val="Calibri"/>
        <family val="2"/>
      </rPr>
      <t>Jornales por pagar</t>
    </r>
  </si>
  <si>
    <r>
      <rPr>
        <sz val="12"/>
        <color rgb="FF0C0C0C"/>
        <rFont val="Calibri"/>
        <family val="2"/>
      </rPr>
      <t xml:space="preserve">Viáticos </t>
    </r>
    <r>
      <rPr>
        <sz val="12"/>
        <rFont val="Calibri"/>
        <family val="2"/>
      </rPr>
      <t xml:space="preserve">dentro del país por </t>
    </r>
    <r>
      <rPr>
        <sz val="12"/>
        <color rgb="FF0A0A0A"/>
        <rFont val="Calibri"/>
        <family val="2"/>
      </rPr>
      <t>pagar</t>
    </r>
  </si>
  <si>
    <r>
      <t xml:space="preserve">Contratistas Directos lnternos </t>
    </r>
    <r>
      <rPr>
        <sz val="12"/>
        <color rgb="FF212121"/>
        <rFont val="Calibri"/>
        <family val="2"/>
      </rPr>
      <t xml:space="preserve">a </t>
    </r>
    <r>
      <rPr>
        <sz val="12"/>
        <rFont val="Calibri"/>
        <family val="2"/>
      </rPr>
      <t>Corto Plazo</t>
    </r>
  </si>
  <si>
    <r>
      <t xml:space="preserve">TOTAL CUENTAS POR PAGAR </t>
    </r>
    <r>
      <rPr>
        <b/>
        <sz val="12"/>
        <color rgb="FF080808"/>
        <rFont val="Calibri"/>
        <family val="2"/>
      </rPr>
      <t xml:space="preserve">A </t>
    </r>
    <r>
      <rPr>
        <b/>
        <sz val="12"/>
        <rFont val="Calibri"/>
        <family val="2"/>
      </rPr>
      <t>CORTO PLAZO</t>
    </r>
  </si>
  <si>
    <r>
      <rPr>
        <sz val="12"/>
        <rFont val="Calibri"/>
        <family val="2"/>
      </rPr>
      <t xml:space="preserve">Dentro de </t>
    </r>
    <r>
      <rPr>
        <sz val="12"/>
        <color rgb="FF0F0F0F"/>
        <rFont val="Calibri"/>
        <family val="2"/>
      </rPr>
      <t xml:space="preserve">las </t>
    </r>
    <r>
      <rPr>
        <sz val="12"/>
        <rFont val="Calibri"/>
        <family val="2"/>
      </rPr>
      <t xml:space="preserve">cuentas </t>
    </r>
    <r>
      <rPr>
        <sz val="12"/>
        <color rgb="FF0A0A0A"/>
        <rFont val="Calibri"/>
        <family val="2"/>
      </rPr>
      <t xml:space="preserve">por </t>
    </r>
    <r>
      <rPr>
        <sz val="12"/>
        <rFont val="Calibri"/>
        <family val="2"/>
      </rPr>
      <t xml:space="preserve">pagar proveedores directos internos </t>
    </r>
    <r>
      <rPr>
        <sz val="12"/>
        <color rgb="FF0A0A0A"/>
        <rFont val="Calibri"/>
        <family val="2"/>
      </rPr>
      <t xml:space="preserve">a </t>
    </r>
    <r>
      <rPr>
        <sz val="12"/>
        <rFont val="Calibri"/>
        <family val="2"/>
      </rPr>
      <t xml:space="preserve">corto </t>
    </r>
    <r>
      <rPr>
        <sz val="12"/>
        <color rgb="FF030303"/>
        <rFont val="Calibri"/>
        <family val="2"/>
      </rPr>
      <t xml:space="preserve">plazo </t>
    </r>
    <r>
      <rPr>
        <sz val="12"/>
        <rFont val="Calibri"/>
        <family val="2"/>
      </rPr>
      <t xml:space="preserve">están </t>
    </r>
    <r>
      <rPr>
        <sz val="12"/>
        <color rgb="FF111111"/>
        <rFont val="Calibri"/>
        <family val="2"/>
      </rPr>
      <t xml:space="preserve">incluidos </t>
    </r>
    <r>
      <rPr>
        <sz val="12"/>
        <color rgb="FF131313"/>
        <rFont val="Calibri"/>
        <family val="2"/>
      </rPr>
      <t xml:space="preserve">las </t>
    </r>
    <r>
      <rPr>
        <sz val="12"/>
        <rFont val="Calibri"/>
        <family val="2"/>
      </rPr>
      <t xml:space="preserve">cuentas </t>
    </r>
    <r>
      <rPr>
        <sz val="12"/>
        <color rgb="FF181818"/>
        <rFont val="Calibri"/>
        <family val="2"/>
      </rPr>
      <t xml:space="preserve">por </t>
    </r>
    <r>
      <rPr>
        <sz val="12"/>
        <rFont val="Calibri"/>
        <family val="2"/>
      </rPr>
      <t xml:space="preserve">pagar a empresas públicas la cual desglosamos a continuación:
</t>
    </r>
    <r>
      <rPr>
        <b/>
        <sz val="12"/>
        <rFont val="Calibri"/>
        <family val="2"/>
      </rPr>
      <t>EMPRESA</t>
    </r>
  </si>
  <si>
    <r>
      <t xml:space="preserve">Arbitrio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los ayuntamientos</t>
    </r>
  </si>
  <si>
    <r>
      <rPr>
        <sz val="12"/>
        <color rgb="FF131313"/>
        <rFont val="Calibri"/>
        <family val="2"/>
      </rPr>
      <t xml:space="preserve">Banco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>reservas</t>
    </r>
  </si>
  <si>
    <r>
      <t xml:space="preserve">Fianza </t>
    </r>
    <r>
      <rPr>
        <sz val="12"/>
        <color rgb="FF161616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los </t>
    </r>
    <r>
      <rPr>
        <sz val="12"/>
        <rFont val="Calibri"/>
        <family val="2"/>
      </rPr>
      <t>clientes</t>
    </r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</si>
  <si>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del gobierno central</t>
    </r>
  </si>
  <si>
    <r>
      <t xml:space="preserve">Transferencias corriente del </t>
    </r>
    <r>
      <rPr>
        <sz val="12"/>
        <color rgb="FF070707"/>
        <rFont val="Calibri"/>
        <family val="2"/>
      </rPr>
      <t xml:space="preserve">g.c </t>
    </r>
    <r>
      <rPr>
        <sz val="12"/>
        <rFont val="Calibri"/>
        <family val="2"/>
      </rPr>
      <t>periodo anterior</t>
    </r>
  </si>
  <si>
    <r>
      <rPr>
        <sz val="12"/>
        <color rgb="FF0E0E0E"/>
        <rFont val="Calibri"/>
        <family val="2"/>
      </rPr>
      <t xml:space="preserve">Otros </t>
    </r>
    <r>
      <rPr>
        <sz val="12"/>
        <rFont val="Calibri"/>
        <family val="2"/>
      </rPr>
      <t>ingresos</t>
    </r>
  </si>
  <si>
    <r>
      <t xml:space="preserve">TOTAL RECARGO, MULTAS </t>
    </r>
    <r>
      <rPr>
        <b/>
        <sz val="12"/>
        <color rgb="FF0F0F0F"/>
        <rFont val="Calibri"/>
        <family val="2"/>
      </rPr>
      <t xml:space="preserve">Y </t>
    </r>
    <r>
      <rPr>
        <b/>
        <sz val="12"/>
        <rFont val="Calibri"/>
        <family val="2"/>
      </rPr>
      <t>OTROS INGRESOS</t>
    </r>
  </si>
  <si>
    <r>
      <rPr>
        <sz val="12"/>
        <color rgb="FF151515"/>
        <rFont val="Calibri"/>
        <family val="2"/>
      </rPr>
      <t xml:space="preserve">Sueldos </t>
    </r>
    <r>
      <rPr>
        <sz val="12"/>
        <rFont val="Calibri"/>
        <family val="2"/>
      </rPr>
      <t>Fijos</t>
    </r>
  </si>
  <si>
    <r>
      <rPr>
        <sz val="12"/>
        <color rgb="FF0C0C0C"/>
        <rFont val="Calibri"/>
        <family val="2"/>
      </rPr>
      <t xml:space="preserve">Sueldo Personal </t>
    </r>
    <r>
      <rPr>
        <sz val="12"/>
        <rFont val="Calibri"/>
        <family val="2"/>
      </rPr>
      <t xml:space="preserve">Temporero </t>
    </r>
    <r>
      <rPr>
        <sz val="12"/>
        <color rgb="FF1C1C1C"/>
        <rFont val="Calibri"/>
        <family val="2"/>
      </rPr>
      <t xml:space="preserve">/ </t>
    </r>
    <r>
      <rPr>
        <sz val="12"/>
        <color rgb="FF111111"/>
        <rFont val="Calibri"/>
        <family val="2"/>
      </rPr>
      <t xml:space="preserve">Sueldo </t>
    </r>
    <r>
      <rPr>
        <sz val="12"/>
        <rFont val="Calibri"/>
        <family val="2"/>
      </rPr>
      <t>Personal Contra</t>
    </r>
  </si>
  <si>
    <r>
      <t xml:space="preserve">Compensación  </t>
    </r>
    <r>
      <rPr>
        <sz val="12"/>
        <color rgb="FF0A0A0A"/>
        <rFont val="Calibri"/>
        <family val="2"/>
      </rPr>
      <t xml:space="preserve">Por </t>
    </r>
    <r>
      <rPr>
        <sz val="12"/>
        <rFont val="Calibri"/>
        <family val="2"/>
      </rPr>
      <t xml:space="preserve">Servicio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Seguridad</t>
    </r>
  </si>
  <si>
    <r>
      <t xml:space="preserve">Honorarios Profesionales </t>
    </r>
    <r>
      <rPr>
        <sz val="12"/>
        <color rgb="FF161616"/>
        <rFont val="Calibri"/>
        <family val="2"/>
      </rPr>
      <t xml:space="preserve">Y </t>
    </r>
    <r>
      <rPr>
        <sz val="12"/>
        <rFont val="Calibri"/>
        <family val="2"/>
      </rPr>
      <t>Técnicos</t>
    </r>
  </si>
  <si>
    <r>
      <t xml:space="preserve">Incentivo </t>
    </r>
    <r>
      <rPr>
        <sz val="12"/>
        <color rgb="FF0F0F0F"/>
        <rFont val="Calibri"/>
        <family val="2"/>
      </rPr>
      <t xml:space="preserve">por </t>
    </r>
    <r>
      <rPr>
        <sz val="12"/>
        <rFont val="Calibri"/>
        <family val="2"/>
      </rPr>
      <t xml:space="preserve">cumplimiento 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indicadores</t>
    </r>
  </si>
  <si>
    <r>
      <t xml:space="preserve">Compensación  extraordinaria </t>
    </r>
    <r>
      <rPr>
        <sz val="12"/>
        <color rgb="FF111111"/>
        <rFont val="Calibri"/>
        <family val="2"/>
      </rPr>
      <t>anual</t>
    </r>
  </si>
  <si>
    <r>
      <t xml:space="preserve">Contribuciones AI </t>
    </r>
    <r>
      <rPr>
        <sz val="12"/>
        <color rgb="FF161616"/>
        <rFont val="Calibri"/>
        <family val="2"/>
      </rPr>
      <t xml:space="preserve">Seguro </t>
    </r>
    <r>
      <rPr>
        <sz val="12"/>
        <rFont val="Calibri"/>
        <family val="2"/>
      </rPr>
      <t>De Salud</t>
    </r>
  </si>
  <si>
    <r>
      <t xml:space="preserve">Contribuciones AI Seguro </t>
    </r>
    <r>
      <rPr>
        <sz val="12"/>
        <color rgb="FF0E0E0E"/>
        <rFont val="Calibri"/>
        <family val="2"/>
      </rPr>
      <t xml:space="preserve">De </t>
    </r>
    <r>
      <rPr>
        <sz val="12"/>
        <rFont val="Calibri"/>
        <family val="2"/>
      </rPr>
      <t>Pensiones</t>
    </r>
  </si>
  <si>
    <r>
      <t xml:space="preserve">Ayudas y donaciones </t>
    </r>
    <r>
      <rPr>
        <sz val="12"/>
        <color rgb="FF232323"/>
        <rFont val="Calibri"/>
        <family val="2"/>
      </rPr>
      <t xml:space="preserve">a </t>
    </r>
    <r>
      <rPr>
        <sz val="12"/>
        <rFont val="Calibri"/>
        <family val="2"/>
      </rPr>
      <t>personas</t>
    </r>
  </si>
  <si>
    <r>
      <t xml:space="preserve">Becas </t>
    </r>
    <r>
      <rPr>
        <sz val="12"/>
        <color rgb="FF0F0F0F"/>
        <rFont val="Calibri"/>
        <family val="2"/>
      </rPr>
      <t>y estudios</t>
    </r>
  </si>
  <si>
    <r>
      <t xml:space="preserve">Alimentos </t>
    </r>
    <r>
      <rPr>
        <sz val="12"/>
        <color rgb="FF1A1A1A"/>
        <rFont val="Calibri"/>
        <family val="2"/>
      </rPr>
      <t xml:space="preserve">y </t>
    </r>
    <r>
      <rPr>
        <sz val="12"/>
        <rFont val="Calibri"/>
        <family val="2"/>
      </rPr>
      <t>productos agroforestales</t>
    </r>
  </si>
  <si>
    <r>
      <t xml:space="preserve">Productos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papel, cartón </t>
    </r>
    <r>
      <rPr>
        <sz val="12"/>
        <color rgb="FF1C1C1C"/>
        <rFont val="Calibri"/>
        <family val="2"/>
      </rPr>
      <t xml:space="preserve">e </t>
    </r>
    <r>
      <rPr>
        <sz val="12"/>
        <rFont val="Calibri"/>
        <family val="2"/>
      </rPr>
      <t>impresos</t>
    </r>
  </si>
  <si>
    <r>
      <t xml:space="preserve">Productos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 xml:space="preserve">cuero, caucho </t>
    </r>
    <r>
      <rPr>
        <sz val="12"/>
        <color rgb="FF1F1F1F"/>
        <rFont val="Calibri"/>
        <family val="2"/>
      </rPr>
      <t xml:space="preserve">y </t>
    </r>
    <r>
      <rPr>
        <sz val="12"/>
        <color rgb="FF0E0E0E"/>
        <rFont val="Calibri"/>
        <family val="2"/>
      </rPr>
      <t>plásticos</t>
    </r>
  </si>
  <si>
    <r>
      <t xml:space="preserve">Productos minerales, metálico y </t>
    </r>
    <r>
      <rPr>
        <sz val="12"/>
        <color rgb="FF161616"/>
        <rFont val="Calibri"/>
        <family val="2"/>
      </rPr>
      <t xml:space="preserve">no </t>
    </r>
    <r>
      <rPr>
        <sz val="12"/>
        <rFont val="Calibri"/>
        <family val="2"/>
      </rPr>
      <t>metálicos</t>
    </r>
  </si>
  <si>
    <r>
      <rPr>
        <sz val="12"/>
        <color rgb="FF080808"/>
        <rFont val="Calibri"/>
        <family val="2"/>
      </rPr>
      <t xml:space="preserve">Productos </t>
    </r>
    <r>
      <rPr>
        <sz val="12"/>
        <color rgb="FF0A0A0A"/>
        <rFont val="Calibri"/>
        <family val="2"/>
      </rPr>
      <t xml:space="preserve">y </t>
    </r>
    <r>
      <rPr>
        <sz val="12"/>
        <color rgb="FF080808"/>
        <rFont val="Calibri"/>
        <family val="2"/>
      </rPr>
      <t xml:space="preserve">útiles </t>
    </r>
    <r>
      <rPr>
        <sz val="12"/>
        <rFont val="Calibri"/>
        <family val="2"/>
      </rPr>
      <t>varios</t>
    </r>
  </si>
  <si>
    <r>
      <t xml:space="preserve">Depreciación de  Bienes </t>
    </r>
    <r>
      <rPr>
        <sz val="12"/>
        <color rgb="FF1C1C1C"/>
        <rFont val="Calibri"/>
        <family val="2"/>
      </rPr>
      <t xml:space="preserve">de </t>
    </r>
    <r>
      <rPr>
        <sz val="12"/>
        <color rgb="FF181818"/>
        <rFont val="Calibri"/>
        <family val="2"/>
      </rPr>
      <t>Uso</t>
    </r>
  </si>
  <si>
    <r>
      <rPr>
        <b/>
        <sz val="12"/>
        <rFont val="Calibri"/>
        <family val="2"/>
      </rPr>
      <t xml:space="preserve">DESCRIPCION
</t>
    </r>
    <r>
      <rPr>
        <sz val="12"/>
        <rFont val="Calibri"/>
        <family val="2"/>
      </rPr>
      <t>Otros gastos</t>
    </r>
  </si>
  <si>
    <r>
      <t xml:space="preserve">Servicios </t>
    </r>
    <r>
      <rPr>
        <sz val="12"/>
        <color rgb="FF1D1D1D"/>
        <rFont val="Calibri"/>
        <family val="2"/>
      </rPr>
      <t xml:space="preserve">de </t>
    </r>
    <r>
      <rPr>
        <sz val="12"/>
        <rFont val="Calibri"/>
        <family val="2"/>
      </rPr>
      <t>comunicaciones</t>
    </r>
  </si>
  <si>
    <r>
      <t xml:space="preserve">Alquileres </t>
    </r>
    <r>
      <rPr>
        <sz val="12"/>
        <color rgb="FF080808"/>
        <rFont val="Calibri"/>
        <family val="2"/>
      </rPr>
      <t xml:space="preserve">y </t>
    </r>
    <r>
      <rPr>
        <sz val="12"/>
        <rFont val="Calibri"/>
        <family val="2"/>
      </rPr>
      <t>derechos sobre bienes</t>
    </r>
  </si>
  <si>
    <r>
      <rPr>
        <sz val="12"/>
        <color rgb="FF0A0A0A"/>
        <rFont val="Calibri"/>
        <family val="2"/>
      </rPr>
      <t xml:space="preserve">Servicios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mantenimiento  y reparaciones</t>
    </r>
  </si>
  <si>
    <t>2.- BASE DE PRESENTACION (nota 2)</t>
  </si>
  <si>
    <r>
      <rPr>
        <b/>
        <sz val="12"/>
        <color rgb="FF0C0C0C"/>
        <rFont val="Calibri"/>
        <family val="2"/>
      </rPr>
      <t xml:space="preserve">1.- </t>
    </r>
    <r>
      <rPr>
        <b/>
        <sz val="12"/>
        <rFont val="Calibri"/>
        <family val="2"/>
      </rPr>
      <t>ENTIDAD ECONOMICA (nota 1)</t>
    </r>
  </si>
  <si>
    <t>NOMBRE</t>
  </si>
  <si>
    <t>Director Ejecutivo</t>
  </si>
  <si>
    <t>Wellington Amin Arnaud Bisono</t>
  </si>
  <si>
    <t>Francia Dileidy Aquino Ledesma</t>
  </si>
  <si>
    <t>Director (a) Financiero</t>
  </si>
  <si>
    <t>Rafael Eliseo Ramirez P.</t>
  </si>
  <si>
    <t>Enc. Dpto. Contabilidad</t>
  </si>
  <si>
    <t>Euridices De Los Angeles Polanco P.</t>
  </si>
  <si>
    <t>Enc. Division de Tesoreria</t>
  </si>
  <si>
    <r>
      <rPr>
        <sz val="12"/>
        <color rgb="FF0E0E0E"/>
        <rFont val="Calibri"/>
        <family val="2"/>
      </rPr>
      <t xml:space="preserve">AI </t>
    </r>
    <r>
      <rPr>
        <sz val="12"/>
        <color rgb="FF232323"/>
        <rFont val="Calibri"/>
        <family val="2"/>
      </rPr>
      <t xml:space="preserve">30 </t>
    </r>
    <r>
      <rPr>
        <sz val="12"/>
        <color rgb="FF0C0C0C"/>
        <rFont val="Calibri"/>
        <family val="2"/>
      </rPr>
      <t xml:space="preserve">de </t>
    </r>
    <r>
      <rPr>
        <sz val="12"/>
        <rFont val="Calibri"/>
        <family val="2"/>
      </rPr>
      <t xml:space="preserve">junio </t>
    </r>
    <r>
      <rPr>
        <sz val="12"/>
        <color rgb="FF151515"/>
        <rFont val="Calibri"/>
        <family val="2"/>
      </rPr>
      <t xml:space="preserve">de </t>
    </r>
    <r>
      <rPr>
        <sz val="12"/>
        <rFont val="Calibri"/>
        <family val="2"/>
      </rPr>
      <t xml:space="preserve">2023 los principales funcionarios son los </t>
    </r>
    <r>
      <rPr>
        <sz val="12"/>
        <color rgb="FF0C0C0C"/>
        <rFont val="Calibri"/>
        <family val="2"/>
      </rPr>
      <t>siguientes:</t>
    </r>
  </si>
  <si>
    <t>MONEDA FUNCIONAL  Y DE PRESENTACION (nota 3)</t>
  </si>
  <si>
    <t>USO DE ESTIMADOS Y JUICIOS (nota 4)</t>
  </si>
  <si>
    <r>
      <rPr>
        <sz val="12"/>
        <color rgb="FF161616"/>
        <rFont val="Calibri"/>
        <family val="2"/>
      </rPr>
      <t xml:space="preserve">La  </t>
    </r>
    <r>
      <rPr>
        <sz val="12"/>
        <rFont val="Calibri"/>
        <family val="2"/>
      </rPr>
      <t xml:space="preserve">presentación  de  los  Estados  Financieros  </t>
    </r>
    <r>
      <rPr>
        <sz val="12"/>
        <color rgb="FF212121"/>
        <rFont val="Calibri"/>
        <family val="2"/>
      </rPr>
      <t xml:space="preserve">de  </t>
    </r>
    <r>
      <rPr>
        <sz val="12"/>
        <rFont val="Calibri"/>
        <family val="2"/>
      </rPr>
      <t xml:space="preserve">conformidad  con  las  NICSP,  </t>
    </r>
    <r>
      <rPr>
        <sz val="12"/>
        <color rgb="FF0E0E0E"/>
        <rFont val="Calibri"/>
        <family val="2"/>
      </rPr>
      <t xml:space="preserve">requiere  </t>
    </r>
    <r>
      <rPr>
        <sz val="12"/>
        <color rgb="FF0F0F0F"/>
        <rFont val="Calibri"/>
        <family val="2"/>
      </rPr>
      <t xml:space="preserve">que  </t>
    </r>
    <r>
      <rPr>
        <sz val="12"/>
        <color rgb="FF262626"/>
        <rFont val="Calibri"/>
        <family val="2"/>
      </rPr>
      <t xml:space="preserve">la </t>
    </r>
    <r>
      <rPr>
        <sz val="12"/>
        <rFont val="Calibri"/>
        <family val="2"/>
      </rPr>
      <t xml:space="preserve">administración  realice   juicios  estimaciones   y  supuestos  que   afectan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aplicación   de  </t>
    </r>
    <r>
      <rPr>
        <sz val="12"/>
        <color rgb="FF1C1C1C"/>
        <rFont val="Calibri"/>
        <family val="2"/>
      </rPr>
      <t xml:space="preserve">las </t>
    </r>
    <r>
      <rPr>
        <sz val="12"/>
        <color rgb="FF0E0E0E"/>
        <rFont val="Calibri"/>
        <family val="2"/>
      </rPr>
      <t xml:space="preserve">políticas  </t>
    </r>
    <r>
      <rPr>
        <sz val="12"/>
        <rFont val="Calibri"/>
        <family val="2"/>
      </rPr>
      <t xml:space="preserve">contables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los  montos  de  activos,  pasivos,  ingresos  y  </t>
    </r>
    <r>
      <rPr>
        <sz val="12"/>
        <color rgb="FF151515"/>
        <rFont val="Calibri"/>
        <family val="2"/>
      </rPr>
      <t xml:space="preserve">gastos  </t>
    </r>
    <r>
      <rPr>
        <sz val="12"/>
        <rFont val="Calibri"/>
        <family val="2"/>
      </rPr>
      <t xml:space="preserve">reportados  </t>
    </r>
    <r>
      <rPr>
        <sz val="12"/>
        <color rgb="FF131313"/>
        <rFont val="Calibri"/>
        <family val="2"/>
      </rPr>
      <t xml:space="preserve">reales </t>
    </r>
    <r>
      <rPr>
        <sz val="12"/>
        <color rgb="FF0A0A0A"/>
        <rFont val="Calibri"/>
        <family val="2"/>
      </rPr>
      <t xml:space="preserve">pueden </t>
    </r>
    <r>
      <rPr>
        <sz val="12"/>
        <rFont val="Calibri"/>
        <family val="2"/>
      </rPr>
      <t xml:space="preserve">diferir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>estas estimaciones.</t>
    </r>
  </si>
  <si>
    <r>
      <rPr>
        <sz val="12"/>
        <color rgb="FF161616"/>
        <rFont val="Calibri"/>
        <family val="2"/>
      </rPr>
      <t xml:space="preserve">Los Estados </t>
    </r>
    <r>
      <rPr>
        <sz val="12"/>
        <rFont val="Calibri"/>
        <family val="2"/>
      </rPr>
      <t xml:space="preserve">Financieros </t>
    </r>
    <r>
      <rPr>
        <sz val="12"/>
        <color rgb="FF161616"/>
        <rFont val="Calibri"/>
        <family val="2"/>
      </rPr>
      <t xml:space="preserve">están </t>
    </r>
    <r>
      <rPr>
        <sz val="12"/>
        <rFont val="Calibri"/>
        <family val="2"/>
      </rPr>
      <t xml:space="preserve">presentados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 xml:space="preserve">pesos dominicanos  (RD$) moneda </t>
    </r>
    <r>
      <rPr>
        <sz val="12"/>
        <color rgb="FF212121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curso </t>
    </r>
    <r>
      <rPr>
        <sz val="12"/>
        <rFont val="Calibri"/>
        <family val="2"/>
      </rPr>
      <t xml:space="preserve">legal en </t>
    </r>
    <r>
      <rPr>
        <sz val="12"/>
        <color rgb="FF111111"/>
        <rFont val="Calibri"/>
        <family val="2"/>
      </rPr>
      <t xml:space="preserve">República </t>
    </r>
    <r>
      <rPr>
        <sz val="12"/>
        <rFont val="Calibri"/>
        <family val="2"/>
      </rPr>
      <t>Dominicana</t>
    </r>
  </si>
  <si>
    <r>
      <t xml:space="preserve">Medición </t>
    </r>
    <r>
      <rPr>
        <b/>
        <sz val="12"/>
        <color rgb="FF111111"/>
        <rFont val="Calibri"/>
        <family val="2"/>
      </rPr>
      <t xml:space="preserve">de </t>
    </r>
    <r>
      <rPr>
        <b/>
        <sz val="12"/>
        <rFont val="Calibri"/>
        <family val="2"/>
      </rPr>
      <t>los valores razonables.</t>
    </r>
  </si>
  <si>
    <t>TOTAL PAGOS ANTICIPADOS</t>
  </si>
  <si>
    <t>Savica</t>
  </si>
  <si>
    <t>Caja chica por pagar</t>
  </si>
  <si>
    <t>TOTAL OTROS PASIVOS CORRIENTES</t>
  </si>
  <si>
    <t>TOTAL GASTO DE DEPRECIACION Y AMORTIZACION</t>
  </si>
  <si>
    <t>TOTAL SUELDOS, SALARIOS Y BENEFICIOS A EMPLEADOS</t>
  </si>
  <si>
    <t>Itbis facturado por pagar</t>
  </si>
  <si>
    <t>Honorarios por servicios especiales</t>
  </si>
  <si>
    <t>Incentivo por metas</t>
  </si>
  <si>
    <t>TOTAL PASIVOS NO CORRIENTES</t>
  </si>
  <si>
    <r>
      <t xml:space="preserve">AI </t>
    </r>
    <r>
      <rPr>
        <sz val="12"/>
        <color rgb="FF1C1C1C"/>
        <rFont val="Calibri"/>
        <family val="2"/>
      </rPr>
      <t xml:space="preserve">31 </t>
    </r>
    <r>
      <rPr>
        <sz val="12"/>
        <color rgb="FF0C0C0C"/>
        <rFont val="Calibri"/>
        <family val="2"/>
      </rPr>
      <t>de diciembre</t>
    </r>
    <r>
      <rPr>
        <sz val="12"/>
        <rFont val="Calibri"/>
        <family val="2"/>
      </rPr>
      <t xml:space="preserve">  del período  </t>
    </r>
    <r>
      <rPr>
        <sz val="12"/>
        <color rgb="FF0A0A0A"/>
        <rFont val="Calibri"/>
        <family val="2"/>
      </rPr>
      <t xml:space="preserve">fiscal </t>
    </r>
    <r>
      <rPr>
        <sz val="12"/>
        <color rgb="FF080808"/>
        <rFont val="Calibri"/>
        <family val="2"/>
      </rPr>
      <t xml:space="preserve">2023  </t>
    </r>
    <r>
      <rPr>
        <sz val="12"/>
        <rFont val="Calibri"/>
        <family val="2"/>
      </rPr>
      <t xml:space="preserve">y 31 de diciembre 2022,  efectivo  y equivalentes  de efectivo disponible   en   caja   </t>
    </r>
    <r>
      <rPr>
        <sz val="12"/>
        <color rgb="FF1C1C1C"/>
        <rFont val="Calibri"/>
        <family val="2"/>
      </rPr>
      <t xml:space="preserve">y   </t>
    </r>
    <r>
      <rPr>
        <sz val="12"/>
        <rFont val="Calibri"/>
        <family val="2"/>
      </rPr>
      <t xml:space="preserve">banco   presenta   </t>
    </r>
    <r>
      <rPr>
        <sz val="12"/>
        <color rgb="FF151515"/>
        <rFont val="Calibri"/>
        <family val="2"/>
      </rPr>
      <t xml:space="preserve">los   </t>
    </r>
    <r>
      <rPr>
        <sz val="12"/>
        <rFont val="Calibri"/>
        <family val="2"/>
      </rPr>
      <t xml:space="preserve">siguientes   balances   RD$2,545,879,402.08   </t>
    </r>
    <r>
      <rPr>
        <sz val="12"/>
        <color rgb="FF282828"/>
        <rFont val="Calibri"/>
        <family val="2"/>
      </rPr>
      <t xml:space="preserve">Y </t>
    </r>
    <r>
      <rPr>
        <sz val="12"/>
        <rFont val="Calibri"/>
        <family val="2"/>
      </rPr>
      <t xml:space="preserve">RD$2,393,582,441.88    respectivamente.        En    este    período    hay    un incremento   </t>
    </r>
    <r>
      <rPr>
        <sz val="12"/>
        <color rgb="FF2B2B2B"/>
        <rFont val="Calibri"/>
        <family val="2"/>
      </rPr>
      <t xml:space="preserve">de </t>
    </r>
    <r>
      <rPr>
        <sz val="12"/>
        <rFont val="Calibri"/>
        <family val="2"/>
      </rPr>
      <t xml:space="preserve">RD$152,296,960.20,  debido  </t>
    </r>
    <r>
      <rPr>
        <sz val="12"/>
        <color rgb="FF1A1A1A"/>
        <rFont val="Calibri"/>
        <family val="2"/>
      </rPr>
      <t xml:space="preserve">a  transferencias de capital pendientes de </t>
    </r>
    <r>
      <rPr>
        <sz val="12"/>
        <rFont val="Calibri"/>
        <family val="2"/>
      </rPr>
      <t xml:space="preserve">ejecución  de  proyectos  en  diferentes  en  </t>
    </r>
    <r>
      <rPr>
        <sz val="12"/>
        <color rgb="FF0C0C0C"/>
        <rFont val="Calibri"/>
        <family val="2"/>
      </rPr>
      <t xml:space="preserve">provincias.    </t>
    </r>
    <r>
      <rPr>
        <sz val="12"/>
        <color rgb="FF0F0F0F"/>
        <rFont val="Calibri"/>
        <family val="2"/>
      </rPr>
      <t xml:space="preserve">Estos </t>
    </r>
    <r>
      <rPr>
        <sz val="12"/>
        <rFont val="Calibri"/>
        <family val="2"/>
      </rPr>
      <t>montos están conformados según el detalle siguiente:</t>
    </r>
  </si>
  <si>
    <t>Compras de bienes en transito</t>
  </si>
  <si>
    <t>Ayuntamiento de las matas de farfan</t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</si>
  <si>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 empresas descentralizada</t>
    </r>
  </si>
  <si>
    <t>Transferencias de capital al poder ejecutivo</t>
  </si>
  <si>
    <t>Transferencias de capital a instituciones sin fines de lucro</t>
  </si>
  <si>
    <t>Transferencias corrientes a instituciones sin fines de lucro</t>
  </si>
  <si>
    <t>Faltante por investigar</t>
  </si>
  <si>
    <t>EL MOVIMIENTO DE LA PROPIEDAD , PLANTA Y EQUIPOS Y DEPRECIACION ACUMULDA AL 01 ENERO DE 2023 DESDE 31 DICIEMBRE 2023</t>
  </si>
  <si>
    <t>01/01/2023 AL 31/12/2023</t>
  </si>
  <si>
    <t>TERRENO</t>
  </si>
  <si>
    <t>INFRA-ESTRUCTURA</t>
  </si>
  <si>
    <t>EDIFICIOS y COMPONENTE</t>
  </si>
  <si>
    <t>MAQUINARIAS Y EQUIPOS</t>
  </si>
  <si>
    <t>MOBILIARIOS Y EQUIPOS DE OFICINAS</t>
  </si>
  <si>
    <t>EQUIPOS DE TRANSPORTE Y OTROS</t>
  </si>
  <si>
    <t>CONSTRUCCIONES EN PROCESO</t>
  </si>
  <si>
    <t>TOTAL</t>
  </si>
  <si>
    <t>Costo de Adquisicion 2022</t>
  </si>
  <si>
    <t>Adiciones</t>
  </si>
  <si>
    <t>Retiros</t>
  </si>
  <si>
    <t>Otros</t>
  </si>
  <si>
    <t>Transferencias</t>
  </si>
  <si>
    <t>Saldo al final del Periodo</t>
  </si>
  <si>
    <t>Depreciacion Acumulada</t>
  </si>
  <si>
    <t>al inicio del Periodo</t>
  </si>
  <si>
    <t>Cargo del Periodo</t>
  </si>
  <si>
    <t>Saldo al final del periodo Propiedad</t>
  </si>
  <si>
    <t>Planta y Equipos neto  Dic/21</t>
  </si>
  <si>
    <t>EMPRESA DISTRIBUIDORA DE ELECTRICIDAD DE ESTE</t>
  </si>
  <si>
    <t>EDENORTE DOMINICANA</t>
  </si>
  <si>
    <t>EDESUR DOMINICANA</t>
  </si>
  <si>
    <t xml:space="preserve">TOTAL CUENTAS POR PAGAR </t>
  </si>
  <si>
    <r>
      <rPr>
        <sz val="12"/>
        <color rgb="FF181818"/>
        <rFont val="Calibri"/>
        <family val="2"/>
      </rPr>
      <t xml:space="preserve">AI  </t>
    </r>
    <r>
      <rPr>
        <sz val="12"/>
        <color rgb="FF1A1A1A"/>
        <rFont val="Calibri"/>
        <family val="2"/>
      </rPr>
      <t xml:space="preserve">31  </t>
    </r>
    <r>
      <rPr>
        <sz val="12"/>
        <color rgb="FF1F1F1F"/>
        <rFont val="Calibri"/>
        <family val="2"/>
      </rPr>
      <t>de  diciembre</t>
    </r>
    <r>
      <rPr>
        <sz val="12"/>
        <color rgb="FF0C0C0C"/>
        <rFont val="Calibri"/>
        <family val="2"/>
      </rPr>
      <t xml:space="preserve">  </t>
    </r>
    <r>
      <rPr>
        <sz val="12"/>
        <color rgb="FF0A0A0A"/>
        <rFont val="Calibri"/>
        <family val="2"/>
      </rPr>
      <t xml:space="preserve">del  </t>
    </r>
    <r>
      <rPr>
        <sz val="12"/>
        <rFont val="Calibri"/>
        <family val="2"/>
      </rPr>
      <t xml:space="preserve">período  fiscal  2023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31  </t>
    </r>
    <r>
      <rPr>
        <sz val="12"/>
        <rFont val="Calibri"/>
        <family val="2"/>
      </rPr>
      <t xml:space="preserve">de  diciembre  del  período  fiscal  2022,  </t>
    </r>
    <r>
      <rPr>
        <sz val="12"/>
        <color rgb="FF1A1A1A"/>
        <rFont val="Calibri"/>
        <family val="2"/>
      </rPr>
      <t xml:space="preserve">los  </t>
    </r>
    <r>
      <rPr>
        <sz val="12"/>
        <color rgb="FF0A0A0A"/>
        <rFont val="Calibri"/>
        <family val="2"/>
      </rPr>
      <t xml:space="preserve">ingresos ascendieron   </t>
    </r>
    <r>
      <rPr>
        <sz val="12"/>
        <rFont val="Calibri"/>
        <family val="2"/>
      </rPr>
      <t xml:space="preserve">a  </t>
    </r>
    <r>
      <rPr>
        <sz val="12"/>
        <color rgb="FF0A0A0A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RD$2,000,311,389.96  y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RO$1,484,007,457.25  respectivamente. Reflejando   </t>
    </r>
    <r>
      <rPr>
        <sz val="12"/>
        <color rgb="FF0E0E0E"/>
        <rFont val="Calibri"/>
        <family val="2"/>
      </rPr>
      <t xml:space="preserve">un   </t>
    </r>
    <r>
      <rPr>
        <sz val="12"/>
        <rFont val="Calibri"/>
        <family val="2"/>
      </rPr>
      <t xml:space="preserve">incremento   </t>
    </r>
    <r>
      <rPr>
        <sz val="12"/>
        <color rgb="FF0F0F0F"/>
        <rFont val="Calibri"/>
        <family val="2"/>
      </rPr>
      <t xml:space="preserve">neto   </t>
    </r>
    <r>
      <rPr>
        <sz val="12"/>
        <rFont val="Calibri"/>
        <family val="2"/>
      </rPr>
      <t xml:space="preserve">de   RD$516,303,932.71,   Las   mismas   son   producto  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facturaciones  </t>
    </r>
    <r>
      <rPr>
        <sz val="12"/>
        <color rgb="FF1D1D1D"/>
        <rFont val="Calibri"/>
        <family val="2"/>
      </rPr>
      <t xml:space="preserve">de  </t>
    </r>
    <r>
      <rPr>
        <sz val="12"/>
        <rFont val="Calibri"/>
        <family val="2"/>
      </rPr>
      <t xml:space="preserve">servicio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 xml:space="preserve">agua  y  alcantarillados  no  cobradas  durante  </t>
    </r>
    <r>
      <rPr>
        <sz val="12"/>
        <color rgb="FF0A0A0A"/>
        <rFont val="Calibri"/>
        <family val="2"/>
      </rPr>
      <t xml:space="preserve">el  </t>
    </r>
    <r>
      <rPr>
        <sz val="12"/>
        <rFont val="Calibri"/>
        <family val="2"/>
      </rPr>
      <t xml:space="preserve">periodo  </t>
    </r>
    <r>
      <rPr>
        <sz val="12"/>
        <color rgb="FF0F0F0F"/>
        <rFont val="Calibri"/>
        <family val="2"/>
      </rPr>
      <t xml:space="preserve">2023,  </t>
    </r>
    <r>
      <rPr>
        <sz val="12"/>
        <color rgb="FF262626"/>
        <rFont val="Calibri"/>
        <family val="2"/>
      </rPr>
      <t xml:space="preserve">El </t>
    </r>
    <r>
      <rPr>
        <sz val="12"/>
        <rFont val="Calibri"/>
        <family val="2"/>
      </rPr>
      <t xml:space="preserve">balance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esta cuenta presenta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>detalle siguiente.</t>
    </r>
  </si>
  <si>
    <t>INGRESOS POR TRANSACCIONES CON CONTARPRESTACION DE SERVICIOS (Nota 18)</t>
  </si>
  <si>
    <t>INGRESOS POR TRANSFERENCIAS Y DONACIONES (Nota 19)</t>
  </si>
  <si>
    <t>RECARGO, MULTAS Y OTROS (Nota 20)</t>
  </si>
  <si>
    <t>Remuneraciones y contribuciones (nota 21.1)</t>
  </si>
  <si>
    <t>Prestaciones y bonificaciones  (Nota 21.2)</t>
  </si>
  <si>
    <t>Contribuciones a la Seguridad Social (Nota 21.3)</t>
  </si>
  <si>
    <r>
      <rPr>
        <b/>
        <sz val="12"/>
        <rFont val="Calibri"/>
        <family val="2"/>
      </rPr>
      <t xml:space="preserve">SUBVENCIONES </t>
    </r>
    <r>
      <rPr>
        <b/>
        <sz val="12"/>
        <color rgb="FF080808"/>
        <rFont val="Calibri"/>
        <family val="2"/>
      </rPr>
      <t xml:space="preserve">Y </t>
    </r>
    <r>
      <rPr>
        <b/>
        <sz val="12"/>
        <rFont val="Calibri"/>
        <family val="2"/>
      </rPr>
      <t>OTROS PAGOS POR TRANSFERENCIAS (Nota 22)</t>
    </r>
  </si>
  <si>
    <t xml:space="preserve">
SUMISTRO Y MATERIALES PARA CONSUMO (Nota 23)</t>
  </si>
  <si>
    <t>GASTO DE DEPRECIACION  Y AMORTIZACION (Nota 24)</t>
  </si>
  <si>
    <t>OTROS GASTOS (Nota 25)</t>
  </si>
  <si>
    <r>
      <rPr>
        <sz val="12"/>
        <color rgb="FF181818"/>
        <rFont val="Calibri"/>
        <family val="2"/>
      </rPr>
      <t xml:space="preserve">AI </t>
    </r>
    <r>
      <rPr>
        <sz val="12"/>
        <color rgb="FF0C0C0C"/>
        <rFont val="Calibri"/>
        <family val="2"/>
      </rPr>
      <t>31 de  diciembre</t>
    </r>
    <r>
      <rPr>
        <sz val="12"/>
        <rFont val="Calibri"/>
        <family val="2"/>
      </rPr>
      <t xml:space="preserve">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 xml:space="preserve">período  fiscal  2023  y  al 31 de  diciembre  del período  fiscal 2022,  las  cuentas  </t>
    </r>
    <r>
      <rPr>
        <sz val="12"/>
        <color rgb="FF181818"/>
        <rFont val="Calibri"/>
        <family val="2"/>
      </rPr>
      <t xml:space="preserve">de
</t>
    </r>
    <r>
      <rPr>
        <sz val="12"/>
        <rFont val="Calibri"/>
        <family val="2"/>
      </rPr>
      <t xml:space="preserve">inventarios presentan balances  de RD$345,696,081.74 y RD$307,353,877.85 respectivamente.
El  </t>
    </r>
    <r>
      <rPr>
        <sz val="12"/>
        <color rgb="FF131313"/>
        <rFont val="Calibri"/>
        <family val="2"/>
      </rPr>
      <t xml:space="preserve">monto   </t>
    </r>
    <r>
      <rPr>
        <sz val="12"/>
        <rFont val="Calibri"/>
        <family val="2"/>
      </rPr>
      <t xml:space="preserve">de   la  misma   refleja  </t>
    </r>
    <r>
      <rPr>
        <sz val="12"/>
        <color rgb="FF0C0C0C"/>
        <rFont val="Calibri"/>
        <family val="2"/>
      </rPr>
      <t xml:space="preserve">un  </t>
    </r>
    <r>
      <rPr>
        <sz val="12"/>
        <rFont val="Calibri"/>
        <family val="2"/>
      </rPr>
      <t xml:space="preserve">incremento   de  RD$38,342,203.89.     Este  </t>
    </r>
    <r>
      <rPr>
        <sz val="12"/>
        <color rgb="FF111111"/>
        <rFont val="Calibri"/>
        <family val="2"/>
      </rPr>
      <t xml:space="preserve">monto   </t>
    </r>
    <r>
      <rPr>
        <sz val="12"/>
        <color rgb="FF181818"/>
        <rFont val="Calibri"/>
        <family val="2"/>
      </rPr>
      <t xml:space="preserve">está </t>
    </r>
    <r>
      <rPr>
        <sz val="12"/>
        <rFont val="Calibri"/>
        <family val="2"/>
      </rPr>
      <t>conformado según el detalle siguiente:</t>
    </r>
  </si>
  <si>
    <r>
      <rPr>
        <sz val="12"/>
        <color rgb="FF131313"/>
        <rFont val="Calibri"/>
        <family val="2"/>
      </rPr>
      <t xml:space="preserve">Los  </t>
    </r>
    <r>
      <rPr>
        <sz val="12"/>
        <color rgb="FF151515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se  elaboran  sobre  </t>
    </r>
    <r>
      <rPr>
        <sz val="12"/>
        <color rgb="FF111111"/>
        <rFont val="Calibri"/>
        <family val="2"/>
      </rPr>
      <t xml:space="preserve">la  </t>
    </r>
    <r>
      <rPr>
        <sz val="12"/>
        <rFont val="Calibri"/>
        <family val="2"/>
      </rPr>
      <t xml:space="preserve">base  del  costo  histórico  a  excepción  de  los </t>
    </r>
    <r>
      <rPr>
        <sz val="12"/>
        <color rgb="FF080808"/>
        <rFont val="Calibri"/>
        <family val="2"/>
      </rPr>
      <t xml:space="preserve">terrenos   </t>
    </r>
    <r>
      <rPr>
        <sz val="12"/>
        <color rgb="FF0C0C0C"/>
        <rFont val="Calibri"/>
        <family val="2"/>
      </rPr>
      <t xml:space="preserve">y  </t>
    </r>
    <r>
      <rPr>
        <sz val="12"/>
        <rFont val="Calibri"/>
        <family val="2"/>
      </rPr>
      <t xml:space="preserve">edificaciones   los  cuales  </t>
    </r>
    <r>
      <rPr>
        <sz val="12"/>
        <color rgb="FF1A1A1A"/>
        <rFont val="Calibri"/>
        <family val="2"/>
      </rPr>
      <t xml:space="preserve">son  </t>
    </r>
    <r>
      <rPr>
        <sz val="12"/>
        <rFont val="Calibri"/>
        <family val="2"/>
      </rPr>
      <t xml:space="preserve">valuados  mediantes   tasaciones  realizadas  </t>
    </r>
    <r>
      <rPr>
        <sz val="12"/>
        <color rgb="FF0A0A0A"/>
        <rFont val="Calibri"/>
        <family val="2"/>
      </rPr>
      <t xml:space="preserve">por  </t>
    </r>
    <r>
      <rPr>
        <sz val="12"/>
        <color rgb="FF232323"/>
        <rFont val="Calibri"/>
        <family val="2"/>
      </rPr>
      <t xml:space="preserve">un </t>
    </r>
    <r>
      <rPr>
        <sz val="12"/>
        <rFont val="Calibri"/>
        <family val="2"/>
      </rPr>
      <t>experto externo.</t>
    </r>
  </si>
  <si>
    <r>
      <rPr>
        <sz val="12"/>
        <color rgb="FF1F1F1F"/>
        <rFont val="Calibri"/>
        <family val="2"/>
      </rPr>
      <t xml:space="preserve">Los  </t>
    </r>
    <r>
      <rPr>
        <sz val="12"/>
        <color rgb="FF0F0F0F"/>
        <rFont val="Calibri"/>
        <family val="2"/>
      </rPr>
      <t xml:space="preserve">ingresos  </t>
    </r>
    <r>
      <rPr>
        <sz val="12"/>
        <rFont val="Calibri"/>
        <family val="2"/>
      </rPr>
      <t xml:space="preserve">del  Instituto  Nacional  de Aguas  Potables  y  Alcantarillados se </t>
    </r>
    <r>
      <rPr>
        <sz val="12"/>
        <color rgb="FF0F0F0F"/>
        <rFont val="Calibri"/>
        <family val="2"/>
      </rPr>
      <t xml:space="preserve">reconocen  </t>
    </r>
    <r>
      <rPr>
        <sz val="12"/>
        <rFont val="Calibri"/>
        <family val="2"/>
      </rPr>
      <t xml:space="preserve">cuando son devengado independientemente de que no se hayan percibido. </t>
    </r>
    <r>
      <rPr>
        <sz val="12"/>
        <color rgb="FF080808"/>
        <rFont val="Calibri"/>
        <family val="2"/>
      </rPr>
      <t xml:space="preserve">Los </t>
    </r>
    <r>
      <rPr>
        <sz val="12"/>
        <rFont val="Calibri"/>
        <family val="2"/>
      </rPr>
      <t xml:space="preserve">mismos provienen </t>
    </r>
    <r>
      <rPr>
        <sz val="12"/>
        <color rgb="FF161616"/>
        <rFont val="Calibri"/>
        <family val="2"/>
      </rPr>
      <t xml:space="preserve">del </t>
    </r>
    <r>
      <rPr>
        <sz val="12"/>
        <rFont val="Calibri"/>
        <family val="2"/>
      </rPr>
      <t>cobro del servicio de agua, aIcantarilIados sanitario y asignaciones del Gobierno Central.</t>
    </r>
  </si>
  <si>
    <r>
      <rPr>
        <sz val="12"/>
        <rFont val="Calibri"/>
        <family val="2"/>
      </rPr>
      <t xml:space="preserve">Reconocimiento </t>
    </r>
    <r>
      <rPr>
        <sz val="12"/>
        <color rgb="FF0F0F0F"/>
        <rFont val="Calibri"/>
        <family val="2"/>
      </rPr>
      <t xml:space="preserve">y </t>
    </r>
    <r>
      <rPr>
        <sz val="12"/>
        <rFont val="Calibri"/>
        <family val="2"/>
      </rPr>
      <t xml:space="preserve">medición
</t>
    </r>
    <r>
      <rPr>
        <sz val="12"/>
        <color rgb="FF111111"/>
        <rFont val="Calibri"/>
        <family val="2"/>
      </rPr>
      <t xml:space="preserve">Las  </t>
    </r>
    <r>
      <rPr>
        <sz val="12"/>
        <rFont val="Calibri"/>
        <family val="2"/>
      </rPr>
      <t xml:space="preserve">partidas  de  infra-estructura,  mobiliarios  y  equipos  son  medidas  al  costo  de  adquisición menos la depreciación acumulada </t>
    </r>
    <r>
      <rPr>
        <sz val="12"/>
        <color rgb="FF161616"/>
        <rFont val="Calibri"/>
        <family val="2"/>
      </rPr>
      <t xml:space="preserve">y </t>
    </r>
    <r>
      <rPr>
        <sz val="12"/>
        <rFont val="Calibri"/>
        <family val="2"/>
      </rPr>
      <t xml:space="preserve">perdida por deterioro.
Cualquier ganancia </t>
    </r>
    <r>
      <rPr>
        <sz val="12"/>
        <color rgb="FF212121"/>
        <rFont val="Calibri"/>
        <family val="2"/>
      </rPr>
      <t xml:space="preserve">o </t>
    </r>
    <r>
      <rPr>
        <sz val="12"/>
        <rFont val="Calibri"/>
        <family val="2"/>
      </rPr>
      <t xml:space="preserve">pérdida procedente 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disposición de </t>
    </r>
    <r>
      <rPr>
        <sz val="12"/>
        <color rgb="FF161616"/>
        <rFont val="Calibri"/>
        <family val="2"/>
      </rPr>
      <t xml:space="preserve">un </t>
    </r>
    <r>
      <rPr>
        <sz val="12"/>
        <rFont val="Calibri"/>
        <family val="2"/>
      </rPr>
      <t xml:space="preserve">elemento de infra-estructura, mobiliarios y equipos (calculada como diferencia entre el valor obtenido de la depreciación </t>
    </r>
    <r>
      <rPr>
        <sz val="12"/>
        <color rgb="FF181818"/>
        <rFont val="Calibri"/>
        <family val="2"/>
      </rPr>
      <t xml:space="preserve">y </t>
    </r>
    <r>
      <rPr>
        <sz val="12"/>
        <color rgb="FF111111"/>
        <rFont val="Calibri"/>
        <family val="2"/>
      </rPr>
      <t xml:space="preserve">el </t>
    </r>
    <r>
      <rPr>
        <sz val="12"/>
        <color rgb="FF0A0A0A"/>
        <rFont val="Calibri"/>
        <family val="2"/>
      </rPr>
      <t xml:space="preserve">valor </t>
    </r>
    <r>
      <rPr>
        <sz val="12"/>
        <rFont val="Calibri"/>
        <family val="2"/>
      </rPr>
      <t xml:space="preserve">en libros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activo) se reconocen </t>
    </r>
    <r>
      <rPr>
        <sz val="12"/>
        <color rgb="FF242424"/>
        <rFont val="Calibri"/>
        <family val="2"/>
      </rPr>
      <t xml:space="preserve">en </t>
    </r>
    <r>
      <rPr>
        <sz val="12"/>
        <color rgb="FF0C0C0C"/>
        <rFont val="Calibri"/>
        <family val="2"/>
      </rPr>
      <t xml:space="preserve">los </t>
    </r>
    <r>
      <rPr>
        <sz val="12"/>
        <rFont val="Calibri"/>
        <family val="2"/>
      </rPr>
      <t>resultados.</t>
    </r>
  </si>
  <si>
    <r>
      <rPr>
        <b/>
        <sz val="12"/>
        <rFont val="Calibri"/>
        <family val="2"/>
      </rPr>
      <t xml:space="preserve">DEPRECIACION
</t>
    </r>
    <r>
      <rPr>
        <sz val="12"/>
        <color rgb="FF111111"/>
        <rFont val="Calibri"/>
        <family val="2"/>
      </rPr>
      <t xml:space="preserve">La </t>
    </r>
    <r>
      <rPr>
        <sz val="12"/>
        <rFont val="Calibri"/>
        <family val="2"/>
      </rPr>
      <t xml:space="preserve">depreciación </t>
    </r>
    <r>
      <rPr>
        <sz val="12"/>
        <color rgb="FF0E0E0E"/>
        <rFont val="Calibri"/>
        <family val="2"/>
      </rPr>
      <t xml:space="preserve">se </t>
    </r>
    <r>
      <rPr>
        <sz val="12"/>
        <rFont val="Calibri"/>
        <family val="2"/>
      </rPr>
      <t xml:space="preserve">calcula sobre </t>
    </r>
    <r>
      <rPr>
        <sz val="12"/>
        <color rgb="FF1A1A1A"/>
        <rFont val="Calibri"/>
        <family val="2"/>
      </rPr>
      <t xml:space="preserve">el </t>
    </r>
    <r>
      <rPr>
        <sz val="12"/>
        <rFont val="Calibri"/>
        <family val="2"/>
      </rPr>
      <t xml:space="preserve">monto depreciable, que corresponde  al </t>
    </r>
    <r>
      <rPr>
        <sz val="12"/>
        <color rgb="FF080808"/>
        <rFont val="Calibri"/>
        <family val="2"/>
      </rPr>
      <t xml:space="preserve">costo </t>
    </r>
    <r>
      <rPr>
        <sz val="12"/>
        <color rgb="FF161616"/>
        <rFont val="Calibri"/>
        <family val="2"/>
      </rPr>
      <t xml:space="preserve">de </t>
    </r>
    <r>
      <rPr>
        <sz val="12"/>
        <color rgb="FF0A0A0A"/>
        <rFont val="Calibri"/>
        <family val="2"/>
      </rPr>
      <t xml:space="preserve">un </t>
    </r>
    <r>
      <rPr>
        <sz val="12"/>
        <rFont val="Calibri"/>
        <family val="2"/>
      </rPr>
      <t xml:space="preserve">activo </t>
    </r>
    <r>
      <rPr>
        <sz val="12"/>
        <color rgb="FF2D2D2D"/>
        <rFont val="Calibri"/>
        <family val="2"/>
      </rPr>
      <t xml:space="preserve">u </t>
    </r>
    <r>
      <rPr>
        <sz val="12"/>
        <color rgb="FF0A0A0A"/>
        <rFont val="Calibri"/>
        <family val="2"/>
      </rPr>
      <t xml:space="preserve">otro </t>
    </r>
    <r>
      <rPr>
        <sz val="12"/>
        <rFont val="Calibri"/>
        <family val="2"/>
      </rPr>
      <t xml:space="preserve">monto que se sustituye por </t>
    </r>
    <r>
      <rPr>
        <sz val="12"/>
        <color rgb="FF131313"/>
        <rFont val="Calibri"/>
        <family val="2"/>
      </rPr>
      <t xml:space="preserve">el </t>
    </r>
    <r>
      <rPr>
        <sz val="12"/>
        <rFont val="Calibri"/>
        <family val="2"/>
      </rPr>
      <t xml:space="preserve">costo menos su valor residual.
La depreciación  </t>
    </r>
    <r>
      <rPr>
        <sz val="12"/>
        <color rgb="FF0A0A0A"/>
        <rFont val="Calibri"/>
        <family val="2"/>
      </rPr>
      <t xml:space="preserve">es </t>
    </r>
    <r>
      <rPr>
        <sz val="12"/>
        <rFont val="Calibri"/>
        <family val="2"/>
      </rPr>
      <t xml:space="preserve">reconocida </t>
    </r>
    <r>
      <rPr>
        <sz val="12"/>
        <color rgb="FF0C0C0C"/>
        <rFont val="Calibri"/>
        <family val="2"/>
      </rPr>
      <t xml:space="preserve">en los </t>
    </r>
    <r>
      <rPr>
        <sz val="12"/>
        <rFont val="Calibri"/>
        <family val="2"/>
      </rPr>
      <t xml:space="preserve">resultados  </t>
    </r>
    <r>
      <rPr>
        <sz val="12"/>
        <color rgb="FF0F0F0F"/>
        <rFont val="Calibri"/>
        <family val="2"/>
      </rPr>
      <t xml:space="preserve">con </t>
    </r>
    <r>
      <rPr>
        <sz val="12"/>
        <rFont val="Calibri"/>
        <family val="2"/>
      </rPr>
      <t xml:space="preserve">base en el método de línea recta sobre las </t>
    </r>
    <r>
      <rPr>
        <sz val="12"/>
        <color rgb="FF080808"/>
        <rFont val="Calibri"/>
        <family val="2"/>
      </rPr>
      <t xml:space="preserve">vidas </t>
    </r>
    <r>
      <rPr>
        <sz val="12"/>
        <rFont val="Calibri"/>
        <family val="2"/>
      </rPr>
      <t xml:space="preserve">útiles estimada  de cada  parte  de una partida  de infra-estructura, mobiliarios  y equipos, puesto  que  estas  reflejan  </t>
    </r>
    <r>
      <rPr>
        <sz val="12"/>
        <color rgb="FF151515"/>
        <rFont val="Calibri"/>
        <family val="2"/>
      </rPr>
      <t xml:space="preserve">con  </t>
    </r>
    <r>
      <rPr>
        <sz val="12"/>
        <rFont val="Calibri"/>
        <family val="2"/>
      </rPr>
      <t xml:space="preserve">mayor  exactitud  </t>
    </r>
    <r>
      <rPr>
        <sz val="12"/>
        <color rgb="FF0C0C0C"/>
        <rFont val="Calibri"/>
        <family val="2"/>
      </rPr>
      <t xml:space="preserve">el  </t>
    </r>
    <r>
      <rPr>
        <sz val="12"/>
        <rFont val="Calibri"/>
        <family val="2"/>
      </rPr>
      <t xml:space="preserve">patrón  de  consumo   esperados   </t>
    </r>
    <r>
      <rPr>
        <sz val="12"/>
        <color rgb="FF181818"/>
        <rFont val="Calibri"/>
        <family val="2"/>
      </rPr>
      <t>de  l</t>
    </r>
    <r>
      <rPr>
        <sz val="12"/>
        <color rgb="FF1F1F1F"/>
        <rFont val="Calibri"/>
        <family val="2"/>
      </rPr>
      <t xml:space="preserve">os </t>
    </r>
    <r>
      <rPr>
        <sz val="12"/>
        <rFont val="Calibri"/>
        <family val="2"/>
      </rPr>
      <t xml:space="preserve">beneficios económicos futuros relacionados </t>
    </r>
    <r>
      <rPr>
        <sz val="12"/>
        <color rgb="FF0A0A0A"/>
        <rFont val="Calibri"/>
        <family val="2"/>
      </rPr>
      <t xml:space="preserve">con </t>
    </r>
    <r>
      <rPr>
        <sz val="12"/>
        <rFont val="Calibri"/>
        <family val="2"/>
      </rPr>
      <t>el activo.</t>
    </r>
  </si>
  <si>
    <r>
      <rPr>
        <sz val="12"/>
        <rFont val="Calibri"/>
        <family val="2"/>
      </rPr>
      <t xml:space="preserve">AI </t>
    </r>
    <r>
      <rPr>
        <sz val="12"/>
        <color rgb="FF111111"/>
        <rFont val="Calibri"/>
        <family val="2"/>
      </rPr>
      <t xml:space="preserve">31 </t>
    </r>
    <r>
      <rPr>
        <sz val="12"/>
        <color rgb="FF0E0E0E"/>
        <rFont val="Calibri"/>
        <family val="2"/>
      </rPr>
      <t>de diciembre</t>
    </r>
    <r>
      <rPr>
        <sz val="12"/>
        <rFont val="Calibri"/>
        <family val="2"/>
      </rPr>
      <t xml:space="preserve"> del período fiscal 2023  y al 31 de diciembre del período  fiscal 2022, las </t>
    </r>
    <r>
      <rPr>
        <sz val="12"/>
        <color rgb="FF0C0C0C"/>
        <rFont val="Calibri"/>
        <family val="2"/>
      </rPr>
      <t xml:space="preserve">cuentas </t>
    </r>
    <r>
      <rPr>
        <sz val="12"/>
        <color rgb="FF111111"/>
        <rFont val="Calibri"/>
        <family val="2"/>
      </rPr>
      <t xml:space="preserve">por
</t>
    </r>
    <r>
      <rPr>
        <sz val="12"/>
        <rFont val="Calibri"/>
        <family val="2"/>
      </rPr>
      <t xml:space="preserve">cobrar  presentan  balances  de  RD$4,339,791,947.85  y RD$5,356,426,385.30 respectivamente.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 xml:space="preserve">monto  de las cuentas  por cobrar neta refleja  una disminucion de RD$1,016,634,437.45. Las disminuciones </t>
    </r>
    <r>
      <rPr>
        <sz val="12"/>
        <color rgb="FF1C1C1C"/>
        <rFont val="Calibri"/>
        <family val="2"/>
      </rPr>
      <t xml:space="preserve">más   </t>
    </r>
    <r>
      <rPr>
        <sz val="12"/>
        <rFont val="Calibri"/>
        <family val="2"/>
      </rPr>
      <t xml:space="preserve">significativas   corresponden    a   otras   cuentas   por   cobrar   clientes   que   ascienden   </t>
    </r>
    <r>
      <rPr>
        <sz val="12"/>
        <color rgb="FF363636"/>
        <rFont val="Calibri"/>
        <family val="2"/>
      </rPr>
      <t xml:space="preserve">a </t>
    </r>
    <r>
      <rPr>
        <sz val="12"/>
        <rFont val="Calibri"/>
        <family val="2"/>
      </rPr>
      <t xml:space="preserve">RD$1,699,736,187.71.  Las cuentas por cobrar clientes presenta un incremento de RD$682,262,196.64 </t>
    </r>
    <r>
      <rPr>
        <sz val="12"/>
        <color rgb="FF0F0F0F"/>
        <rFont val="Calibri"/>
        <family val="2"/>
      </rPr>
      <t xml:space="preserve">  </t>
    </r>
    <r>
      <rPr>
        <sz val="12"/>
        <rFont val="Calibri"/>
        <family val="2"/>
      </rPr>
      <t xml:space="preserve">esta  cuenta  es  el  producto  de  las  facturaciones   </t>
    </r>
    <r>
      <rPr>
        <sz val="12"/>
        <color rgb="FF151515"/>
        <rFont val="Calibri"/>
        <family val="2"/>
      </rPr>
      <t xml:space="preserve">de  </t>
    </r>
    <r>
      <rPr>
        <sz val="12"/>
        <color rgb="FF0F0F0F"/>
        <rFont val="Calibri"/>
        <family val="2"/>
      </rPr>
      <t xml:space="preserve">los </t>
    </r>
    <r>
      <rPr>
        <sz val="12"/>
        <rFont val="Calibri"/>
        <family val="2"/>
      </rPr>
      <t xml:space="preserve">servicios  de  agua  y  alcantarillados  a  los  clientes  pendiente  de  cobro  correspondiente  </t>
    </r>
    <r>
      <rPr>
        <sz val="12"/>
        <color rgb="FF212121"/>
        <rFont val="Calibri"/>
        <family val="2"/>
      </rPr>
      <t xml:space="preserve">a  </t>
    </r>
    <r>
      <rPr>
        <sz val="12"/>
        <color rgb="FF232323"/>
        <rFont val="Calibri"/>
        <family val="2"/>
      </rPr>
      <t xml:space="preserve">las </t>
    </r>
    <r>
      <rPr>
        <sz val="12"/>
        <rFont val="Calibri"/>
        <family val="2"/>
      </rPr>
      <t xml:space="preserve">facturaciones  del  año  </t>
    </r>
    <r>
      <rPr>
        <sz val="12"/>
        <color rgb="FF151515"/>
        <rFont val="Calibri"/>
        <family val="2"/>
      </rPr>
      <t xml:space="preserve">2023.   </t>
    </r>
    <r>
      <rPr>
        <sz val="12"/>
        <rFont val="Calibri"/>
        <family val="2"/>
      </rPr>
      <t xml:space="preserve">Debido  </t>
    </r>
    <r>
      <rPr>
        <sz val="12"/>
        <color rgb="FF242424"/>
        <rFont val="Calibri"/>
        <family val="2"/>
      </rPr>
      <t xml:space="preserve">a </t>
    </r>
    <r>
      <rPr>
        <sz val="12"/>
        <color rgb="FF0E0E0E"/>
        <rFont val="Calibri"/>
        <family val="2"/>
      </rPr>
      <t xml:space="preserve">la </t>
    </r>
    <r>
      <rPr>
        <sz val="12"/>
        <rFont val="Calibri"/>
        <family val="2"/>
      </rPr>
      <t xml:space="preserve">cantidad  de  clientes  que  maneja  la  institución  </t>
    </r>
    <r>
      <rPr>
        <sz val="12"/>
        <color rgb="FF0F0F0F"/>
        <rFont val="Calibri"/>
        <family val="2"/>
      </rPr>
      <t xml:space="preserve">y  </t>
    </r>
    <r>
      <rPr>
        <sz val="12"/>
        <color rgb="FF2F2F2F"/>
        <rFont val="Calibri"/>
        <family val="2"/>
      </rPr>
      <t xml:space="preserve">el </t>
    </r>
    <r>
      <rPr>
        <sz val="12"/>
        <rFont val="Calibri"/>
        <family val="2"/>
      </rPr>
      <t xml:space="preserve">tamaño  </t>
    </r>
    <r>
      <rPr>
        <sz val="12"/>
        <color rgb="FF111111"/>
        <rFont val="Calibri"/>
        <family val="2"/>
      </rPr>
      <t xml:space="preserve">del </t>
    </r>
    <r>
      <rPr>
        <sz val="12"/>
        <rFont val="Calibri"/>
        <family val="2"/>
      </rPr>
      <t xml:space="preserve">archivo  </t>
    </r>
    <r>
      <rPr>
        <sz val="12"/>
        <color rgb="FF181818"/>
        <rFont val="Calibri"/>
        <family val="2"/>
      </rPr>
      <t xml:space="preserve">nos </t>
    </r>
    <r>
      <rPr>
        <sz val="12"/>
        <rFont val="Calibri"/>
        <family val="2"/>
      </rPr>
      <t xml:space="preserve">impide realizar la carga del mismo  </t>
    </r>
    <r>
      <rPr>
        <sz val="12"/>
        <color rgb="FF161616"/>
        <rFont val="Calibri"/>
        <family val="2"/>
      </rPr>
      <t xml:space="preserve">en </t>
    </r>
    <r>
      <rPr>
        <b/>
        <sz val="12"/>
        <rFont val="Calibri"/>
        <family val="2"/>
      </rPr>
      <t xml:space="preserve">SISACNOC.  </t>
    </r>
    <r>
      <rPr>
        <sz val="12"/>
        <rFont val="Calibri"/>
        <family val="2"/>
      </rPr>
      <t xml:space="preserve">Estos montos  </t>
    </r>
    <r>
      <rPr>
        <sz val="12"/>
        <color rgb="FF0A0A0A"/>
        <rFont val="Calibri"/>
        <family val="2"/>
      </rPr>
      <t xml:space="preserve">están </t>
    </r>
    <r>
      <rPr>
        <sz val="12"/>
        <rFont val="Calibri"/>
        <family val="2"/>
      </rPr>
      <t xml:space="preserve">conformados </t>
    </r>
    <r>
      <rPr>
        <sz val="12"/>
        <color rgb="FF0A0A0A"/>
        <rFont val="Calibri"/>
        <family val="2"/>
      </rPr>
      <t xml:space="preserve">según </t>
    </r>
    <r>
      <rPr>
        <sz val="12"/>
        <color rgb="FF1D1D1D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</si>
  <si>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t>Gastos pagados por adelantados</t>
  </si>
  <si>
    <r>
      <rPr>
        <b/>
        <sz val="12"/>
        <rFont val="Calibri"/>
        <family val="2"/>
      </rPr>
      <t>GASTOS
Sueldos, Salario y Beneficios a Empleados (Nota 21)</t>
    </r>
    <r>
      <rPr>
        <sz val="12"/>
        <rFont val="Calibri"/>
        <family val="2"/>
      </rPr>
      <t xml:space="preserve">
AI </t>
    </r>
    <r>
      <rPr>
        <sz val="12"/>
        <color rgb="FF181818"/>
        <rFont val="Calibri"/>
        <family val="2"/>
      </rPr>
      <t xml:space="preserve">31 </t>
    </r>
    <r>
      <rPr>
        <sz val="12"/>
        <color rgb="FF111111"/>
        <rFont val="Calibri"/>
        <family val="2"/>
      </rPr>
      <t>de diciembre</t>
    </r>
    <r>
      <rPr>
        <sz val="12"/>
        <rFont val="Calibri"/>
        <family val="2"/>
      </rPr>
      <t xml:space="preserve"> </t>
    </r>
    <r>
      <rPr>
        <sz val="12"/>
        <color rgb="FF131313"/>
        <rFont val="Calibri"/>
        <family val="2"/>
      </rPr>
      <t xml:space="preserve">del </t>
    </r>
    <r>
      <rPr>
        <sz val="12"/>
        <rFont val="Calibri"/>
        <family val="2"/>
      </rPr>
      <t xml:space="preserve">año fiscal 2023 </t>
    </r>
    <r>
      <rPr>
        <sz val="12"/>
        <color rgb="FF181818"/>
        <rFont val="Calibri"/>
        <family val="2"/>
      </rPr>
      <t xml:space="preserve">y </t>
    </r>
    <r>
      <rPr>
        <sz val="12"/>
        <rFont val="Calibri"/>
        <family val="2"/>
      </rPr>
      <t xml:space="preserve">al </t>
    </r>
    <r>
      <rPr>
        <sz val="12"/>
        <color rgb="FF1D1D1D"/>
        <rFont val="Calibri"/>
        <family val="2"/>
      </rPr>
      <t xml:space="preserve">31 </t>
    </r>
    <r>
      <rPr>
        <sz val="12"/>
        <color rgb="FF1F1F1F"/>
        <rFont val="Calibri"/>
        <family val="2"/>
      </rPr>
      <t>de diciembre</t>
    </r>
    <r>
      <rPr>
        <sz val="12"/>
        <rFont val="Calibri"/>
        <family val="2"/>
      </rPr>
      <t xml:space="preserve">  del año fiscal 2022, los Servicios Personales ascendieron   </t>
    </r>
    <r>
      <rPr>
        <sz val="12"/>
        <color rgb="FF262626"/>
        <rFont val="Calibri"/>
        <family val="2"/>
      </rPr>
      <t xml:space="preserve">a  </t>
    </r>
    <r>
      <rPr>
        <sz val="12"/>
        <color rgb="FF111111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RD$2,939,534,462.91  y  RD$2,816,405,647.24  respectivamente, reflejando  un incremento  </t>
    </r>
    <r>
      <rPr>
        <sz val="12"/>
        <color rgb="FF131313"/>
        <rFont val="Calibri"/>
        <family val="2"/>
      </rPr>
      <t xml:space="preserve">neto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 xml:space="preserve">RD$123,128,815.67. las variaciónes más importantes  las </t>
    </r>
    <r>
      <rPr>
        <sz val="12"/>
        <color rgb="FF111111"/>
        <rFont val="Calibri"/>
        <family val="2"/>
      </rPr>
      <t xml:space="preserve">presentan </t>
    </r>
    <r>
      <rPr>
        <sz val="12"/>
        <color rgb="FF131313"/>
        <rFont val="Calibri"/>
        <family val="2"/>
      </rPr>
      <t xml:space="preserve">sueldos  </t>
    </r>
    <r>
      <rPr>
        <sz val="12"/>
        <rFont val="Calibri"/>
        <family val="2"/>
      </rPr>
      <t xml:space="preserve">fijos con RD$63,752,121.00 e incentivo por metas con RD$68,650,507.69. La misma  </t>
    </r>
    <r>
      <rPr>
        <sz val="12"/>
        <color rgb="FF0A0A0A"/>
        <rFont val="Calibri"/>
        <family val="2"/>
      </rPr>
      <t xml:space="preserve">está  </t>
    </r>
    <r>
      <rPr>
        <sz val="12"/>
        <rFont val="Calibri"/>
        <family val="2"/>
      </rPr>
      <t xml:space="preserve">conformada  </t>
    </r>
    <r>
      <rPr>
        <sz val="12"/>
        <color rgb="FF0C0C0C"/>
        <rFont val="Calibri"/>
        <family val="2"/>
      </rPr>
      <t xml:space="preserve">según  </t>
    </r>
    <r>
      <rPr>
        <sz val="12"/>
        <color rgb="FF1C1C1C"/>
        <rFont val="Calibri"/>
        <family val="2"/>
      </rPr>
      <t xml:space="preserve">el </t>
    </r>
    <r>
      <rPr>
        <sz val="12"/>
        <rFont val="Calibri"/>
        <family val="2"/>
      </rPr>
      <t xml:space="preserve">siguiente
</t>
    </r>
    <r>
      <rPr>
        <sz val="12"/>
        <color rgb="FF0F0F0F"/>
        <rFont val="Calibri"/>
        <family val="2"/>
      </rPr>
      <t>detalle:</t>
    </r>
  </si>
  <si>
    <r>
      <rPr>
        <sz val="12"/>
        <color rgb="FF0F0F0F"/>
        <rFont val="Calibri"/>
        <family val="2"/>
      </rPr>
      <t xml:space="preserve">AI  </t>
    </r>
    <r>
      <rPr>
        <sz val="12"/>
        <color rgb="FF212121"/>
        <rFont val="Calibri"/>
        <family val="2"/>
      </rPr>
      <t>31  de  diciembre</t>
    </r>
    <r>
      <rPr>
        <sz val="12"/>
        <rFont val="Calibri"/>
        <family val="2"/>
      </rPr>
      <t xml:space="preserve">  del  período  fiscal  2023  </t>
    </r>
    <r>
      <rPr>
        <sz val="12"/>
        <color rgb="FF0E0E0E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81818"/>
        <rFont val="Calibri"/>
        <family val="2"/>
      </rPr>
      <t xml:space="preserve">31  </t>
    </r>
    <r>
      <rPr>
        <sz val="12"/>
        <color rgb="FF0A0A0A"/>
        <rFont val="Calibri"/>
        <family val="2"/>
      </rPr>
      <t>de  diciembre</t>
    </r>
    <r>
      <rPr>
        <sz val="12"/>
        <rFont val="Calibri"/>
        <family val="2"/>
      </rPr>
      <t xml:space="preserve">  del  </t>
    </r>
    <r>
      <rPr>
        <sz val="12"/>
        <color rgb="FF0A0A0A"/>
        <rFont val="Calibri"/>
        <family val="2"/>
      </rPr>
      <t xml:space="preserve">año  </t>
    </r>
    <r>
      <rPr>
        <sz val="12"/>
        <rFont val="Calibri"/>
        <family val="2"/>
      </rPr>
      <t xml:space="preserve">fiscal  2022,  </t>
    </r>
    <r>
      <rPr>
        <sz val="12"/>
        <color rgb="FF161616"/>
        <rFont val="Calibri"/>
        <family val="2"/>
      </rPr>
      <t xml:space="preserve">la  </t>
    </r>
    <r>
      <rPr>
        <sz val="12"/>
        <color rgb="FF111111"/>
        <rFont val="Calibri"/>
        <family val="2"/>
      </rPr>
      <t xml:space="preserve">cuenta  </t>
    </r>
    <r>
      <rPr>
        <sz val="12"/>
        <color rgb="FF2A2A2A"/>
        <rFont val="Calibri"/>
        <family val="2"/>
      </rPr>
      <t xml:space="preserve">de </t>
    </r>
    <r>
      <rPr>
        <sz val="12"/>
        <rFont val="Calibri"/>
        <family val="2"/>
      </rPr>
      <t xml:space="preserve">subvenciones    </t>
    </r>
    <r>
      <rPr>
        <sz val="12"/>
        <color rgb="FF111111"/>
        <rFont val="Calibri"/>
        <family val="2"/>
      </rPr>
      <t xml:space="preserve">y   </t>
    </r>
    <r>
      <rPr>
        <sz val="12"/>
        <rFont val="Calibri"/>
        <family val="2"/>
      </rPr>
      <t xml:space="preserve">otros   pagos   </t>
    </r>
    <r>
      <rPr>
        <sz val="12"/>
        <color rgb="FF1C1C1C"/>
        <rFont val="Calibri"/>
        <family val="2"/>
      </rPr>
      <t xml:space="preserve">por   </t>
    </r>
    <r>
      <rPr>
        <sz val="12"/>
        <rFont val="Calibri"/>
        <family val="2"/>
      </rPr>
      <t xml:space="preserve">transferencias   ascendieron   </t>
    </r>
    <r>
      <rPr>
        <sz val="12"/>
        <color rgb="FF131313"/>
        <rFont val="Calibri"/>
        <family val="2"/>
      </rPr>
      <t xml:space="preserve">a   </t>
    </r>
    <r>
      <rPr>
        <sz val="12"/>
        <rFont val="Calibri"/>
        <family val="2"/>
      </rPr>
      <t xml:space="preserve">RD$19,174,552.47   </t>
    </r>
    <r>
      <rPr>
        <sz val="12"/>
        <color rgb="FF0C0C0C"/>
        <rFont val="Calibri"/>
        <family val="2"/>
      </rPr>
      <t xml:space="preserve">y   </t>
    </r>
    <r>
      <rPr>
        <sz val="12"/>
        <color rgb="FF282828"/>
        <rFont val="Calibri"/>
        <family val="2"/>
      </rPr>
      <t xml:space="preserve">de </t>
    </r>
    <r>
      <rPr>
        <sz val="12"/>
        <rFont val="Calibri"/>
        <family val="2"/>
      </rPr>
      <t xml:space="preserve">RD$25,863,905.87, respectivamente, reflejando una disminución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RD$6,689,353.40. La partida de mayor disminucion fueron las  </t>
    </r>
    <r>
      <rPr>
        <sz val="12"/>
        <color rgb="FF1C1C1C"/>
        <rFont val="Calibri"/>
        <family val="2"/>
      </rPr>
      <t xml:space="preserve">becas  </t>
    </r>
    <r>
      <rPr>
        <sz val="12"/>
        <color rgb="FF282828"/>
        <rFont val="Calibri"/>
        <family val="2"/>
      </rPr>
      <t xml:space="preserve">y </t>
    </r>
    <r>
      <rPr>
        <sz val="12"/>
        <color rgb="FF0F0F0F"/>
        <rFont val="Calibri"/>
        <family val="2"/>
      </rPr>
      <t xml:space="preserve">estudio </t>
    </r>
    <r>
      <rPr>
        <sz val="12"/>
        <color rgb="FF212121"/>
        <rFont val="Calibri"/>
        <family val="2"/>
      </rPr>
      <t xml:space="preserve">con </t>
    </r>
    <r>
      <rPr>
        <sz val="12"/>
        <rFont val="Calibri"/>
        <family val="2"/>
      </rPr>
      <t xml:space="preserve">un monto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RD$8,594,419.53, Ei valor reflejado en transferencia de capital al poder ejecutivo corresponde a la donacion de electrobomba al ministerio de la presidencia por RD$94,695.00. Los montos son según </t>
    </r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</si>
  <si>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t>Al 31 de diciembre del período fiscal 2023 y al 31 de diciembre del período fiscal 2022. Otros Gastos ascendieron  a RD$1,141,512,763,73 y RD$2,836,641,088.60 respectivamente.  En esta  cuenta el balance presenta un Incremento  neto de RD$89,161,812.08. El incremento  más significativo lo  presentan las cuentas de Servicios    de    Mantenimiento    y    Reparación    con    un   monto    de RD$79,030,944.54 y   Servicios  Básicos por un monto de  RD$26,282,718.38. El balance al final del periodo es el siguiente:</t>
  </si>
  <si>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Al  31  de diciembre  del  período   fiscal  2023  y  al  31  de  diciembre  del  período  fiscal  de  2022,  las deducciones   y  retenciones   por  pagar   ascendieron   a  un  total  de  RD$1,076,422,839.91   y RD$1,465,663,966.89  respectivamente,  reflejando  una  disminución  neta de RD$396,711,802.06 producto de la amnistia fiscal mediante ley no.51/2023 ascendente a RD$562,485,238.15, por retenciones acumuladas por pagar a la DGII y el saldo al acuerdo de pago  de las retenciones por concepto de la Iey 6-86. Asimismo, las Deducciones  por Garantía  de Obras presenta un aumento en RD$266,792,463.57 por registro de cubicaciones de los nuevos proyectos. El balance al final del periodo es el siguiente:</t>
    </r>
  </si>
  <si>
    <t>Al  31  de  diciembre  del período  fiscal  2023  y  al  31  de  diciembre  del período  fiscal  2022,  la  cuenta  de Activos    Intangibles,    presenta    un    balance    ascendente    a    RD$51,148,529.90    y    de RD$49,446,788.06  respectivamente,  reflejando,  un  incremento  neto  de  RD$1,701,741.84 producto  de  la realización  de  adiciones  a  paquetes  y  programas  de  computación. El balance al final del período es el siguiente:</t>
  </si>
  <si>
    <t>AI  31  de  diciembre  del  período  fiscal  2023  y  al  31  de  diciembre  del período  fiscal  2022,  los  ingresos
ascendieron   a   un   total  de  RD$415,190,518.06  y  de   RD$287,733,720.87  respectivamente, reflejando un incremento neto de RD$127,456,797.19, La misma son producto de ingresos por supervisión de los proyectos en ejecución y otros. El balance de esta cuenta presenta  el detalle
siguiente:</t>
  </si>
  <si>
    <t>Al 31 de diciembre  del  período  fiscal  2023  y  al  31  de  diciembre  del  período  fiscal  2022.  La  cuenta  de
Suministro y Materiales      para     Consumo      ascendieron      a     RD$584,256,954.70 y RD$536,499,262.76 respectivamente.  Este renglon presenta un incremento  neto de RD$47,757,691.94. El incremento más significativo  es como sigue: Combustible,  lubricantes y productos químicos y conexos por RD$24,274,993.24, Productos de cuero, caucho y plásticos de RD$14,097,030.38. El balance al final del periodo es el siguiente:</t>
  </si>
  <si>
    <t>La ejecusion presupuestaria esta presentada en la etapa del devengado como lo establece la direccion general de presupuesto.</t>
  </si>
  <si>
    <t>ESTADO DE COMPARACION DE LOS IMPORTES PRESUPUESTADOS Y REALIZADOS (nota 26)</t>
  </si>
  <si>
    <t>PAGOS ANTICIPADOS (Nota 10)</t>
  </si>
  <si>
    <t>AI  31  de  diciembre  del  período  fiscal  2023  y  al  31  de  diciembre  del periodo  fiscal  2022,  los pagos anticipados presentan balances de   por  RD$3,674,205,950.82  y  RD$4,415,152,062.36 respectivamente. La misma presenta una disminucion ascendente a RD$740,946,111.54. Las disminuciones mas importantes la presenta la cuenta anticipo a contratistas con el valor de RD$697,156,029.38 y anticipo a proveedores por la suma de RD$34,200,744.92. La cuenta anticipo a contratistas es el producto de los anticipos para el inicio de nuevos proyectos a construir y la misma es acreditada atravez de las cubicaciones de los mismos. El monto de la cuenta anticipos a proveedores son originados por pagos realizados por avances establecidos en los contratos de suministro de materiales y/o servicios . Para el 2022 esta cuenta muestra una variacion en el monto de la nota producto de lo expresado en la nota 10. Esta partida está compuesta de la forma siguiente:</t>
  </si>
  <si>
    <r>
      <rPr>
        <b/>
        <sz val="12"/>
        <rFont val="Calibri"/>
        <family val="2"/>
      </rPr>
      <t>PROPIEDAD PLANTA Y EQUIPOS NETO (Nota 11</t>
    </r>
    <r>
      <rPr>
        <sz val="12"/>
        <rFont val="Calibri"/>
        <family val="2"/>
      </rPr>
      <t>)</t>
    </r>
  </si>
  <si>
    <r>
      <t xml:space="preserve">AI </t>
    </r>
    <r>
      <rPr>
        <sz val="12"/>
        <color rgb="FF212121"/>
        <rFont val="Calibri"/>
        <family val="2"/>
      </rPr>
      <t>31 de  diciembre</t>
    </r>
    <r>
      <rPr>
        <sz val="12"/>
        <color rgb="FF0F0F0F"/>
        <rFont val="Calibri"/>
        <family val="2"/>
      </rPr>
      <t xml:space="preserve">  </t>
    </r>
    <r>
      <rPr>
        <sz val="12"/>
        <rFont val="Calibri"/>
        <family val="2"/>
      </rPr>
      <t xml:space="preserve">período  </t>
    </r>
    <r>
      <rPr>
        <sz val="12"/>
        <color rgb="FF0E0E0E"/>
        <rFont val="Calibri"/>
        <family val="2"/>
      </rPr>
      <t xml:space="preserve">fiscal  </t>
    </r>
    <r>
      <rPr>
        <sz val="12"/>
        <rFont val="Calibri"/>
        <family val="2"/>
      </rPr>
      <t xml:space="preserve">2023  </t>
    </r>
    <r>
      <rPr>
        <sz val="12"/>
        <color rgb="FF1C1C1C"/>
        <rFont val="Calibri"/>
        <family val="2"/>
      </rPr>
      <t xml:space="preserve">y  </t>
    </r>
    <r>
      <rPr>
        <sz val="12"/>
        <rFont val="Calibri"/>
        <family val="2"/>
      </rPr>
      <t xml:space="preserve">al </t>
    </r>
    <r>
      <rPr>
        <sz val="12"/>
        <color rgb="FF181818"/>
        <rFont val="Calibri"/>
        <family val="2"/>
      </rPr>
      <t xml:space="preserve">31 </t>
    </r>
    <r>
      <rPr>
        <sz val="12"/>
        <rFont val="Calibri"/>
        <family val="2"/>
      </rPr>
      <t xml:space="preserve">de diciembre  del período  fiscal 2022,  </t>
    </r>
    <r>
      <rPr>
        <sz val="12"/>
        <color rgb="FF0E0E0E"/>
        <rFont val="Calibri"/>
        <family val="2"/>
      </rPr>
      <t xml:space="preserve">los </t>
    </r>
    <r>
      <rPr>
        <sz val="12"/>
        <rFont val="Calibri"/>
        <family val="2"/>
      </rPr>
      <t xml:space="preserve">balances  de </t>
    </r>
    <r>
      <rPr>
        <sz val="12"/>
        <color rgb="FF151515"/>
        <rFont val="Calibri"/>
        <family val="2"/>
      </rPr>
      <t xml:space="preserve">la </t>
    </r>
    <r>
      <rPr>
        <sz val="12"/>
        <color rgb="FF0F0F0F"/>
        <rFont val="Calibri"/>
        <family val="2"/>
      </rPr>
      <t xml:space="preserve">cuenta     </t>
    </r>
    <r>
      <rPr>
        <sz val="12"/>
        <rFont val="Calibri"/>
        <family val="2"/>
      </rPr>
      <t xml:space="preserve">propiedad      planta     </t>
    </r>
    <r>
      <rPr>
        <sz val="12"/>
        <color rgb="FF1C1C1C"/>
        <rFont val="Calibri"/>
        <family val="2"/>
      </rPr>
      <t xml:space="preserve">y     </t>
    </r>
    <r>
      <rPr>
        <sz val="12"/>
        <rFont val="Calibri"/>
        <family val="2"/>
      </rPr>
      <t xml:space="preserve">equipo      (neto)      </t>
    </r>
    <r>
      <rPr>
        <sz val="12"/>
        <color rgb="FF1A1A1A"/>
        <rFont val="Calibri"/>
        <family val="2"/>
      </rPr>
      <t xml:space="preserve">son     </t>
    </r>
    <r>
      <rPr>
        <sz val="12"/>
        <color rgb="FF1D1D1D"/>
        <rFont val="Calibri"/>
        <family val="2"/>
      </rPr>
      <t xml:space="preserve">de     </t>
    </r>
    <r>
      <rPr>
        <sz val="12"/>
        <rFont val="Calibri"/>
        <family val="2"/>
      </rPr>
      <t xml:space="preserve">RD$80,474,658452.98      </t>
    </r>
    <r>
      <rPr>
        <sz val="12"/>
        <color rgb="FF232323"/>
        <rFont val="Calibri"/>
        <family val="2"/>
      </rPr>
      <t xml:space="preserve">y </t>
    </r>
    <r>
      <rPr>
        <sz val="12"/>
        <rFont val="Calibri"/>
        <family val="2"/>
      </rPr>
      <t xml:space="preserve">RD$70,814,666,936.44  respectivamente,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cual  presenta  un  aumento  neto  ascendente   </t>
    </r>
    <r>
      <rPr>
        <sz val="12"/>
        <color rgb="FF2D2D2D"/>
        <rFont val="Calibri"/>
        <family val="2"/>
      </rPr>
      <t xml:space="preserve">a </t>
    </r>
    <r>
      <rPr>
        <sz val="12"/>
        <rFont val="Calibri"/>
        <family val="2"/>
      </rPr>
      <t xml:space="preserve">RD$9,623,450,700.58.  </t>
    </r>
    <r>
      <rPr>
        <sz val="12"/>
        <color rgb="FF0A0A0A"/>
        <rFont val="Calibri"/>
        <family val="2"/>
      </rPr>
      <t xml:space="preserve">Los  </t>
    </r>
    <r>
      <rPr>
        <sz val="12"/>
        <rFont val="Calibri"/>
        <family val="2"/>
      </rPr>
      <t xml:space="preserve">incrementos  más  importantes  </t>
    </r>
    <r>
      <rPr>
        <sz val="12"/>
        <color rgb="FF0F0F0F"/>
        <rFont val="Calibri"/>
        <family val="2"/>
      </rPr>
      <t xml:space="preserve">los  </t>
    </r>
    <r>
      <rPr>
        <sz val="12"/>
        <rFont val="Calibri"/>
        <family val="2"/>
      </rPr>
      <t xml:space="preserve">presentan  </t>
    </r>
    <r>
      <rPr>
        <sz val="12"/>
        <color rgb="FF131313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cuenta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Obras Hidráulicas  y  Sanitarias  en  </t>
    </r>
    <r>
      <rPr>
        <sz val="12"/>
        <color rgb="FF0F0F0F"/>
        <rFont val="Calibri"/>
        <family val="2"/>
      </rPr>
      <t xml:space="preserve">proceso  </t>
    </r>
    <r>
      <rPr>
        <sz val="12"/>
        <rFont val="Calibri"/>
        <family val="2"/>
      </rPr>
      <t xml:space="preserve">por  RD$10,5570,949,421.50,  Terrenos  </t>
    </r>
    <r>
      <rPr>
        <sz val="12"/>
        <color rgb="FF131313"/>
        <rFont val="Calibri"/>
        <family val="2"/>
      </rPr>
      <t xml:space="preserve">y  </t>
    </r>
    <r>
      <rPr>
        <sz val="12"/>
        <rFont val="Calibri"/>
        <family val="2"/>
      </rPr>
      <t xml:space="preserve">Servidumbre  </t>
    </r>
    <r>
      <rPr>
        <sz val="12"/>
        <color rgb="FF1A1A1A"/>
        <rFont val="Calibri"/>
        <family val="2"/>
      </rPr>
      <t xml:space="preserve">con </t>
    </r>
    <r>
      <rPr>
        <sz val="12"/>
        <rFont val="Calibri"/>
        <family val="2"/>
      </rPr>
      <t xml:space="preserve">RD$139,184,822.00, Maquinarias y Equipos con RD$ y Equipos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 xml:space="preserve">Transporte  </t>
    </r>
    <r>
      <rPr>
        <sz val="12"/>
        <color rgb="FF161616"/>
        <rFont val="Calibri"/>
        <family val="2"/>
      </rPr>
      <t xml:space="preserve">con </t>
    </r>
    <r>
      <rPr>
        <sz val="12"/>
        <rFont val="Calibri"/>
        <family val="2"/>
      </rPr>
      <t xml:space="preserve">RD$48,387,939.38.    Las    </t>
    </r>
    <r>
      <rPr>
        <sz val="12"/>
        <color rgb="FF0C0C0C"/>
        <rFont val="Calibri"/>
        <family val="2"/>
      </rPr>
      <t xml:space="preserve">adiciones    </t>
    </r>
    <r>
      <rPr>
        <sz val="12"/>
        <rFont val="Calibri"/>
        <family val="2"/>
      </rPr>
      <t xml:space="preserve">presentadas     tienen    diferencias    con    </t>
    </r>
    <r>
      <rPr>
        <sz val="12"/>
        <color rgb="FF1C1C1C"/>
        <rFont val="Calibri"/>
        <family val="2"/>
      </rPr>
      <t xml:space="preserve">la    </t>
    </r>
    <r>
      <rPr>
        <sz val="12"/>
        <color rgb="FF0A0A0A"/>
        <rFont val="Calibri"/>
        <family val="2"/>
      </rPr>
      <t xml:space="preserve">ejecución </t>
    </r>
    <r>
      <rPr>
        <sz val="12"/>
        <rFont val="Calibri"/>
        <family val="2"/>
      </rPr>
      <t xml:space="preserve">presupuestaria </t>
    </r>
    <r>
      <rPr>
        <sz val="12"/>
        <color rgb="FF0A0A0A"/>
        <rFont val="Calibri"/>
        <family val="2"/>
      </rPr>
      <t xml:space="preserve">debido </t>
    </r>
    <r>
      <rPr>
        <sz val="12"/>
        <color rgb="FF161616"/>
        <rFont val="Calibri"/>
        <family val="2"/>
      </rPr>
      <t xml:space="preserve">a </t>
    </r>
    <r>
      <rPr>
        <sz val="12"/>
        <rFont val="Calibri"/>
        <family val="2"/>
      </rPr>
      <t xml:space="preserve">que los registros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 xml:space="preserve">las misma </t>
    </r>
    <r>
      <rPr>
        <sz val="12"/>
        <color rgb="FF0C0C0C"/>
        <rFont val="Calibri"/>
        <family val="2"/>
      </rPr>
      <t xml:space="preserve">se </t>
    </r>
    <r>
      <rPr>
        <sz val="12"/>
        <rFont val="Calibri"/>
        <family val="2"/>
      </rPr>
      <t xml:space="preserve">realizan tan pronto son </t>
    </r>
    <r>
      <rPr>
        <sz val="12"/>
        <color rgb="FF131313"/>
        <rFont val="Calibri"/>
        <family val="2"/>
      </rPr>
      <t xml:space="preserve">recibidas </t>
    </r>
    <r>
      <rPr>
        <sz val="12"/>
        <color rgb="FF282828"/>
        <rFont val="Calibri"/>
        <family val="2"/>
      </rPr>
      <t xml:space="preserve">en </t>
    </r>
    <r>
      <rPr>
        <sz val="12"/>
        <rFont val="Calibri"/>
        <family val="2"/>
      </rPr>
      <t xml:space="preserve">la institución independientemente </t>
    </r>
    <r>
      <rPr>
        <sz val="12"/>
        <color rgb="FF212121"/>
        <rFont val="Calibri"/>
        <family val="2"/>
      </rPr>
      <t xml:space="preserve">de </t>
    </r>
    <r>
      <rPr>
        <sz val="12"/>
        <rFont val="Calibri"/>
        <family val="2"/>
      </rPr>
      <t xml:space="preserve">que no </t>
    </r>
    <r>
      <rPr>
        <sz val="12"/>
        <color rgb="FF181818"/>
        <rFont val="Calibri"/>
        <family val="2"/>
      </rPr>
      <t xml:space="preserve">se </t>
    </r>
    <r>
      <rPr>
        <sz val="12"/>
        <rFont val="Calibri"/>
        <family val="2"/>
      </rPr>
      <t xml:space="preserve">haya realizado  el pago. Los valores al </t>
    </r>
    <r>
      <rPr>
        <sz val="12"/>
        <color rgb="FF0A0A0A"/>
        <rFont val="Calibri"/>
        <family val="2"/>
      </rPr>
      <t xml:space="preserve">final </t>
    </r>
    <r>
      <rPr>
        <sz val="12"/>
        <rFont val="Calibri"/>
        <family val="2"/>
      </rPr>
      <t xml:space="preserve">del </t>
    </r>
    <r>
      <rPr>
        <sz val="12"/>
        <color rgb="FF111111"/>
        <rFont val="Calibri"/>
        <family val="2"/>
      </rPr>
      <t xml:space="preserve">período son según </t>
    </r>
    <r>
      <rPr>
        <sz val="12"/>
        <color rgb="FF0E0E0E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</si>
  <si>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t>ACTIVOS INTANGIBLES  (Nota 12)</t>
  </si>
  <si>
    <t>CUENTAS POR PAGAR A CORTO PLAZO (Nota13)</t>
  </si>
  <si>
    <r>
      <rPr>
        <sz val="12"/>
        <color rgb="FF111111"/>
        <rFont val="Calibri"/>
        <family val="2"/>
      </rPr>
      <t xml:space="preserve">AI </t>
    </r>
    <r>
      <rPr>
        <sz val="12"/>
        <color rgb="FF1F1F1F"/>
        <rFont val="Calibri"/>
        <family val="2"/>
      </rPr>
      <t xml:space="preserve">31  </t>
    </r>
    <r>
      <rPr>
        <sz val="12"/>
        <rFont val="Calibri"/>
        <family val="2"/>
      </rPr>
      <t xml:space="preserve">de diciembre del período  fiscal 2023 y al 31 </t>
    </r>
    <r>
      <rPr>
        <sz val="12"/>
        <color rgb="FF0E0E0E"/>
        <rFont val="Calibri"/>
        <family val="2"/>
      </rPr>
      <t>de diciembre</t>
    </r>
    <r>
      <rPr>
        <sz val="12"/>
        <rFont val="Calibri"/>
        <family val="2"/>
      </rPr>
      <t xml:space="preserve"> del período  fiscal 2022, </t>
    </r>
    <r>
      <rPr>
        <sz val="12"/>
        <color rgb="FF0E0E0E"/>
        <rFont val="Calibri"/>
        <family val="2"/>
      </rPr>
      <t xml:space="preserve">las </t>
    </r>
    <r>
      <rPr>
        <sz val="12"/>
        <rFont val="Calibri"/>
        <family val="2"/>
      </rPr>
      <t xml:space="preserve">Cuentas  </t>
    </r>
    <r>
      <rPr>
        <sz val="12"/>
        <color rgb="FF0E0E0E"/>
        <rFont val="Calibri"/>
        <family val="2"/>
      </rPr>
      <t xml:space="preserve">por </t>
    </r>
    <r>
      <rPr>
        <sz val="12"/>
        <rFont val="Calibri"/>
        <family val="2"/>
      </rPr>
      <t xml:space="preserve">Pagar  a  Corto  Plazo  ascendieron  a un  total  de  RD$1,659,286,602.02 y  RD$2,544,041,129.92 respectivamente.   Reflejando  una  disminución  de  RD$884,754,527.90.  La partida  </t>
    </r>
    <r>
      <rPr>
        <sz val="12"/>
        <color rgb="FF212121"/>
        <rFont val="Calibri"/>
        <family val="2"/>
      </rPr>
      <t xml:space="preserve">con  </t>
    </r>
    <r>
      <rPr>
        <sz val="12"/>
        <rFont val="Calibri"/>
        <family val="2"/>
      </rPr>
      <t xml:space="preserve">mayor disminución     </t>
    </r>
    <r>
      <rPr>
        <sz val="12"/>
        <color rgb="FF151515"/>
        <rFont val="Calibri"/>
        <family val="2"/>
      </rPr>
      <t xml:space="preserve">la     </t>
    </r>
    <r>
      <rPr>
        <sz val="12"/>
        <rFont val="Calibri"/>
        <family val="2"/>
      </rPr>
      <t xml:space="preserve">presenta     cuentas     por     pagar     Proveedores     Directos     Interno     </t>
    </r>
    <r>
      <rPr>
        <sz val="12"/>
        <color rgb="FF1F1F1F"/>
        <rFont val="Calibri"/>
        <family val="2"/>
      </rPr>
      <t xml:space="preserve">con </t>
    </r>
    <r>
      <rPr>
        <sz val="12"/>
        <rFont val="Calibri"/>
        <family val="2"/>
      </rPr>
      <t xml:space="preserve">RD$855,293,687.36 producto de una compensacion de deuda a las distribuidora de electricidad realizada por el ministerio de hacienda y el fonper por valor de RD$864,448,096.64.  Mientras  </t>
    </r>
    <r>
      <rPr>
        <sz val="12"/>
        <color rgb="FF0A0A0A"/>
        <rFont val="Calibri"/>
        <family val="2"/>
      </rPr>
      <t xml:space="preserve">que  </t>
    </r>
    <r>
      <rPr>
        <sz val="12"/>
        <rFont val="Calibri"/>
        <family val="2"/>
      </rPr>
      <t xml:space="preserve">la  cuenta  de  Contratistas  Directos  Internos  a  </t>
    </r>
    <r>
      <rPr>
        <sz val="12"/>
        <color rgb="FF0C0C0C"/>
        <rFont val="Calibri"/>
        <family val="2"/>
      </rPr>
      <t xml:space="preserve">Corto  </t>
    </r>
    <r>
      <rPr>
        <sz val="12"/>
        <rFont val="Calibri"/>
        <family val="2"/>
      </rPr>
      <t xml:space="preserve">Plazo presenta  </t>
    </r>
    <r>
      <rPr>
        <sz val="12"/>
        <color rgb="FF0C0C0C"/>
        <rFont val="Calibri"/>
        <family val="2"/>
      </rPr>
      <t xml:space="preserve">un  disminucion de  </t>
    </r>
    <r>
      <rPr>
        <sz val="12"/>
        <rFont val="Calibri"/>
        <family val="2"/>
      </rPr>
      <t xml:space="preserve">RD$28,243,636.13.  El  balance  final  del  período  </t>
    </r>
    <r>
      <rPr>
        <sz val="12"/>
        <color rgb="FF0E0E0E"/>
        <rFont val="Calibri"/>
        <family val="2"/>
      </rPr>
      <t xml:space="preserve">presenta  </t>
    </r>
    <r>
      <rPr>
        <sz val="12"/>
        <color rgb="FF1A1A1A"/>
        <rFont val="Calibri"/>
        <family val="2"/>
      </rPr>
      <t xml:space="preserve">los </t>
    </r>
    <r>
      <rPr>
        <sz val="12"/>
        <rFont val="Calibri"/>
        <family val="2"/>
      </rPr>
      <t>detalles siguientes:</t>
    </r>
  </si>
  <si>
    <t xml:space="preserve">DEDUCCIONES Y RETENCIONES POR PAGAR (Nota 14) </t>
  </si>
  <si>
    <r>
      <rPr>
        <b/>
        <sz val="12"/>
        <rFont val="Calibri"/>
        <family val="2"/>
      </rPr>
      <t>OTROS PASIVOS CORRIENTES (Nota 15)</t>
    </r>
    <r>
      <rPr>
        <sz val="12"/>
        <rFont val="Calibri"/>
        <family val="2"/>
      </rPr>
      <t xml:space="preserve">
AI 31 de diciembre del período fiscal 2023 y al 31 de diciembre del período fiscal 2022, los otros pasivos corrientes     ascendieron     a   un     total     de     RD$12,576,731.00     y     RD$10,127,939.05 respectivamente,  reflejando  un aumento  de  RD$2,448,791.95,  la  partida  de  mayor
incremento lo contiene caja chica por pagar  con RD$2,446,730.95. El detalle es el siguiente:.</t>
    </r>
  </si>
  <si>
    <r>
      <rPr>
        <b/>
        <sz val="12"/>
        <rFont val="Calibri"/>
        <family val="2"/>
      </rPr>
      <t>PASIVOS NO CORRIENTES (Nota 16</t>
    </r>
    <r>
      <rPr>
        <sz val="12"/>
        <rFont val="Calibri"/>
        <family val="2"/>
      </rPr>
      <t xml:space="preserve">)
</t>
    </r>
    <r>
      <rPr>
        <sz val="12"/>
        <color rgb="FF0C0C0C"/>
        <rFont val="Calibri"/>
        <family val="2"/>
      </rPr>
      <t xml:space="preserve">AI </t>
    </r>
    <r>
      <rPr>
        <sz val="12"/>
        <color rgb="FF2D2D2D"/>
        <rFont val="Calibri"/>
        <family val="2"/>
      </rPr>
      <t xml:space="preserve">31 </t>
    </r>
    <r>
      <rPr>
        <sz val="12"/>
        <color rgb="FF1A1A1A"/>
        <rFont val="Calibri"/>
        <family val="2"/>
      </rPr>
      <t>de diciembre</t>
    </r>
    <r>
      <rPr>
        <sz val="12"/>
        <rFont val="Calibri"/>
        <family val="2"/>
      </rPr>
      <t xml:space="preserve">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periodo fiscal </t>
    </r>
    <r>
      <rPr>
        <sz val="12"/>
        <color rgb="FF181818"/>
        <rFont val="Calibri"/>
        <family val="2"/>
      </rPr>
      <t xml:space="preserve">de </t>
    </r>
    <r>
      <rPr>
        <sz val="12"/>
        <color rgb="FF080808"/>
        <rFont val="Calibri"/>
        <family val="2"/>
      </rPr>
      <t xml:space="preserve">2023 </t>
    </r>
    <r>
      <rPr>
        <sz val="12"/>
        <rFont val="Calibri"/>
        <family val="2"/>
      </rPr>
      <t xml:space="preserve">y al </t>
    </r>
    <r>
      <rPr>
        <sz val="12"/>
        <color rgb="FF232323"/>
        <rFont val="Calibri"/>
        <family val="2"/>
      </rPr>
      <t xml:space="preserve">31 </t>
    </r>
    <r>
      <rPr>
        <sz val="12"/>
        <color rgb="FF1D1D1D"/>
        <rFont val="Calibri"/>
        <family val="2"/>
      </rPr>
      <t>de diciembre</t>
    </r>
    <r>
      <rPr>
        <sz val="12"/>
        <rFont val="Calibri"/>
        <family val="2"/>
      </rPr>
      <t xml:space="preserve"> del periodo fiscal del </t>
    </r>
    <r>
      <rPr>
        <sz val="12"/>
        <color rgb="FF0C0C0C"/>
        <rFont val="Calibri"/>
        <family val="2"/>
      </rPr>
      <t xml:space="preserve">2022 </t>
    </r>
    <r>
      <rPr>
        <sz val="12"/>
        <color rgb="FF1A1A1A"/>
        <rFont val="Calibri"/>
        <family val="2"/>
      </rPr>
      <t xml:space="preserve">la </t>
    </r>
    <r>
      <rPr>
        <sz val="12"/>
        <color rgb="FF070707"/>
        <rFont val="Calibri"/>
        <family val="2"/>
      </rPr>
      <t xml:space="preserve">cuenta </t>
    </r>
    <r>
      <rPr>
        <sz val="12"/>
        <color rgb="FF111111"/>
        <rFont val="Calibri"/>
        <family val="2"/>
      </rPr>
      <t xml:space="preserve">de    </t>
    </r>
    <r>
      <rPr>
        <sz val="12"/>
        <color rgb="FF080808"/>
        <rFont val="Calibri"/>
        <family val="2"/>
      </rPr>
      <t xml:space="preserve">otros    </t>
    </r>
    <r>
      <rPr>
        <sz val="12"/>
        <color rgb="FF161616"/>
        <rFont val="Calibri"/>
        <family val="2"/>
      </rPr>
      <t xml:space="preserve">pasivos    no    </t>
    </r>
    <r>
      <rPr>
        <sz val="12"/>
        <color rgb="FF0F0F0F"/>
        <rFont val="Calibri"/>
        <family val="2"/>
      </rPr>
      <t xml:space="preserve">corrientes    </t>
    </r>
    <r>
      <rPr>
        <sz val="12"/>
        <rFont val="Calibri"/>
        <family val="2"/>
      </rPr>
      <t xml:space="preserve">presenta    </t>
    </r>
    <r>
      <rPr>
        <sz val="12"/>
        <color rgb="FF0C0C0C"/>
        <rFont val="Calibri"/>
        <family val="2"/>
      </rPr>
      <t xml:space="preserve">un    balance    </t>
    </r>
    <r>
      <rPr>
        <sz val="12"/>
        <color rgb="FF242424"/>
        <rFont val="Calibri"/>
        <family val="2"/>
      </rPr>
      <t xml:space="preserve">de    </t>
    </r>
    <r>
      <rPr>
        <sz val="12"/>
        <rFont val="Calibri"/>
        <family val="2"/>
      </rPr>
      <t xml:space="preserve">RD$49,436,382.98    </t>
    </r>
    <r>
      <rPr>
        <sz val="12"/>
        <color rgb="FF161616"/>
        <rFont val="Calibri"/>
        <family val="2"/>
      </rPr>
      <t xml:space="preserve">Y   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RD$49,333,357.98     respectivamente,     reflejando     un     incremento     </t>
    </r>
    <r>
      <rPr>
        <sz val="12"/>
        <color rgb="FF080808"/>
        <rFont val="Calibri"/>
        <family val="2"/>
      </rPr>
      <t xml:space="preserve">de     </t>
    </r>
    <r>
      <rPr>
        <sz val="12"/>
        <rFont val="Calibri"/>
        <family val="2"/>
      </rPr>
      <t xml:space="preserve">RD$103,025.00 correspondiente </t>
    </r>
    <r>
      <rPr>
        <sz val="12"/>
        <color rgb="FF111111"/>
        <rFont val="Calibri"/>
        <family val="2"/>
      </rPr>
      <t xml:space="preserve">a </t>
    </r>
    <r>
      <rPr>
        <sz val="12"/>
        <rFont val="Calibri"/>
        <family val="2"/>
      </rPr>
      <t xml:space="preserve">fianza </t>
    </r>
    <r>
      <rPr>
        <sz val="12"/>
        <color rgb="FF282828"/>
        <rFont val="Calibri"/>
        <family val="2"/>
      </rPr>
      <t xml:space="preserve">de </t>
    </r>
    <r>
      <rPr>
        <sz val="12"/>
        <rFont val="Calibri"/>
        <family val="2"/>
      </rPr>
      <t xml:space="preserve">nuevos clientes. </t>
    </r>
    <r>
      <rPr>
        <sz val="12"/>
        <color rgb="FF0C0C0C"/>
        <rFont val="Calibri"/>
        <family val="2"/>
      </rPr>
      <t xml:space="preserve">El </t>
    </r>
    <r>
      <rPr>
        <sz val="12"/>
        <rFont val="Calibri"/>
        <family val="2"/>
      </rPr>
      <t>detalle es el siguiente:</t>
    </r>
  </si>
  <si>
    <t>PATRIMONIO INSTITUCIONAL (Nota 17)</t>
  </si>
  <si>
    <t>PATRIMONIO INSTITUCIONAL:</t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</si>
  <si>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Capital del Sector Interno</t>
    </r>
  </si>
  <si>
    <r>
      <t xml:space="preserve">Transferencias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>Capital de la Administración Central</t>
    </r>
  </si>
  <si>
    <r>
      <t xml:space="preserve">Transferencias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>Instituciones Publicas</t>
    </r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</si>
  <si>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Capital de </t>
    </r>
    <r>
      <rPr>
        <sz val="12"/>
        <color rgb="FF1A1A1A"/>
        <rFont val="Calibri"/>
        <family val="2"/>
      </rPr>
      <t xml:space="preserve">los </t>
    </r>
    <r>
      <rPr>
        <sz val="12"/>
        <rFont val="Calibri"/>
        <family val="2"/>
      </rPr>
      <t>Municipios</t>
    </r>
  </si>
  <si>
    <r>
      <t xml:space="preserve">Transferencias </t>
    </r>
    <r>
      <rPr>
        <sz val="12"/>
        <color rgb="FF262626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363636"/>
        <rFont val="Calibri"/>
        <family val="2"/>
      </rPr>
      <t xml:space="preserve">de </t>
    </r>
    <r>
      <rPr>
        <sz val="12"/>
        <rFont val="Calibri"/>
        <family val="2"/>
      </rPr>
      <t>Emp. P. no Financieras</t>
    </r>
  </si>
  <si>
    <r>
      <t xml:space="preserve">Transferencias de Capital </t>
    </r>
    <r>
      <rPr>
        <sz val="12"/>
        <color rgb="FF131313"/>
        <rFont val="Calibri"/>
        <family val="2"/>
      </rPr>
      <t xml:space="preserve">de </t>
    </r>
    <r>
      <rPr>
        <sz val="12"/>
        <color rgb="FF0E0E0E"/>
        <rFont val="Calibri"/>
        <family val="2"/>
      </rPr>
      <t xml:space="preserve">Emp. </t>
    </r>
    <r>
      <rPr>
        <sz val="12"/>
        <rFont val="Calibri"/>
        <family val="2"/>
      </rPr>
      <t>Publicas Financieras</t>
    </r>
  </si>
  <si>
    <r>
      <t xml:space="preserve">Contribución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>Gobiernos Extranjeros</t>
    </r>
  </si>
  <si>
    <t>PATRIMONIO INSTITUCIONAL</t>
  </si>
  <si>
    <t>AI  31  de  diciembre  del  período  fiscal  2023  y  al  31  de  diciembre  del  período  fiscal  2022,  los  ingresos ascendieron  a  un  total  de  RD$12,771,161,336.11  y  de  RD$13,269,290,276.16  respectivamente, reflejando  una  disminucion  neta de  RD$498,128,940.05.  Los  incrementos  más  significativos son como sigue: las transferencias corrientes del gobierno central  con RD$2,324,856,179.54, las transferencias  de  capital  del  gobierno  central   con  RD$242,953,342.29, Las transferencias de capital de empresas descentralizada son producto de un convenio entre INAPA-INDRHI.  El  balance  de  esta  cuenta presenta el detalle siguiente:</t>
  </si>
  <si>
    <t>Resultados positivos (ahorro)/negativo (deshorro)</t>
  </si>
  <si>
    <t>Reaultados acumulados</t>
  </si>
  <si>
    <r>
      <rPr>
        <sz val="12"/>
        <color rgb="FF181818"/>
        <rFont val="Calibri"/>
        <family val="2"/>
      </rPr>
      <t xml:space="preserve">AI  </t>
    </r>
    <r>
      <rPr>
        <sz val="12"/>
        <color rgb="FF1A1A1A"/>
        <rFont val="Calibri"/>
        <family val="2"/>
      </rPr>
      <t xml:space="preserve">31  </t>
    </r>
    <r>
      <rPr>
        <sz val="12"/>
        <color rgb="FF1F1F1F"/>
        <rFont val="Calibri"/>
        <family val="2"/>
      </rPr>
      <t>de  diciembre</t>
    </r>
    <r>
      <rPr>
        <sz val="12"/>
        <color rgb="FF0C0C0C"/>
        <rFont val="Calibri"/>
        <family val="2"/>
      </rPr>
      <t xml:space="preserve">  </t>
    </r>
    <r>
      <rPr>
        <sz val="12"/>
        <color rgb="FF0A0A0A"/>
        <rFont val="Calibri"/>
        <family val="2"/>
      </rPr>
      <t xml:space="preserve">del  </t>
    </r>
    <r>
      <rPr>
        <sz val="12"/>
        <rFont val="Calibri"/>
        <family val="2"/>
      </rPr>
      <t xml:space="preserve">período  fiscal  2023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31  </t>
    </r>
    <r>
      <rPr>
        <sz val="12"/>
        <rFont val="Calibri"/>
        <family val="2"/>
      </rPr>
      <t xml:space="preserve">de  diciembre  del  período  fiscal  2022,  </t>
    </r>
    <r>
      <rPr>
        <sz val="12"/>
        <color rgb="FF1A1A1A"/>
        <rFont val="Calibri"/>
        <family val="2"/>
      </rPr>
      <t>la cuenta de patrimonio institucional presenta un balance de RD$88,633,663,620.67 y de RD$79,259,997,234.25</t>
    </r>
    <r>
      <rPr>
        <sz val="12"/>
        <rFont val="Calibri"/>
        <family val="2"/>
      </rPr>
      <t xml:space="preserve">  respectivamente. Presentando un incremento por RD$9,373,666,386.42, producto del resultado del periodo y el  ajuste al patrimonio que presenta una variacion por RD$1,426,933,334.78 producto de una compensacion de deuda de consumo de energia electrica a las distribuidoras de electricidad de parte del ministerio de hacienda y el fomper por valor de RD$864,448,096.64 y el monto de RD$562,485,238.15 producto de la amnistia fiscal mediante la ley no.51/2023.</t>
    </r>
  </si>
  <si>
    <t xml:space="preserve">NOTA : La depreciacion acumulada al inicio del periodo tiene una diferencia debido a la depreciacion acumulada de los activos retirados en el 2023 </t>
  </si>
  <si>
    <r>
      <t xml:space="preserve">Al 31 de diciembre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período fiscal 2023 y al 31 de diciembre del período fiscal 2022. La Depreciación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 xml:space="preserve">Amortización ascendieron a RD$1,271,161,321.73   y   RD$1,239,183,942.36. La cuenta presenta un Incremento neto de RD$31,977,379.37, El incremento más significativo </t>
    </r>
    <r>
      <rPr>
        <sz val="12"/>
        <color rgb="FF0C0C0C"/>
        <rFont val="Calibri"/>
        <family val="2"/>
      </rPr>
      <t xml:space="preserve">es </t>
    </r>
    <r>
      <rPr>
        <sz val="12"/>
        <rFont val="Calibri"/>
        <family val="2"/>
      </rPr>
      <t xml:space="preserve">como sigue: depreciación de bienes de </t>
    </r>
    <r>
      <rPr>
        <sz val="12"/>
        <color rgb="FF161616"/>
        <rFont val="Calibri"/>
        <family val="2"/>
      </rPr>
      <t xml:space="preserve">uso </t>
    </r>
    <r>
      <rPr>
        <sz val="12"/>
        <rFont val="Calibri"/>
        <family val="2"/>
      </rPr>
      <t xml:space="preserve">presenta un incremento de RD$14,733,511.79   y amortizaciones de licencias informáticas de RD$15,472,913.49.  El gasto de depreciacion de los bienes de uso y los inmuebles ascienden a RD$1,244,981,838.72.  El balance al final del periodo </t>
    </r>
    <r>
      <rPr>
        <sz val="12"/>
        <color rgb="FF080808"/>
        <rFont val="Calibri"/>
        <family val="2"/>
      </rPr>
      <t xml:space="preserve">es </t>
    </r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>siguiente: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</si>
</sst>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[$-10409]#,##0.00;\-#,##0.00"/>
  </numFmts>
  <fonts count="45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sz val="12"/>
      <name val="Calibri"/>
      <family val="2"/>
    </font>
    <font>
      <sz val="12"/>
      <color rgb="FF111111"/>
      <name val="Calibri"/>
      <family val="2"/>
    </font>
    <font>
      <sz val="12"/>
      <color rgb="FF181818"/>
      <name val="Calibri"/>
      <family val="2"/>
    </font>
    <font>
      <sz val="12"/>
      <color rgb="FF1A1A1A"/>
      <name val="Calibri"/>
      <family val="2"/>
    </font>
    <font>
      <sz val="12"/>
      <color rgb="FF0A0A0A"/>
      <name val="Calibri"/>
      <family val="2"/>
    </font>
    <font>
      <sz val="12"/>
      <color rgb="FF161616"/>
      <name val="Calibri"/>
      <family val="2"/>
    </font>
    <font>
      <sz val="12"/>
      <color rgb="FF131313"/>
      <name val="Calibri"/>
      <family val="2"/>
    </font>
    <font>
      <sz val="12"/>
      <color rgb="FF232323"/>
      <name val="Calibri"/>
      <family val="2"/>
    </font>
    <font>
      <sz val="12"/>
      <color rgb="FF0C0C0C"/>
      <name val="Calibri"/>
      <family val="2"/>
    </font>
    <font>
      <sz val="12"/>
      <color rgb="FF2D2D2D"/>
      <name val="Calibri"/>
      <family val="2"/>
    </font>
    <font>
      <sz val="12"/>
      <color rgb="FF151515"/>
      <name val="Calibri"/>
      <family val="2"/>
    </font>
    <font>
      <sz val="12"/>
      <color rgb="FF0E0E0E"/>
      <name val="Calibri"/>
      <family val="2"/>
    </font>
    <font>
      <sz val="12"/>
      <color rgb="FF1C1C1C"/>
      <name val="Calibri"/>
      <family val="2"/>
    </font>
    <font>
      <sz val="12"/>
      <color rgb="FF1F1F1F"/>
      <name val="Calibri"/>
      <family val="2"/>
    </font>
    <font>
      <sz val="12"/>
      <color rgb="FF262626"/>
      <name val="Calibri"/>
      <family val="2"/>
    </font>
    <font>
      <sz val="12"/>
      <color rgb="FF0F0F0F"/>
      <name val="Calibri"/>
      <family val="2"/>
    </font>
    <font>
      <sz val="12"/>
      <color rgb="FF282828"/>
      <name val="Calibri"/>
      <family val="2"/>
    </font>
    <font>
      <sz val="12"/>
      <color rgb="FF2A2A2A"/>
      <name val="Calibri"/>
      <family val="2"/>
    </font>
    <font>
      <sz val="12"/>
      <color rgb="FF242424"/>
      <name val="Calibri"/>
      <family val="2"/>
    </font>
    <font>
      <sz val="12"/>
      <color rgb="FF212121"/>
      <name val="Calibri"/>
      <family val="2"/>
    </font>
    <font>
      <sz val="12"/>
      <color rgb="FF2B2B2B"/>
      <name val="Calibri"/>
      <family val="2"/>
    </font>
    <font>
      <sz val="12"/>
      <color rgb="FF070707"/>
      <name val="Calibri"/>
      <family val="2"/>
    </font>
    <font>
      <sz val="12"/>
      <color rgb="FF080808"/>
      <name val="Calibri"/>
      <family val="2"/>
    </font>
    <font>
      <b/>
      <u/>
      <sz val="12"/>
      <color rgb="FF000000"/>
      <name val="Calibri"/>
      <family val="2"/>
    </font>
    <font>
      <b/>
      <sz val="12"/>
      <color rgb="FF131313"/>
      <name val="Calibri"/>
      <family val="2"/>
    </font>
    <font>
      <b/>
      <sz val="12"/>
      <color rgb="FF000000"/>
      <name val="Calibri"/>
      <family val="2"/>
    </font>
    <font>
      <sz val="12"/>
      <color rgb="FF363636"/>
      <name val="Calibri"/>
      <family val="2"/>
    </font>
    <font>
      <sz val="12"/>
      <color rgb="FF2F2F2F"/>
      <name val="Calibri"/>
      <family val="2"/>
    </font>
    <font>
      <sz val="12"/>
      <color rgb="FF1D1D1D"/>
      <name val="Calibri"/>
      <family val="2"/>
    </font>
    <font>
      <b/>
      <sz val="12"/>
      <color rgb="FF080808"/>
      <name val="Calibri"/>
      <family val="2"/>
    </font>
    <font>
      <sz val="12"/>
      <color rgb="FF030303"/>
      <name val="Calibri"/>
      <family val="2"/>
    </font>
    <font>
      <b/>
      <sz val="12"/>
      <color rgb="FF111111"/>
      <name val="Calibri"/>
      <family val="2"/>
    </font>
    <font>
      <b/>
      <sz val="12"/>
      <color rgb="FF0F0F0F"/>
      <name val="Calibri"/>
      <family val="2"/>
    </font>
    <font>
      <b/>
      <u/>
      <sz val="12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8" fillId="0" borderId="0" applyFont="0" applyFill="0" applyBorder="0" applyAlignment="0" applyProtection="0"/>
  </cellStyleXfs>
  <cellXfs count="118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shrinkToFit="1"/>
    </xf>
    <xf numFmtId="4" fontId="27" fillId="2" borderId="0" xfId="0" applyNumberFormat="1" applyFont="1" applyFill="1" applyBorder="1" applyAlignment="1">
      <alignment vertical="top" shrinkToFit="1"/>
    </xf>
    <xf numFmtId="1" fontId="29" fillId="2" borderId="0" xfId="0" applyNumberFormat="1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4" fontId="12" fillId="2" borderId="0" xfId="0" applyNumberFormat="1" applyFont="1" applyFill="1" applyBorder="1" applyAlignment="1">
      <alignment vertical="top" shrinkToFit="1"/>
    </xf>
    <xf numFmtId="4" fontId="4" fillId="2" borderId="0" xfId="0" applyNumberFormat="1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vertical="top" wrapText="1"/>
    </xf>
    <xf numFmtId="4" fontId="27" fillId="2" borderId="1" xfId="0" applyNumberFormat="1" applyFont="1" applyFill="1" applyBorder="1" applyAlignment="1">
      <alignment vertical="top" shrinkToFit="1"/>
    </xf>
    <xf numFmtId="4" fontId="29" fillId="2" borderId="1" xfId="0" applyNumberFormat="1" applyFont="1" applyFill="1" applyBorder="1" applyAlignment="1">
      <alignment vertical="top" shrinkToFit="1"/>
    </xf>
    <xf numFmtId="4" fontId="1" fillId="2" borderId="2" xfId="0" applyNumberFormat="1" applyFont="1" applyFill="1" applyBorder="1" applyAlignment="1">
      <alignment vertical="top" shrinkToFit="1"/>
    </xf>
    <xf numFmtId="4" fontId="4" fillId="0" borderId="2" xfId="0" applyNumberFormat="1" applyFont="1" applyFill="1" applyBorder="1" applyAlignment="1">
      <alignment vertical="top" wrapText="1"/>
    </xf>
    <xf numFmtId="4" fontId="37" fillId="2" borderId="1" xfId="0" applyNumberFormat="1" applyFont="1" applyFill="1" applyBorder="1" applyAlignment="1">
      <alignment vertical="top" wrapText="1"/>
    </xf>
    <xf numFmtId="4" fontId="29" fillId="0" borderId="0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wrapText="1"/>
    </xf>
    <xf numFmtId="4" fontId="26" fillId="2" borderId="2" xfId="0" applyNumberFormat="1" applyFont="1" applyFill="1" applyBorder="1" applyAlignment="1">
      <alignment vertical="top" shrinkToFit="1"/>
    </xf>
    <xf numFmtId="4" fontId="2" fillId="0" borderId="3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9" fillId="2" borderId="0" xfId="0" applyNumberFormat="1" applyFont="1" applyFill="1" applyBorder="1" applyAlignment="1">
      <alignment horizontal="center" vertical="top" shrinkToFit="1"/>
    </xf>
    <xf numFmtId="49" fontId="29" fillId="2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center" wrapText="1"/>
    </xf>
    <xf numFmtId="1" fontId="29" fillId="2" borderId="0" xfId="0" applyNumberFormat="1" applyFont="1" applyFill="1" applyBorder="1" applyAlignment="1">
      <alignment horizontal="center" vertical="top" shrinkToFit="1"/>
    </xf>
    <xf numFmtId="0" fontId="29" fillId="0" borderId="0" xfId="0" applyFont="1" applyFill="1" applyBorder="1" applyAlignment="1">
      <alignment horizontal="center" vertical="top" wrapText="1"/>
    </xf>
    <xf numFmtId="39" fontId="4" fillId="0" borderId="2" xfId="0" applyNumberFormat="1" applyFont="1" applyFill="1" applyBorder="1" applyAlignment="1">
      <alignment vertical="top" wrapText="1"/>
    </xf>
    <xf numFmtId="164" fontId="29" fillId="2" borderId="1" xfId="0" applyNumberFormat="1" applyFont="1" applyFill="1" applyBorder="1" applyAlignment="1">
      <alignment vertical="top" shrinkToFit="1"/>
    </xf>
    <xf numFmtId="164" fontId="1" fillId="2" borderId="2" xfId="0" applyNumberFormat="1" applyFont="1" applyFill="1" applyBorder="1" applyAlignment="1">
      <alignment vertical="top" shrinkToFit="1"/>
    </xf>
    <xf numFmtId="39" fontId="1" fillId="2" borderId="2" xfId="0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" fontId="0" fillId="0" borderId="0" xfId="0" applyNumberFormat="1" applyFill="1" applyBorder="1" applyAlignment="1">
      <alignment horizontal="left" vertical="top"/>
    </xf>
    <xf numFmtId="0" fontId="39" fillId="0" borderId="4" xfId="0" applyFont="1" applyBorder="1"/>
    <xf numFmtId="0" fontId="39" fillId="2" borderId="4" xfId="0" applyFont="1" applyFill="1" applyBorder="1" applyAlignment="1">
      <alignment horizontal="center"/>
    </xf>
    <xf numFmtId="0" fontId="40" fillId="2" borderId="4" xfId="0" applyFont="1" applyFill="1" applyBorder="1" applyAlignment="1"/>
    <xf numFmtId="0" fontId="41" fillId="0" borderId="4" xfId="0" applyFont="1" applyBorder="1"/>
    <xf numFmtId="4" fontId="41" fillId="2" borderId="4" xfId="0" applyNumberFormat="1" applyFont="1" applyFill="1" applyBorder="1"/>
    <xf numFmtId="43" fontId="41" fillId="2" borderId="0" xfId="0" applyNumberFormat="1" applyFont="1" applyFill="1"/>
    <xf numFmtId="4" fontId="39" fillId="2" borderId="4" xfId="0" applyNumberFormat="1" applyFont="1" applyFill="1" applyBorder="1"/>
    <xf numFmtId="0" fontId="41" fillId="2" borderId="4" xfId="0" applyFont="1" applyFill="1" applyBorder="1"/>
    <xf numFmtId="43" fontId="42" fillId="2" borderId="0" xfId="0" applyNumberFormat="1" applyFont="1" applyFill="1"/>
    <xf numFmtId="0" fontId="39" fillId="2" borderId="4" xfId="0" applyFont="1" applyFill="1" applyBorder="1" applyAlignment="1">
      <alignment horizontal="center" wrapText="1"/>
    </xf>
    <xf numFmtId="0" fontId="40" fillId="2" borderId="4" xfId="0" applyFont="1" applyFill="1" applyBorder="1" applyAlignment="1">
      <alignment horizontal="center" wrapText="1"/>
    </xf>
    <xf numFmtId="165" fontId="43" fillId="0" borderId="4" xfId="0" applyNumberFormat="1" applyFont="1" applyBorder="1" applyAlignment="1" applyProtection="1">
      <alignment wrapText="1" readingOrder="1"/>
      <protection locked="0"/>
    </xf>
    <xf numFmtId="0" fontId="4" fillId="0" borderId="4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65" fontId="44" fillId="0" borderId="4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3" fontId="41" fillId="2" borderId="4" xfId="0" applyNumberFormat="1" applyFont="1" applyFill="1" applyBorder="1"/>
    <xf numFmtId="43" fontId="41" fillId="2" borderId="4" xfId="1" applyFont="1" applyFill="1" applyBorder="1"/>
    <xf numFmtId="0" fontId="42" fillId="2" borderId="4" xfId="0" applyFont="1" applyFill="1" applyBorder="1"/>
    <xf numFmtId="4" fontId="40" fillId="2" borderId="4" xfId="0" applyNumberFormat="1" applyFont="1" applyFill="1" applyBorder="1"/>
    <xf numFmtId="43" fontId="40" fillId="2" borderId="4" xfId="1" applyFont="1" applyFill="1" applyBorder="1"/>
    <xf numFmtId="43" fontId="42" fillId="2" borderId="0" xfId="1" applyFont="1" applyFill="1"/>
    <xf numFmtId="43" fontId="40" fillId="2" borderId="4" xfId="0" applyNumberFormat="1" applyFont="1" applyFill="1" applyBorder="1"/>
    <xf numFmtId="0" fontId="39" fillId="2" borderId="4" xfId="0" applyFont="1" applyFill="1" applyBorder="1"/>
    <xf numFmtId="43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4" fontId="29" fillId="0" borderId="1" xfId="0" applyNumberFormat="1" applyFont="1" applyFill="1" applyBorder="1" applyAlignment="1">
      <alignment vertical="top"/>
    </xf>
    <xf numFmtId="4" fontId="29" fillId="2" borderId="1" xfId="0" applyNumberFormat="1" applyFont="1" applyFill="1" applyBorder="1" applyAlignment="1">
      <alignment vertical="top"/>
    </xf>
    <xf numFmtId="39" fontId="4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9" fillId="0" borderId="0" xfId="0" applyFont="1" applyAlignment="1">
      <alignment horizontal="center"/>
    </xf>
    <xf numFmtId="17" fontId="39" fillId="0" borderId="2" xfId="0" applyNumberFormat="1" applyFont="1" applyBorder="1" applyAlignment="1">
      <alignment horizontal="center"/>
    </xf>
    <xf numFmtId="4" fontId="41" fillId="0" borderId="4" xfId="0" applyNumberFormat="1" applyFont="1" applyFill="1" applyBorder="1"/>
    <xf numFmtId="43" fontId="41" fillId="0" borderId="0" xfId="0" applyNumberFormat="1" applyFont="1" applyFill="1"/>
    <xf numFmtId="4" fontId="0" fillId="0" borderId="0" xfId="0" applyNumberFormat="1" applyFill="1" applyBorder="1" applyAlignment="1">
      <alignment horizontal="right" vertical="top"/>
    </xf>
    <xf numFmtId="43" fontId="0" fillId="0" borderId="0" xfId="1" applyFont="1" applyFill="1" applyBorder="1" applyAlignment="1">
      <alignment horizontal="left" vertical="top"/>
    </xf>
    <xf numFmtId="0" fontId="38" fillId="0" borderId="0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289</xdr:row>
      <xdr:rowOff>285599</xdr:rowOff>
    </xdr:from>
    <xdr:ext cx="1171575" cy="0"/>
    <xdr:sp macro="" textlink="">
      <xdr:nvSpPr>
        <xdr:cNvPr id="33" name="Shape 27"/>
        <xdr:cNvSpPr/>
      </xdr:nvSpPr>
      <xdr:spPr>
        <a:xfrm>
          <a:off x="4343765" y="6905474"/>
          <a:ext cx="1171575" cy="0"/>
        </a:xfrm>
        <a:custGeom>
          <a:avLst/>
          <a:gdLst/>
          <a:ahLst/>
          <a:cxnLst/>
          <a:rect l="0" t="0" r="0" b="0"/>
          <a:pathLst>
            <a:path w="1171575">
              <a:moveTo>
                <a:pt x="0" y="0"/>
              </a:moveTo>
              <a:lnTo>
                <a:pt x="1171083" y="0"/>
              </a:lnTo>
            </a:path>
          </a:pathLst>
        </a:custGeom>
        <a:ln w="8789">
          <a:solidFill>
            <a:srgbClr val="483F3F"/>
          </a:solidFill>
        </a:ln>
      </xdr:spPr>
    </xdr:sp>
    <xdr:clientData/>
  </xdr:oneCellAnchor>
  <xdr:oneCellAnchor>
    <xdr:from>
      <xdr:col>7</xdr:col>
      <xdr:colOff>95249</xdr:colOff>
      <xdr:row>289</xdr:row>
      <xdr:rowOff>163680</xdr:rowOff>
    </xdr:from>
    <xdr:ext cx="219075" cy="226845"/>
    <xdr:sp macro="" textlink="">
      <xdr:nvSpPr>
        <xdr:cNvPr id="34" name="Shape 28"/>
        <xdr:cNvSpPr/>
      </xdr:nvSpPr>
      <xdr:spPr>
        <a:xfrm flipH="1">
          <a:off x="9286874" y="95604180"/>
          <a:ext cx="219075" cy="226845"/>
        </a:xfrm>
        <a:custGeom>
          <a:avLst/>
          <a:gdLst/>
          <a:ahLst/>
          <a:cxnLst/>
          <a:rect l="0" t="0" r="0" b="0"/>
          <a:pathLst>
            <a:path w="1217930">
              <a:moveTo>
                <a:pt x="0" y="0"/>
              </a:moveTo>
              <a:lnTo>
                <a:pt x="1217926" y="0"/>
              </a:lnTo>
            </a:path>
          </a:pathLst>
        </a:custGeom>
        <a:ln w="8789">
          <a:solidFill>
            <a:srgbClr val="44484B"/>
          </a:solidFill>
        </a:ln>
      </xdr:spPr>
    </xdr:sp>
    <xdr:clientData/>
  </xdr:oneCellAnchor>
  <xdr:oneCellAnchor>
    <xdr:from>
      <xdr:col>6</xdr:col>
      <xdr:colOff>257175</xdr:colOff>
      <xdr:row>279</xdr:row>
      <xdr:rowOff>95250</xdr:rowOff>
    </xdr:from>
    <xdr:ext cx="647700" cy="45719"/>
    <xdr:sp macro="" textlink="">
      <xdr:nvSpPr>
        <xdr:cNvPr id="35" name="Shape 29"/>
        <xdr:cNvSpPr/>
      </xdr:nvSpPr>
      <xdr:spPr>
        <a:xfrm>
          <a:off x="8915400" y="94097475"/>
          <a:ext cx="647700" cy="45719"/>
        </a:xfrm>
        <a:custGeom>
          <a:avLst/>
          <a:gdLst/>
          <a:ahLst/>
          <a:cxnLst/>
          <a:rect l="0" t="0" r="0" b="0"/>
          <a:pathLst>
            <a:path w="1162685">
              <a:moveTo>
                <a:pt x="0" y="0"/>
              </a:moveTo>
              <a:lnTo>
                <a:pt x="1162299" y="0"/>
              </a:lnTo>
            </a:path>
          </a:pathLst>
        </a:custGeom>
        <a:ln w="8789">
          <a:solidFill>
            <a:srgbClr val="4F4F4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24"/>
  <sheetViews>
    <sheetView topLeftCell="A292" workbookViewId="0">
      <selection activeCell="A293" sqref="A293"/>
    </sheetView>
  </sheetViews>
  <sheetFormatPr baseColWidth="10" defaultColWidth="9.33203125" defaultRowHeight="12.75" x14ac:dyDescent="0.2"/>
  <cols>
    <col min="1" max="1" width="78.1640625" customWidth="1"/>
    <col min="2" max="2" width="23.1640625" customWidth="1"/>
    <col min="3" max="3" width="23" style="1" customWidth="1"/>
  </cols>
  <sheetData>
    <row r="3" spans="1:3" ht="17.25" customHeight="1" x14ac:dyDescent="0.2">
      <c r="A3" s="108" t="s">
        <v>22</v>
      </c>
      <c r="B3" s="108"/>
      <c r="C3" s="108"/>
    </row>
    <row r="4" spans="1:3" ht="17.25" customHeight="1" x14ac:dyDescent="0.25">
      <c r="A4" s="109" t="s">
        <v>148</v>
      </c>
      <c r="B4" s="110"/>
      <c r="C4" s="110"/>
    </row>
    <row r="5" spans="1:3" ht="93" customHeight="1" x14ac:dyDescent="0.2">
      <c r="A5" s="102" t="s">
        <v>85</v>
      </c>
      <c r="B5" s="102"/>
      <c r="C5" s="102"/>
    </row>
    <row r="6" spans="1:3" ht="46.5" customHeight="1" x14ac:dyDescent="0.2">
      <c r="A6" s="107" t="s">
        <v>86</v>
      </c>
      <c r="B6" s="107"/>
      <c r="C6" s="107"/>
    </row>
    <row r="7" spans="1:3" ht="28.5" customHeight="1" x14ac:dyDescent="0.2">
      <c r="A7" s="102" t="s">
        <v>158</v>
      </c>
      <c r="B7" s="102"/>
      <c r="C7" s="102"/>
    </row>
    <row r="8" spans="1:3" ht="19.5" customHeight="1" x14ac:dyDescent="0.2">
      <c r="A8" s="20" t="s">
        <v>149</v>
      </c>
      <c r="B8" s="8"/>
      <c r="C8" s="8"/>
    </row>
    <row r="9" spans="1:3" ht="19.5" customHeight="1" x14ac:dyDescent="0.2">
      <c r="A9" s="8" t="s">
        <v>151</v>
      </c>
      <c r="B9" s="103" t="s">
        <v>150</v>
      </c>
      <c r="C9" s="103"/>
    </row>
    <row r="10" spans="1:3" ht="24" customHeight="1" x14ac:dyDescent="0.2">
      <c r="A10" s="8" t="s">
        <v>152</v>
      </c>
      <c r="B10" s="103" t="s">
        <v>153</v>
      </c>
      <c r="C10" s="103"/>
    </row>
    <row r="11" spans="1:3" ht="22.5" customHeight="1" x14ac:dyDescent="0.2">
      <c r="A11" s="8" t="s">
        <v>154</v>
      </c>
      <c r="B11" s="103" t="s">
        <v>155</v>
      </c>
      <c r="C11" s="103"/>
    </row>
    <row r="12" spans="1:3" ht="20.25" customHeight="1" x14ac:dyDescent="0.2">
      <c r="A12" s="8" t="s">
        <v>156</v>
      </c>
      <c r="B12" s="104" t="s">
        <v>157</v>
      </c>
      <c r="C12" s="104"/>
    </row>
    <row r="13" spans="1:3" ht="21.75" customHeight="1" x14ac:dyDescent="0.2">
      <c r="A13" s="8"/>
      <c r="B13" s="26"/>
      <c r="C13" s="26"/>
    </row>
    <row r="14" spans="1:3" ht="23.25" customHeight="1" x14ac:dyDescent="0.2">
      <c r="A14" s="20" t="s">
        <v>147</v>
      </c>
      <c r="B14" s="4"/>
      <c r="C14" s="5"/>
    </row>
    <row r="15" spans="1:3" ht="75.75" customHeight="1" x14ac:dyDescent="0.2">
      <c r="A15" s="102" t="s">
        <v>87</v>
      </c>
      <c r="B15" s="102"/>
      <c r="C15" s="102"/>
    </row>
    <row r="16" spans="1:3" ht="46.5" customHeight="1" x14ac:dyDescent="0.2">
      <c r="A16" s="102" t="s">
        <v>88</v>
      </c>
      <c r="B16" s="102"/>
      <c r="C16" s="102"/>
    </row>
    <row r="17" spans="1:3" ht="17.25" customHeight="1" x14ac:dyDescent="0.2">
      <c r="A17" s="101" t="s">
        <v>23</v>
      </c>
      <c r="B17" s="101"/>
      <c r="C17" s="101"/>
    </row>
    <row r="18" spans="1:3" ht="17.25" customHeight="1" x14ac:dyDescent="0.2">
      <c r="A18" s="10"/>
      <c r="B18" s="10"/>
      <c r="C18" s="10"/>
    </row>
    <row r="19" spans="1:3" ht="66.75" customHeight="1" x14ac:dyDescent="0.2">
      <c r="A19" s="102" t="s">
        <v>89</v>
      </c>
      <c r="B19" s="102"/>
      <c r="C19" s="102"/>
    </row>
    <row r="20" spans="1:3" ht="21" customHeight="1" x14ac:dyDescent="0.2">
      <c r="A20" s="10" t="s">
        <v>159</v>
      </c>
      <c r="B20" s="8"/>
      <c r="C20" s="8"/>
    </row>
    <row r="21" spans="1:3" ht="45" customHeight="1" x14ac:dyDescent="0.2">
      <c r="A21" s="107" t="s">
        <v>162</v>
      </c>
      <c r="B21" s="107"/>
      <c r="C21" s="107"/>
    </row>
    <row r="22" spans="1:3" ht="27.75" customHeight="1" x14ac:dyDescent="0.2">
      <c r="A22" s="4"/>
      <c r="B22" s="4"/>
      <c r="C22" s="4"/>
    </row>
    <row r="23" spans="1:3" ht="21" customHeight="1" x14ac:dyDescent="0.2">
      <c r="A23" s="20" t="s">
        <v>160</v>
      </c>
      <c r="B23" s="4"/>
      <c r="C23" s="4"/>
    </row>
    <row r="24" spans="1:3" ht="70.5" customHeight="1" x14ac:dyDescent="0.2">
      <c r="A24" s="107" t="s">
        <v>161</v>
      </c>
      <c r="B24" s="107"/>
      <c r="C24" s="107"/>
    </row>
    <row r="25" spans="1:3" ht="39.75" customHeight="1" x14ac:dyDescent="0.2">
      <c r="A25" s="102" t="s">
        <v>90</v>
      </c>
      <c r="B25" s="102"/>
      <c r="C25" s="102"/>
    </row>
    <row r="26" spans="1:3" ht="17.25" customHeight="1" x14ac:dyDescent="0.2">
      <c r="A26" s="101" t="s">
        <v>163</v>
      </c>
      <c r="B26" s="101"/>
      <c r="C26" s="101"/>
    </row>
    <row r="27" spans="1:3" ht="51.75" customHeight="1" x14ac:dyDescent="0.2">
      <c r="A27" s="102" t="s">
        <v>91</v>
      </c>
      <c r="B27" s="102"/>
      <c r="C27" s="102"/>
    </row>
    <row r="28" spans="1:3" ht="42.95" customHeight="1" x14ac:dyDescent="0.2">
      <c r="A28" s="102" t="s">
        <v>92</v>
      </c>
      <c r="B28" s="102"/>
      <c r="C28" s="102"/>
    </row>
    <row r="29" spans="1:3" ht="65.25" customHeight="1" x14ac:dyDescent="0.2">
      <c r="A29" s="102" t="s">
        <v>93</v>
      </c>
      <c r="B29" s="102"/>
      <c r="C29" s="102"/>
    </row>
    <row r="30" spans="1:3" ht="17.25" customHeight="1" x14ac:dyDescent="0.2">
      <c r="A30" s="102" t="s">
        <v>94</v>
      </c>
      <c r="B30" s="102"/>
      <c r="C30" s="102"/>
    </row>
    <row r="31" spans="1:3" ht="24" customHeight="1" x14ac:dyDescent="0.2">
      <c r="A31" s="102" t="s">
        <v>24</v>
      </c>
      <c r="B31" s="102"/>
      <c r="C31" s="102"/>
    </row>
    <row r="32" spans="1:3" ht="52.5" customHeight="1" x14ac:dyDescent="0.2">
      <c r="A32" s="102" t="s">
        <v>95</v>
      </c>
      <c r="B32" s="102"/>
      <c r="C32" s="102"/>
    </row>
    <row r="33" spans="1:3" ht="34.5" customHeight="1" x14ac:dyDescent="0.2">
      <c r="A33" s="107" t="s">
        <v>96</v>
      </c>
      <c r="B33" s="107"/>
      <c r="C33" s="107"/>
    </row>
    <row r="34" spans="1:3" ht="57.2" customHeight="1" x14ac:dyDescent="0.2">
      <c r="A34" s="102" t="s">
        <v>97</v>
      </c>
      <c r="B34" s="102"/>
      <c r="C34" s="102"/>
    </row>
    <row r="35" spans="1:3" ht="42.75" customHeight="1" x14ac:dyDescent="0.2">
      <c r="A35" s="102" t="s">
        <v>98</v>
      </c>
      <c r="B35" s="102"/>
      <c r="C35" s="102"/>
    </row>
    <row r="36" spans="1:3" ht="17.25" customHeight="1" x14ac:dyDescent="0.2">
      <c r="A36" s="101" t="s">
        <v>25</v>
      </c>
      <c r="B36" s="101"/>
      <c r="C36" s="101"/>
    </row>
    <row r="37" spans="1:3" ht="42.2" customHeight="1" x14ac:dyDescent="0.2">
      <c r="A37" s="102" t="s">
        <v>219</v>
      </c>
      <c r="B37" s="102"/>
      <c r="C37" s="102"/>
    </row>
    <row r="38" spans="1:3" ht="17.25" customHeight="1" x14ac:dyDescent="0.2">
      <c r="A38" s="101" t="s">
        <v>26</v>
      </c>
      <c r="B38" s="101"/>
      <c r="C38" s="101"/>
    </row>
    <row r="39" spans="1:3" ht="34.5" customHeight="1" x14ac:dyDescent="0.2">
      <c r="A39" s="107" t="s">
        <v>99</v>
      </c>
      <c r="B39" s="107"/>
      <c r="C39" s="107"/>
    </row>
    <row r="40" spans="1:3" ht="17.25" customHeight="1" x14ac:dyDescent="0.2">
      <c r="A40" s="101" t="s">
        <v>27</v>
      </c>
      <c r="B40" s="101"/>
      <c r="C40" s="101"/>
    </row>
    <row r="41" spans="1:3" ht="69" customHeight="1" x14ac:dyDescent="0.2">
      <c r="A41" s="102" t="s">
        <v>220</v>
      </c>
      <c r="B41" s="102"/>
      <c r="C41" s="102"/>
    </row>
    <row r="42" spans="1:3" ht="34.5" customHeight="1" x14ac:dyDescent="0.2">
      <c r="A42" s="107" t="s">
        <v>100</v>
      </c>
      <c r="B42" s="107"/>
      <c r="C42" s="107"/>
    </row>
    <row r="43" spans="1:3" ht="15.75" x14ac:dyDescent="0.2">
      <c r="A43" s="6"/>
      <c r="B43" s="6"/>
      <c r="C43" s="7"/>
    </row>
    <row r="44" spans="1:3" ht="15.75" x14ac:dyDescent="0.2">
      <c r="A44" s="101" t="s">
        <v>28</v>
      </c>
      <c r="B44" s="101"/>
      <c r="C44" s="101"/>
    </row>
    <row r="45" spans="1:3" ht="32.25" customHeight="1" x14ac:dyDescent="0.2">
      <c r="A45" s="107" t="s">
        <v>101</v>
      </c>
      <c r="B45" s="107"/>
      <c r="C45" s="107"/>
    </row>
    <row r="46" spans="1:3" ht="32.25" customHeight="1" x14ac:dyDescent="0.2">
      <c r="A46" s="4"/>
      <c r="B46" s="4"/>
      <c r="C46" s="4"/>
    </row>
    <row r="47" spans="1:3" ht="15.75" x14ac:dyDescent="0.2">
      <c r="A47" s="101" t="s">
        <v>0</v>
      </c>
      <c r="B47" s="101"/>
      <c r="C47" s="101"/>
    </row>
    <row r="48" spans="1:3" ht="104.25" customHeight="1" x14ac:dyDescent="0.2">
      <c r="A48" s="107" t="s">
        <v>221</v>
      </c>
      <c r="B48" s="107"/>
      <c r="C48" s="107"/>
    </row>
    <row r="49" spans="1:3" ht="126.75" customHeight="1" x14ac:dyDescent="0.2">
      <c r="A49" s="107" t="s">
        <v>222</v>
      </c>
      <c r="B49" s="107"/>
      <c r="C49" s="107"/>
    </row>
    <row r="50" spans="1:3" ht="24.75" customHeight="1" x14ac:dyDescent="0.2">
      <c r="A50" s="59"/>
      <c r="B50" s="59"/>
      <c r="C50" s="59"/>
    </row>
    <row r="51" spans="1:3" ht="28.5" customHeight="1" x14ac:dyDescent="0.2">
      <c r="A51" s="59"/>
      <c r="B51" s="59"/>
      <c r="C51" s="59"/>
    </row>
    <row r="52" spans="1:3" ht="29.25" customHeight="1" x14ac:dyDescent="0.2">
      <c r="A52" s="4"/>
      <c r="B52" s="4"/>
      <c r="C52" s="4"/>
    </row>
    <row r="53" spans="1:3" ht="15" customHeight="1" x14ac:dyDescent="0.2">
      <c r="A53" s="4"/>
      <c r="B53" s="4"/>
      <c r="C53" s="4"/>
    </row>
    <row r="54" spans="1:3" ht="15" customHeight="1" x14ac:dyDescent="0.2">
      <c r="A54" s="90"/>
      <c r="B54" s="90"/>
      <c r="C54" s="90"/>
    </row>
    <row r="55" spans="1:3" ht="30.75" customHeight="1" x14ac:dyDescent="0.2">
      <c r="A55" s="101" t="s">
        <v>29</v>
      </c>
      <c r="B55" s="101"/>
      <c r="C55" s="101"/>
    </row>
    <row r="56" spans="1:3" ht="15.75" x14ac:dyDescent="0.2">
      <c r="A56" s="10"/>
      <c r="B56" s="10"/>
      <c r="C56" s="10"/>
    </row>
    <row r="57" spans="1:3" ht="84" customHeight="1" x14ac:dyDescent="0.2">
      <c r="A57" s="102" t="s">
        <v>174</v>
      </c>
      <c r="B57" s="102"/>
      <c r="C57" s="102"/>
    </row>
    <row r="58" spans="1:3" ht="15.75" x14ac:dyDescent="0.25">
      <c r="A58" s="54" t="s">
        <v>30</v>
      </c>
      <c r="B58" s="8"/>
      <c r="C58" s="9"/>
    </row>
    <row r="59" spans="1:3" ht="15.75" x14ac:dyDescent="0.2">
      <c r="A59" s="10" t="s">
        <v>31</v>
      </c>
      <c r="B59" s="46">
        <v>2023</v>
      </c>
      <c r="C59" s="46">
        <v>2022</v>
      </c>
    </row>
    <row r="60" spans="1:3" ht="19.5" customHeight="1" x14ac:dyDescent="0.2">
      <c r="A60" s="8" t="s">
        <v>32</v>
      </c>
      <c r="B60" s="3">
        <v>6704717.3799999999</v>
      </c>
      <c r="C60" s="3">
        <v>7326000</v>
      </c>
    </row>
    <row r="61" spans="1:3" ht="15.75" x14ac:dyDescent="0.2">
      <c r="A61" s="8" t="s">
        <v>102</v>
      </c>
      <c r="B61" s="12">
        <v>7162000</v>
      </c>
      <c r="C61" s="12">
        <v>7215000</v>
      </c>
    </row>
    <row r="62" spans="1:3" ht="15.75" x14ac:dyDescent="0.2">
      <c r="A62" s="8" t="s">
        <v>33</v>
      </c>
      <c r="B62" s="50">
        <v>735000</v>
      </c>
      <c r="C62" s="50">
        <v>0</v>
      </c>
    </row>
    <row r="63" spans="1:3" ht="16.5" thickBot="1" x14ac:dyDescent="0.25">
      <c r="A63" s="10" t="s">
        <v>34</v>
      </c>
      <c r="B63" s="27">
        <f>SUM(B60:B62)</f>
        <v>14601717.379999999</v>
      </c>
      <c r="C63" s="49">
        <f>SUM(C60:C62)</f>
        <v>14541000</v>
      </c>
    </row>
    <row r="64" spans="1:3" ht="16.5" thickTop="1" x14ac:dyDescent="0.2">
      <c r="A64" s="10"/>
      <c r="B64" s="13"/>
      <c r="C64" s="5"/>
    </row>
    <row r="65" spans="1:3" ht="15.75" x14ac:dyDescent="0.25">
      <c r="A65" s="10" t="s">
        <v>103</v>
      </c>
      <c r="B65" s="13"/>
      <c r="C65" s="9"/>
    </row>
    <row r="66" spans="1:3" ht="15.75" x14ac:dyDescent="0.2">
      <c r="A66" s="10" t="s">
        <v>31</v>
      </c>
      <c r="B66" s="41">
        <v>2023</v>
      </c>
      <c r="C66" s="42">
        <v>2022</v>
      </c>
    </row>
    <row r="67" spans="1:3" ht="15.75" x14ac:dyDescent="0.2">
      <c r="A67" s="8" t="s">
        <v>104</v>
      </c>
      <c r="B67" s="14">
        <v>14601717.380000001</v>
      </c>
      <c r="C67" s="14">
        <v>14541000</v>
      </c>
    </row>
    <row r="68" spans="1:3" ht="15.75" x14ac:dyDescent="0.2">
      <c r="A68" s="8" t="s">
        <v>35</v>
      </c>
      <c r="B68" s="14">
        <v>2519078871.8699999</v>
      </c>
      <c r="C68" s="14">
        <v>2099189956.6700001</v>
      </c>
    </row>
    <row r="69" spans="1:3" ht="15.75" x14ac:dyDescent="0.2">
      <c r="A69" s="8" t="s">
        <v>105</v>
      </c>
      <c r="B69" s="30">
        <v>12198812.84</v>
      </c>
      <c r="C69" s="30">
        <v>279851485.20999998</v>
      </c>
    </row>
    <row r="70" spans="1:3" ht="16.5" thickBot="1" x14ac:dyDescent="0.25">
      <c r="A70" s="10" t="s">
        <v>36</v>
      </c>
      <c r="B70" s="27">
        <f>SUM(B67:B69)</f>
        <v>2545879402.0900002</v>
      </c>
      <c r="C70" s="29">
        <f>SUM(C67:C69)</f>
        <v>2393582441.8800001</v>
      </c>
    </row>
    <row r="71" spans="1:3" ht="16.5" thickTop="1" x14ac:dyDescent="0.2">
      <c r="A71" s="6"/>
      <c r="B71" s="56"/>
      <c r="C71" s="7"/>
    </row>
    <row r="72" spans="1:3" ht="15.75" x14ac:dyDescent="0.2">
      <c r="A72" s="6"/>
      <c r="B72" s="6"/>
      <c r="C72" s="7"/>
    </row>
    <row r="73" spans="1:3" ht="15.75" x14ac:dyDescent="0.25">
      <c r="A73" s="10" t="s">
        <v>37</v>
      </c>
      <c r="B73" s="10"/>
      <c r="C73" s="9"/>
    </row>
    <row r="74" spans="1:3" ht="15.75" x14ac:dyDescent="0.2">
      <c r="A74" s="10" t="s">
        <v>31</v>
      </c>
      <c r="B74" s="44">
        <v>2023</v>
      </c>
      <c r="C74" s="46">
        <v>20222</v>
      </c>
    </row>
    <row r="75" spans="1:3" ht="15.75" x14ac:dyDescent="0.2">
      <c r="A75" s="8" t="s">
        <v>38</v>
      </c>
      <c r="B75" s="11">
        <v>12161839.82</v>
      </c>
      <c r="C75" s="14">
        <v>181010651.08000001</v>
      </c>
    </row>
    <row r="76" spans="1:3" ht="15.75" x14ac:dyDescent="0.2">
      <c r="A76" s="8" t="s">
        <v>106</v>
      </c>
      <c r="B76" s="11">
        <v>0</v>
      </c>
      <c r="C76" s="14">
        <v>27827.3</v>
      </c>
    </row>
    <row r="77" spans="1:3" ht="15.75" x14ac:dyDescent="0.2">
      <c r="A77" s="8" t="s">
        <v>107</v>
      </c>
      <c r="B77" s="11">
        <v>0</v>
      </c>
      <c r="C77" s="24">
        <v>65220934.590000004</v>
      </c>
    </row>
    <row r="78" spans="1:3" ht="15.75" x14ac:dyDescent="0.2">
      <c r="A78" s="8" t="s">
        <v>39</v>
      </c>
      <c r="B78" s="11">
        <v>3872762.32</v>
      </c>
      <c r="C78" s="14">
        <v>10241969.359999999</v>
      </c>
    </row>
    <row r="79" spans="1:3" ht="15.75" x14ac:dyDescent="0.2">
      <c r="A79" s="8" t="s">
        <v>40</v>
      </c>
      <c r="B79" s="11">
        <v>7558147.9800000004</v>
      </c>
      <c r="C79" s="24">
        <v>110403929.7</v>
      </c>
    </row>
    <row r="80" spans="1:3" ht="15.75" x14ac:dyDescent="0.2">
      <c r="A80" s="8" t="s">
        <v>41</v>
      </c>
      <c r="B80" s="11">
        <v>2495486121.75</v>
      </c>
      <c r="C80" s="14">
        <v>1732284644.6400001</v>
      </c>
    </row>
    <row r="81" spans="1:3" ht="15.75" x14ac:dyDescent="0.2">
      <c r="A81" s="8" t="s">
        <v>108</v>
      </c>
      <c r="B81" s="11">
        <v>12198812.84</v>
      </c>
      <c r="C81" s="30">
        <v>279851485.20999998</v>
      </c>
    </row>
    <row r="82" spans="1:3" ht="16.5" thickBot="1" x14ac:dyDescent="0.25">
      <c r="A82" s="10" t="s">
        <v>42</v>
      </c>
      <c r="B82" s="27">
        <f>SUM(B75:B81)</f>
        <v>2531277684.71</v>
      </c>
      <c r="C82" s="29">
        <f>SUM(C75:C81)</f>
        <v>2379041441.8800001</v>
      </c>
    </row>
    <row r="83" spans="1:3" ht="28.5" customHeight="1" thickTop="1" x14ac:dyDescent="0.2">
      <c r="A83" s="18" t="s">
        <v>109</v>
      </c>
      <c r="B83" s="18"/>
      <c r="C83" s="19"/>
    </row>
    <row r="84" spans="1:3" ht="154.5" customHeight="1" x14ac:dyDescent="0.2">
      <c r="A84" s="107" t="s">
        <v>223</v>
      </c>
      <c r="B84" s="107"/>
      <c r="C84" s="107"/>
    </row>
    <row r="85" spans="1:3" ht="15.75" x14ac:dyDescent="0.2">
      <c r="A85" s="10" t="s">
        <v>31</v>
      </c>
      <c r="B85" s="44">
        <v>2023</v>
      </c>
      <c r="C85" s="46">
        <v>2022</v>
      </c>
    </row>
    <row r="86" spans="1:3" ht="18" customHeight="1" x14ac:dyDescent="0.2">
      <c r="A86" s="8" t="s">
        <v>43</v>
      </c>
      <c r="B86" s="11">
        <v>4008361845.7600002</v>
      </c>
      <c r="C86" s="14">
        <v>3326099649.1199999</v>
      </c>
    </row>
    <row r="87" spans="1:3" ht="15.75" x14ac:dyDescent="0.2">
      <c r="A87" s="8" t="s">
        <v>110</v>
      </c>
      <c r="B87" s="11">
        <v>7107830.5999999996</v>
      </c>
      <c r="C87" s="14">
        <v>6268276.9800000004</v>
      </c>
    </row>
    <row r="88" spans="1:3" ht="15.75" x14ac:dyDescent="0.2">
      <c r="A88" s="8" t="s">
        <v>44</v>
      </c>
      <c r="B88" s="11">
        <v>324322271.49000001</v>
      </c>
      <c r="C88" s="30">
        <v>2024058459.2</v>
      </c>
    </row>
    <row r="89" spans="1:3" ht="16.5" thickBot="1" x14ac:dyDescent="0.25">
      <c r="A89" s="10" t="s">
        <v>45</v>
      </c>
      <c r="B89" s="29">
        <f>SUM(B86:B88)</f>
        <v>4339791947.8500004</v>
      </c>
      <c r="C89" s="29">
        <f>SUM(C86:C88)</f>
        <v>5356426385.3000002</v>
      </c>
    </row>
    <row r="90" spans="1:3" ht="49.5" customHeight="1" thickTop="1" x14ac:dyDescent="0.2">
      <c r="A90" s="102"/>
      <c r="B90" s="102"/>
      <c r="C90" s="102"/>
    </row>
    <row r="91" spans="1:3" ht="49.5" customHeight="1" x14ac:dyDescent="0.2">
      <c r="A91" s="8"/>
      <c r="B91" s="11"/>
      <c r="C91" s="8"/>
    </row>
    <row r="92" spans="1:3" ht="49.5" customHeight="1" x14ac:dyDescent="0.2">
      <c r="A92" s="89"/>
      <c r="B92" s="11"/>
      <c r="C92" s="89"/>
    </row>
    <row r="93" spans="1:3" ht="49.5" customHeight="1" x14ac:dyDescent="0.2">
      <c r="A93" s="8"/>
      <c r="B93" s="8"/>
      <c r="C93" s="8"/>
    </row>
    <row r="94" spans="1:3" ht="15.75" x14ac:dyDescent="0.2">
      <c r="A94" s="10" t="s">
        <v>46</v>
      </c>
      <c r="B94" s="8"/>
      <c r="C94" s="8"/>
    </row>
    <row r="95" spans="1:3" ht="15.75" x14ac:dyDescent="0.2">
      <c r="A95" s="8"/>
      <c r="B95" s="8"/>
      <c r="C95" s="8"/>
    </row>
    <row r="96" spans="1:3" ht="82.5" customHeight="1" x14ac:dyDescent="0.2">
      <c r="A96" s="107" t="s">
        <v>218</v>
      </c>
      <c r="B96" s="107"/>
      <c r="C96" s="107"/>
    </row>
    <row r="97" spans="1:3" ht="15.75" x14ac:dyDescent="0.2">
      <c r="A97" s="10" t="s">
        <v>31</v>
      </c>
      <c r="B97" s="44">
        <v>2023</v>
      </c>
      <c r="C97" s="46">
        <v>2022</v>
      </c>
    </row>
    <row r="98" spans="1:3" ht="15.75" x14ac:dyDescent="0.2">
      <c r="A98" s="8" t="s">
        <v>47</v>
      </c>
      <c r="B98" s="11">
        <v>293593549.26999998</v>
      </c>
      <c r="C98" s="14">
        <v>307353877.85000002</v>
      </c>
    </row>
    <row r="99" spans="1:3" ht="15.75" x14ac:dyDescent="0.2">
      <c r="A99" s="57" t="s">
        <v>175</v>
      </c>
      <c r="B99" s="11">
        <v>16314356.609999999</v>
      </c>
      <c r="C99" s="14">
        <v>0</v>
      </c>
    </row>
    <row r="100" spans="1:3" ht="15.75" x14ac:dyDescent="0.2">
      <c r="A100" s="57" t="s">
        <v>181</v>
      </c>
      <c r="B100" s="11">
        <v>35788175.859999999</v>
      </c>
      <c r="C100" s="14">
        <v>0</v>
      </c>
    </row>
    <row r="101" spans="1:3" ht="16.5" thickBot="1" x14ac:dyDescent="0.25">
      <c r="A101" s="10" t="s">
        <v>111</v>
      </c>
      <c r="B101" s="27">
        <f>SUM(B98:B100)</f>
        <v>345696081.74000001</v>
      </c>
      <c r="C101" s="32">
        <f>SUM(C98)</f>
        <v>307353877.85000002</v>
      </c>
    </row>
    <row r="102" spans="1:3" ht="16.5" thickTop="1" x14ac:dyDescent="0.2">
      <c r="A102" s="6"/>
      <c r="B102" s="56"/>
      <c r="C102" s="7"/>
    </row>
    <row r="103" spans="1:3" ht="28.5" customHeight="1" x14ac:dyDescent="0.2">
      <c r="A103" s="8"/>
      <c r="B103" s="13"/>
      <c r="C103" s="16"/>
    </row>
    <row r="104" spans="1:3" ht="28.5" customHeight="1" x14ac:dyDescent="0.2">
      <c r="A104" s="101" t="s">
        <v>234</v>
      </c>
      <c r="B104" s="107"/>
      <c r="C104" s="107"/>
    </row>
    <row r="105" spans="1:3" ht="144.75" customHeight="1" x14ac:dyDescent="0.2">
      <c r="A105" s="102" t="s">
        <v>235</v>
      </c>
      <c r="B105" s="102"/>
      <c r="C105" s="102"/>
    </row>
    <row r="106" spans="1:3" ht="27.75" customHeight="1" x14ac:dyDescent="0.2">
      <c r="A106" s="10" t="s">
        <v>31</v>
      </c>
      <c r="B106" s="44">
        <v>2023</v>
      </c>
      <c r="C106" s="46">
        <v>2022</v>
      </c>
    </row>
    <row r="107" spans="1:3" ht="15.75" x14ac:dyDescent="0.2">
      <c r="A107" s="8" t="s">
        <v>2</v>
      </c>
      <c r="B107" s="11">
        <v>3608657727.54</v>
      </c>
      <c r="C107" s="24">
        <v>4305813756.9200001</v>
      </c>
    </row>
    <row r="108" spans="1:3" ht="23.25" customHeight="1" x14ac:dyDescent="0.2">
      <c r="A108" s="8" t="s">
        <v>1</v>
      </c>
      <c r="B108" s="11">
        <v>15707095.91</v>
      </c>
      <c r="C108" s="24">
        <v>49907840.829999998</v>
      </c>
    </row>
    <row r="109" spans="1:3" ht="22.5" customHeight="1" x14ac:dyDescent="0.2">
      <c r="A109" s="8" t="s">
        <v>224</v>
      </c>
      <c r="B109" s="11">
        <v>49841127.369999997</v>
      </c>
      <c r="C109" s="14">
        <v>59430464.609999999</v>
      </c>
    </row>
    <row r="110" spans="1:3" ht="16.5" thickBot="1" x14ac:dyDescent="0.25">
      <c r="A110" s="10" t="s">
        <v>164</v>
      </c>
      <c r="B110" s="27">
        <f>SUM(B107:B109)</f>
        <v>3674205950.8199997</v>
      </c>
      <c r="C110" s="37">
        <f>SUM(C107:C109)</f>
        <v>4415152062.3599997</v>
      </c>
    </row>
    <row r="111" spans="1:3" ht="16.5" thickTop="1" x14ac:dyDescent="0.2">
      <c r="A111" s="10"/>
      <c r="B111" s="13"/>
      <c r="C111" s="36"/>
    </row>
    <row r="112" spans="1:3" ht="15.75" customHeight="1" x14ac:dyDescent="0.2">
      <c r="B112" s="60"/>
    </row>
    <row r="113" spans="1:3" ht="15.75" x14ac:dyDescent="0.2">
      <c r="A113" s="10"/>
      <c r="B113" s="13"/>
      <c r="C113" s="13"/>
    </row>
    <row r="114" spans="1:3" ht="21" customHeight="1" x14ac:dyDescent="0.2">
      <c r="A114" s="102" t="s">
        <v>236</v>
      </c>
      <c r="B114" s="107"/>
      <c r="C114" s="107"/>
    </row>
    <row r="115" spans="1:3" ht="151.5" customHeight="1" x14ac:dyDescent="0.2">
      <c r="A115" s="102" t="s">
        <v>237</v>
      </c>
      <c r="B115" s="102"/>
      <c r="C115" s="102"/>
    </row>
    <row r="116" spans="1:3" ht="15.75" x14ac:dyDescent="0.2">
      <c r="A116" s="101" t="s">
        <v>48</v>
      </c>
      <c r="B116" s="101"/>
      <c r="C116" s="101"/>
    </row>
    <row r="117" spans="1:3" ht="15.75" x14ac:dyDescent="0.2">
      <c r="A117" s="58"/>
      <c r="B117" s="13"/>
      <c r="C117" s="58"/>
    </row>
    <row r="118" spans="1:3" ht="15.75" x14ac:dyDescent="0.2">
      <c r="A118" s="58"/>
      <c r="B118" s="13"/>
      <c r="C118" s="58"/>
    </row>
    <row r="119" spans="1:3" ht="15.75" x14ac:dyDescent="0.2">
      <c r="A119" s="6"/>
      <c r="B119" s="56"/>
      <c r="C119" s="7"/>
    </row>
    <row r="120" spans="1:3" ht="15.75" x14ac:dyDescent="0.2">
      <c r="A120" s="6"/>
      <c r="B120" s="6"/>
      <c r="C120" s="7"/>
    </row>
    <row r="121" spans="1:3" ht="15.75" x14ac:dyDescent="0.2">
      <c r="A121" s="6"/>
      <c r="B121" s="6"/>
      <c r="C121" s="7"/>
    </row>
    <row r="122" spans="1:3" ht="15.75" x14ac:dyDescent="0.2">
      <c r="A122" s="6"/>
      <c r="B122" s="6"/>
      <c r="C122" s="7"/>
    </row>
    <row r="123" spans="1:3" ht="66.75" customHeight="1" x14ac:dyDescent="0.2">
      <c r="A123" s="6"/>
      <c r="B123" s="6"/>
      <c r="C123" s="7"/>
    </row>
    <row r="124" spans="1:3" ht="21" customHeight="1" x14ac:dyDescent="0.2">
      <c r="A124" s="101" t="s">
        <v>238</v>
      </c>
      <c r="B124" s="101"/>
      <c r="C124" s="101"/>
    </row>
    <row r="125" spans="1:3" ht="111" customHeight="1" x14ac:dyDescent="0.2">
      <c r="A125" s="102" t="s">
        <v>229</v>
      </c>
      <c r="B125" s="102"/>
      <c r="C125" s="102"/>
    </row>
    <row r="126" spans="1:3" ht="15.75" x14ac:dyDescent="0.2">
      <c r="A126" s="10" t="s">
        <v>31</v>
      </c>
      <c r="B126" s="44">
        <v>2023</v>
      </c>
      <c r="C126" s="46">
        <v>2022</v>
      </c>
    </row>
    <row r="127" spans="1:3" ht="15.75" x14ac:dyDescent="0.2">
      <c r="A127" s="8" t="s">
        <v>112</v>
      </c>
      <c r="B127" s="14">
        <v>83098937.950000003</v>
      </c>
      <c r="C127" s="14">
        <v>77903246.890000001</v>
      </c>
    </row>
    <row r="128" spans="1:3" ht="15.75" x14ac:dyDescent="0.2">
      <c r="A128" s="8" t="s">
        <v>113</v>
      </c>
      <c r="B128" s="14">
        <v>311869.84999999998</v>
      </c>
      <c r="C128" s="14">
        <v>311869.84999999998</v>
      </c>
    </row>
    <row r="129" spans="1:3" ht="15.75" x14ac:dyDescent="0.2">
      <c r="A129" s="8" t="s">
        <v>114</v>
      </c>
      <c r="B129" s="14">
        <v>1040608.96</v>
      </c>
      <c r="C129" s="14">
        <v>1040608.96</v>
      </c>
    </row>
    <row r="130" spans="1:3" ht="15.75" x14ac:dyDescent="0.2">
      <c r="A130" s="8" t="s">
        <v>49</v>
      </c>
      <c r="B130" s="14">
        <v>35022644.549999997</v>
      </c>
      <c r="C130" s="14">
        <v>35022644.549999997</v>
      </c>
    </row>
    <row r="131" spans="1:3" ht="15.75" x14ac:dyDescent="0.2">
      <c r="A131" s="8" t="s">
        <v>50</v>
      </c>
      <c r="B131" s="48">
        <v>-68325531.409999996</v>
      </c>
      <c r="C131" s="51">
        <v>-64831582.189999998</v>
      </c>
    </row>
    <row r="132" spans="1:3" ht="16.5" thickBot="1" x14ac:dyDescent="0.25">
      <c r="A132" s="10" t="s">
        <v>51</v>
      </c>
      <c r="B132" s="27">
        <f>SUM(B127:B131)</f>
        <v>51148529.899999991</v>
      </c>
      <c r="C132" s="29">
        <f>SUM(C127:C131)</f>
        <v>49446788.059999987</v>
      </c>
    </row>
    <row r="133" spans="1:3" ht="16.5" thickTop="1" x14ac:dyDescent="0.2">
      <c r="A133" s="10"/>
      <c r="B133" s="13"/>
      <c r="C133" s="21"/>
    </row>
    <row r="134" spans="1:3" ht="15.75" x14ac:dyDescent="0.2">
      <c r="A134" s="101" t="s">
        <v>239</v>
      </c>
      <c r="B134" s="101"/>
      <c r="C134" s="101"/>
    </row>
    <row r="135" spans="1:3" ht="121.5" customHeight="1" x14ac:dyDescent="0.2">
      <c r="A135" s="102" t="s">
        <v>240</v>
      </c>
      <c r="B135" s="102"/>
      <c r="C135" s="102"/>
    </row>
    <row r="136" spans="1:3" ht="15.75" x14ac:dyDescent="0.2">
      <c r="A136" s="10" t="s">
        <v>31</v>
      </c>
      <c r="B136" s="44">
        <v>2023</v>
      </c>
      <c r="C136" s="46">
        <v>2022</v>
      </c>
    </row>
    <row r="137" spans="1:3" ht="15.75" x14ac:dyDescent="0.2">
      <c r="A137" s="8" t="s">
        <v>115</v>
      </c>
      <c r="B137" s="11">
        <v>498340.73</v>
      </c>
      <c r="C137" s="14">
        <v>137128.06</v>
      </c>
    </row>
    <row r="138" spans="1:3" ht="15.75" x14ac:dyDescent="0.2">
      <c r="A138" s="8" t="s">
        <v>52</v>
      </c>
      <c r="B138" s="11">
        <v>77243755.670000002</v>
      </c>
      <c r="C138" s="22">
        <v>78512552.400000006</v>
      </c>
    </row>
    <row r="139" spans="1:3" ht="15.75" x14ac:dyDescent="0.2">
      <c r="A139" s="8" t="s">
        <v>116</v>
      </c>
      <c r="B139" s="11">
        <v>0</v>
      </c>
      <c r="C139" s="24">
        <v>0</v>
      </c>
    </row>
    <row r="140" spans="1:3" ht="15.75" x14ac:dyDescent="0.2">
      <c r="A140" s="8" t="s">
        <v>53</v>
      </c>
      <c r="B140" s="11">
        <v>281713055.85000002</v>
      </c>
      <c r="C140" s="23">
        <v>1137006743.21</v>
      </c>
    </row>
    <row r="141" spans="1:3" ht="15.75" x14ac:dyDescent="0.2">
      <c r="A141" s="52" t="s">
        <v>170</v>
      </c>
      <c r="B141" s="11">
        <v>0</v>
      </c>
      <c r="C141" s="23">
        <v>309620.34999999998</v>
      </c>
    </row>
    <row r="142" spans="1:3" ht="15.75" x14ac:dyDescent="0.2">
      <c r="A142" s="8" t="s">
        <v>117</v>
      </c>
      <c r="B142" s="31">
        <v>1299831449.77</v>
      </c>
      <c r="C142" s="39">
        <v>1328075085.9000001</v>
      </c>
    </row>
    <row r="143" spans="1:3" ht="16.5" thickBot="1" x14ac:dyDescent="0.25">
      <c r="A143" s="10" t="s">
        <v>118</v>
      </c>
      <c r="B143" s="27">
        <f>SUM(B137:B142)</f>
        <v>1659286602.02</v>
      </c>
      <c r="C143" s="28">
        <f>SUM(C137:C142)</f>
        <v>2544041129.9200001</v>
      </c>
    </row>
    <row r="144" spans="1:3" ht="16.5" thickTop="1" x14ac:dyDescent="0.2">
      <c r="A144" s="10"/>
      <c r="B144" s="13"/>
      <c r="C144" s="15"/>
    </row>
    <row r="145" spans="1:3" ht="49.5" customHeight="1" x14ac:dyDescent="0.2">
      <c r="A145" s="107" t="s">
        <v>119</v>
      </c>
      <c r="B145" s="107"/>
      <c r="C145" s="107"/>
    </row>
    <row r="146" spans="1:3" ht="15.75" x14ac:dyDescent="0.15">
      <c r="A146" s="73" t="s">
        <v>204</v>
      </c>
      <c r="B146" s="72">
        <v>51260261.399999999</v>
      </c>
      <c r="C146" s="14"/>
    </row>
    <row r="147" spans="1:3" ht="15.75" x14ac:dyDescent="0.15">
      <c r="A147" s="73" t="s">
        <v>205</v>
      </c>
      <c r="B147" s="72">
        <v>48075099.189999998</v>
      </c>
      <c r="C147" s="14"/>
    </row>
    <row r="148" spans="1:3" ht="15.75" x14ac:dyDescent="0.15">
      <c r="A148" s="73" t="s">
        <v>203</v>
      </c>
      <c r="B148" s="72">
        <v>24501934.34</v>
      </c>
      <c r="C148" s="14"/>
    </row>
    <row r="149" spans="1:3" ht="15.75" x14ac:dyDescent="0.2">
      <c r="A149" s="76" t="s">
        <v>206</v>
      </c>
      <c r="B149" s="77">
        <f>SUM(B146:B148)</f>
        <v>123837294.93000001</v>
      </c>
      <c r="C149" s="15"/>
    </row>
    <row r="150" spans="1:3" ht="15.75" x14ac:dyDescent="0.2">
      <c r="A150" s="8"/>
      <c r="B150" s="8"/>
      <c r="C150" s="15"/>
    </row>
    <row r="151" spans="1:3" ht="15.75" x14ac:dyDescent="0.2">
      <c r="A151" s="8"/>
      <c r="B151" s="8"/>
      <c r="C151" s="15"/>
    </row>
    <row r="152" spans="1:3" ht="15.75" x14ac:dyDescent="0.2">
      <c r="A152" s="25" t="s">
        <v>241</v>
      </c>
      <c r="B152" s="6"/>
      <c r="C152" s="7"/>
    </row>
    <row r="153" spans="1:3" ht="110.25" customHeight="1" x14ac:dyDescent="0.2">
      <c r="A153" s="102" t="s">
        <v>228</v>
      </c>
      <c r="B153" s="102"/>
      <c r="C153" s="102"/>
    </row>
    <row r="154" spans="1:3" ht="15.75" x14ac:dyDescent="0.2">
      <c r="A154" s="8"/>
      <c r="B154" s="8"/>
      <c r="C154" s="17"/>
    </row>
    <row r="155" spans="1:3" ht="15.75" x14ac:dyDescent="0.2">
      <c r="A155" s="10" t="s">
        <v>31</v>
      </c>
      <c r="B155" s="44">
        <v>2023</v>
      </c>
      <c r="C155" s="46">
        <v>2022</v>
      </c>
    </row>
    <row r="156" spans="1:3" ht="15.75" x14ac:dyDescent="0.2">
      <c r="A156" s="8" t="s">
        <v>19</v>
      </c>
      <c r="B156" s="11">
        <v>0</v>
      </c>
      <c r="C156" s="24">
        <v>1032407.82</v>
      </c>
    </row>
    <row r="157" spans="1:3" ht="15.75" x14ac:dyDescent="0.2">
      <c r="A157" s="8" t="s">
        <v>18</v>
      </c>
      <c r="B157" s="11">
        <v>0</v>
      </c>
      <c r="C157" s="24">
        <v>486812371.08999997</v>
      </c>
    </row>
    <row r="158" spans="1:3" ht="15.75" x14ac:dyDescent="0.2">
      <c r="A158" s="8" t="s">
        <v>17</v>
      </c>
      <c r="B158" s="11">
        <v>0</v>
      </c>
      <c r="C158" s="24">
        <v>99166839.709999993</v>
      </c>
    </row>
    <row r="159" spans="1:3" ht="15.75" x14ac:dyDescent="0.2">
      <c r="A159" s="8" t="s">
        <v>16</v>
      </c>
      <c r="B159" s="11">
        <v>0</v>
      </c>
      <c r="C159" s="24">
        <v>1074178.71</v>
      </c>
    </row>
    <row r="160" spans="1:3" ht="15.75" x14ac:dyDescent="0.2">
      <c r="A160" s="8" t="s">
        <v>15</v>
      </c>
      <c r="B160" s="11">
        <v>0</v>
      </c>
      <c r="C160" s="24">
        <v>54286.28</v>
      </c>
    </row>
    <row r="161" spans="1:3" ht="15.75" x14ac:dyDescent="0.2">
      <c r="A161" s="8" t="s">
        <v>14</v>
      </c>
      <c r="B161" s="11">
        <v>0</v>
      </c>
      <c r="C161" s="24">
        <v>12762.2</v>
      </c>
    </row>
    <row r="162" spans="1:3" ht="15.75" x14ac:dyDescent="0.2">
      <c r="A162" s="8" t="s">
        <v>13</v>
      </c>
      <c r="B162" s="11">
        <v>0</v>
      </c>
      <c r="C162" s="24">
        <v>67217.78</v>
      </c>
    </row>
    <row r="163" spans="1:3" ht="15.75" x14ac:dyDescent="0.2">
      <c r="A163" s="8" t="s">
        <v>12</v>
      </c>
      <c r="B163" s="11">
        <v>0</v>
      </c>
      <c r="C163" s="24">
        <v>29044.69</v>
      </c>
    </row>
    <row r="164" spans="1:3" ht="15.75" x14ac:dyDescent="0.2">
      <c r="A164" s="8" t="s">
        <v>11</v>
      </c>
      <c r="B164" s="11">
        <v>0</v>
      </c>
      <c r="C164" s="24">
        <v>2699247.95</v>
      </c>
    </row>
    <row r="165" spans="1:3" ht="15.75" x14ac:dyDescent="0.2">
      <c r="A165" s="8" t="s">
        <v>10</v>
      </c>
      <c r="B165" s="11">
        <v>60120.23</v>
      </c>
      <c r="C165" s="24">
        <v>25929273.48</v>
      </c>
    </row>
    <row r="166" spans="1:3" ht="15.75" x14ac:dyDescent="0.2">
      <c r="A166" s="8" t="s">
        <v>5</v>
      </c>
      <c r="B166" s="11">
        <v>35466.800000000003</v>
      </c>
      <c r="C166" s="24">
        <v>17968944.02</v>
      </c>
    </row>
    <row r="167" spans="1:3" ht="15.75" x14ac:dyDescent="0.2">
      <c r="A167" s="8" t="s">
        <v>4</v>
      </c>
      <c r="B167" s="11">
        <v>0</v>
      </c>
      <c r="C167" s="24">
        <v>1964624.41</v>
      </c>
    </row>
    <row r="168" spans="1:3" ht="15.75" x14ac:dyDescent="0.2">
      <c r="A168" s="8" t="s">
        <v>6</v>
      </c>
      <c r="B168" s="24">
        <v>24421729.260000002</v>
      </c>
      <c r="C168" s="24">
        <v>24421729.260000002</v>
      </c>
    </row>
    <row r="169" spans="1:3" ht="15.75" x14ac:dyDescent="0.2">
      <c r="A169" s="8" t="s">
        <v>7</v>
      </c>
      <c r="B169" s="24">
        <v>66786384.189999998</v>
      </c>
      <c r="C169" s="24">
        <v>66786384.189999998</v>
      </c>
    </row>
    <row r="170" spans="1:3" ht="15.75" x14ac:dyDescent="0.2">
      <c r="A170" s="8" t="s">
        <v>165</v>
      </c>
      <c r="B170" s="24">
        <v>597608.94999999995</v>
      </c>
      <c r="C170" s="24">
        <v>597608.94999999995</v>
      </c>
    </row>
    <row r="171" spans="1:3" ht="15.75" x14ac:dyDescent="0.2">
      <c r="A171" s="8" t="s">
        <v>8</v>
      </c>
      <c r="B171" s="24">
        <v>3234715.11</v>
      </c>
      <c r="C171" s="24">
        <v>3234715.11</v>
      </c>
    </row>
    <row r="172" spans="1:3" ht="15.75" x14ac:dyDescent="0.2">
      <c r="A172" s="8" t="s">
        <v>9</v>
      </c>
      <c r="B172" s="11">
        <v>0</v>
      </c>
      <c r="C172" s="24">
        <v>26782843.239999998</v>
      </c>
    </row>
    <row r="173" spans="1:3" ht="15.75" x14ac:dyDescent="0.2">
      <c r="A173" s="8" t="s">
        <v>3</v>
      </c>
      <c r="B173" s="31">
        <v>981281004.09000003</v>
      </c>
      <c r="C173" s="34">
        <v>714494351.79999995</v>
      </c>
    </row>
    <row r="174" spans="1:3" ht="14.25" customHeight="1" thickBot="1" x14ac:dyDescent="0.25">
      <c r="A174" s="10" t="s">
        <v>20</v>
      </c>
      <c r="B174" s="40">
        <f>SUM(B156:B173)</f>
        <v>1076417028.6300001</v>
      </c>
      <c r="C174" s="40">
        <f>SUM(C156:C173)</f>
        <v>1473128830.6900001</v>
      </c>
    </row>
    <row r="175" spans="1:3" ht="14.25" customHeight="1" thickTop="1" x14ac:dyDescent="0.2">
      <c r="A175" s="95"/>
      <c r="B175" s="13"/>
      <c r="C175" s="13"/>
    </row>
    <row r="176" spans="1:3" ht="14.25" customHeight="1" x14ac:dyDescent="0.2">
      <c r="A176" s="8"/>
      <c r="B176" s="11"/>
      <c r="C176" s="5"/>
    </row>
    <row r="177" spans="1:3" ht="94.5" customHeight="1" x14ac:dyDescent="0.2">
      <c r="A177" s="102" t="s">
        <v>242</v>
      </c>
      <c r="B177" s="102"/>
      <c r="C177" s="102"/>
    </row>
    <row r="178" spans="1:3" ht="15.75" x14ac:dyDescent="0.2">
      <c r="A178" s="10" t="s">
        <v>31</v>
      </c>
      <c r="B178" s="41">
        <v>2023</v>
      </c>
      <c r="C178" s="42">
        <v>2022</v>
      </c>
    </row>
    <row r="179" spans="1:3" ht="15.75" x14ac:dyDescent="0.2">
      <c r="A179" s="8" t="s">
        <v>120</v>
      </c>
      <c r="B179" s="11">
        <v>218325</v>
      </c>
      <c r="C179" s="11">
        <v>218325</v>
      </c>
    </row>
    <row r="180" spans="1:3" ht="15.75" x14ac:dyDescent="0.2">
      <c r="A180" s="8" t="s">
        <v>54</v>
      </c>
      <c r="B180" s="11">
        <v>16386.04</v>
      </c>
      <c r="C180" s="11">
        <v>16386.04</v>
      </c>
    </row>
    <row r="181" spans="1:3" ht="15.75" x14ac:dyDescent="0.2">
      <c r="A181" s="57" t="s">
        <v>176</v>
      </c>
      <c r="B181" s="11">
        <v>2260</v>
      </c>
      <c r="C181" s="11"/>
    </row>
    <row r="182" spans="1:3" ht="15.75" x14ac:dyDescent="0.2">
      <c r="A182" s="8" t="s">
        <v>55</v>
      </c>
      <c r="B182" s="11">
        <v>300</v>
      </c>
      <c r="C182" s="11">
        <v>300</v>
      </c>
    </row>
    <row r="183" spans="1:3" ht="15.75" x14ac:dyDescent="0.2">
      <c r="A183" s="8" t="s">
        <v>56</v>
      </c>
      <c r="B183" s="11">
        <v>450</v>
      </c>
      <c r="C183" s="11">
        <v>450</v>
      </c>
    </row>
    <row r="184" spans="1:3" ht="15.75" x14ac:dyDescent="0.2">
      <c r="A184" s="8" t="s">
        <v>57</v>
      </c>
      <c r="B184" s="11">
        <v>367376.95</v>
      </c>
      <c r="C184" s="11">
        <v>367575.95</v>
      </c>
    </row>
    <row r="185" spans="1:3" ht="15.75" x14ac:dyDescent="0.2">
      <c r="A185" s="8" t="s">
        <v>58</v>
      </c>
      <c r="B185" s="11">
        <v>2400</v>
      </c>
      <c r="C185" s="11">
        <v>2400</v>
      </c>
    </row>
    <row r="186" spans="1:3" ht="15.75" x14ac:dyDescent="0.2">
      <c r="A186" s="8" t="s">
        <v>121</v>
      </c>
      <c r="B186" s="11">
        <v>2823.8</v>
      </c>
      <c r="C186" s="11">
        <v>2823.8</v>
      </c>
    </row>
    <row r="187" spans="1:3" ht="15.75" x14ac:dyDescent="0.2">
      <c r="A187" s="8" t="s">
        <v>166</v>
      </c>
      <c r="B187" s="31">
        <v>11966409.210000001</v>
      </c>
      <c r="C187" s="31">
        <v>9519678.2599999998</v>
      </c>
    </row>
    <row r="188" spans="1:3" ht="16.5" thickBot="1" x14ac:dyDescent="0.25">
      <c r="A188" s="25" t="s">
        <v>167</v>
      </c>
      <c r="B188" s="27">
        <f>SUM(B179:B187)</f>
        <v>12576731</v>
      </c>
      <c r="C188" s="27">
        <f>SUM(C179:C187)</f>
        <v>10127939.050000001</v>
      </c>
    </row>
    <row r="189" spans="1:3" ht="13.5" thickTop="1" x14ac:dyDescent="0.2">
      <c r="B189" s="60"/>
    </row>
    <row r="190" spans="1:3" ht="15.75" x14ac:dyDescent="0.2">
      <c r="A190" s="107"/>
      <c r="B190" s="107"/>
      <c r="C190" s="107"/>
    </row>
    <row r="191" spans="1:3" ht="84.75" customHeight="1" x14ac:dyDescent="0.2">
      <c r="A191" s="107" t="s">
        <v>243</v>
      </c>
      <c r="B191" s="107"/>
      <c r="C191" s="107"/>
    </row>
    <row r="192" spans="1:3" ht="15.75" x14ac:dyDescent="0.2">
      <c r="A192" s="6"/>
      <c r="B192" s="6"/>
      <c r="C192" s="7"/>
    </row>
    <row r="193" spans="1:3" ht="15.75" x14ac:dyDescent="0.2">
      <c r="A193" s="10" t="s">
        <v>31</v>
      </c>
      <c r="B193" s="41">
        <v>2023</v>
      </c>
      <c r="C193" s="42">
        <v>2022</v>
      </c>
    </row>
    <row r="194" spans="1:3" ht="20.25" customHeight="1" x14ac:dyDescent="0.2">
      <c r="A194" s="8" t="s">
        <v>122</v>
      </c>
      <c r="B194" s="31">
        <v>49436382.979999997</v>
      </c>
      <c r="C194" s="30">
        <v>49333357.979999997</v>
      </c>
    </row>
    <row r="195" spans="1:3" ht="16.5" thickBot="1" x14ac:dyDescent="0.25">
      <c r="A195" s="10" t="s">
        <v>173</v>
      </c>
      <c r="B195" s="27">
        <f t="shared" ref="B195" si="0">SUM(B194)</f>
        <v>49436382.979999997</v>
      </c>
      <c r="C195" s="29">
        <f t="shared" ref="C195" si="1">SUM(C194)</f>
        <v>49333357.979999997</v>
      </c>
    </row>
    <row r="196" spans="1:3" ht="16.5" thickTop="1" x14ac:dyDescent="0.2">
      <c r="A196" s="10"/>
      <c r="B196" s="13"/>
      <c r="C196" s="15"/>
    </row>
    <row r="197" spans="1:3" ht="15.75" customHeight="1" x14ac:dyDescent="0.2">
      <c r="A197" s="101" t="s">
        <v>244</v>
      </c>
      <c r="B197" s="107"/>
      <c r="C197" s="107"/>
    </row>
    <row r="198" spans="1:3" ht="101.25" customHeight="1" x14ac:dyDescent="0.2">
      <c r="A198" s="102" t="s">
        <v>257</v>
      </c>
      <c r="B198" s="102"/>
      <c r="C198" s="102"/>
    </row>
    <row r="199" spans="1:3" ht="14.1" customHeight="1" x14ac:dyDescent="0.2">
      <c r="A199" s="91" t="s">
        <v>31</v>
      </c>
      <c r="B199" s="41">
        <v>2023</v>
      </c>
      <c r="C199" s="42">
        <v>2022</v>
      </c>
    </row>
    <row r="200" spans="1:3" ht="14.1" customHeight="1" x14ac:dyDescent="0.2">
      <c r="A200" s="92" t="s">
        <v>245</v>
      </c>
      <c r="B200" s="11">
        <v>130676848.84999999</v>
      </c>
      <c r="C200" s="11">
        <v>130676848.84999999</v>
      </c>
    </row>
    <row r="201" spans="1:3" ht="14.1" customHeight="1" x14ac:dyDescent="0.2">
      <c r="A201" s="92" t="s">
        <v>246</v>
      </c>
      <c r="B201" s="11">
        <v>90152654302.630005</v>
      </c>
      <c r="C201" s="11">
        <v>90152654302.630005</v>
      </c>
    </row>
    <row r="202" spans="1:3" ht="14.1" customHeight="1" x14ac:dyDescent="0.2">
      <c r="A202" s="92" t="s">
        <v>247</v>
      </c>
      <c r="B202" s="11">
        <v>133726002.01000001</v>
      </c>
      <c r="C202" s="11">
        <v>133726002.01000001</v>
      </c>
    </row>
    <row r="203" spans="1:3" ht="14.1" customHeight="1" x14ac:dyDescent="0.2">
      <c r="A203" s="92" t="s">
        <v>248</v>
      </c>
      <c r="B203" s="11">
        <v>12728914.42</v>
      </c>
      <c r="C203" s="11">
        <v>12728914.42</v>
      </c>
    </row>
    <row r="204" spans="1:3" ht="14.1" customHeight="1" x14ac:dyDescent="0.2">
      <c r="A204" s="92" t="s">
        <v>249</v>
      </c>
      <c r="B204" s="11">
        <v>4621747.16</v>
      </c>
      <c r="C204" s="11">
        <v>4621747.16</v>
      </c>
    </row>
    <row r="205" spans="1:3" ht="14.1" customHeight="1" x14ac:dyDescent="0.2">
      <c r="A205" s="92" t="s">
        <v>250</v>
      </c>
      <c r="B205" s="11">
        <v>3814563.65</v>
      </c>
      <c r="C205" s="11">
        <v>3814563.65</v>
      </c>
    </row>
    <row r="206" spans="1:3" ht="14.1" customHeight="1" x14ac:dyDescent="0.2">
      <c r="A206" s="92" t="s">
        <v>251</v>
      </c>
      <c r="B206" s="100">
        <v>-1461003.64</v>
      </c>
      <c r="C206" s="100">
        <v>-1461003.64</v>
      </c>
    </row>
    <row r="207" spans="1:3" ht="14.1" customHeight="1" x14ac:dyDescent="0.2">
      <c r="A207" s="92" t="s">
        <v>252</v>
      </c>
      <c r="B207" s="11">
        <v>285554533.31</v>
      </c>
      <c r="C207" s="11">
        <v>285554533.31</v>
      </c>
    </row>
    <row r="208" spans="1:3" ht="15.75" x14ac:dyDescent="0.2">
      <c r="A208" s="97" t="s">
        <v>256</v>
      </c>
      <c r="B208" s="100">
        <v>-10035385339.360001</v>
      </c>
      <c r="C208" s="100">
        <v>-19548756281.59</v>
      </c>
    </row>
    <row r="209" spans="1:3" ht="15.75" x14ac:dyDescent="0.2">
      <c r="A209" s="97" t="s">
        <v>255</v>
      </c>
      <c r="B209" s="11">
        <v>7946733051.6400003</v>
      </c>
      <c r="C209" s="11">
        <v>8086437607.4499998</v>
      </c>
    </row>
    <row r="210" spans="1:3" ht="16.5" thickBot="1" x14ac:dyDescent="0.25">
      <c r="A210" s="91" t="s">
        <v>253</v>
      </c>
      <c r="B210" s="27">
        <f>SUM(B200:B209)</f>
        <v>88633663620.669998</v>
      </c>
      <c r="C210" s="27">
        <f>SUM(C200:C209)</f>
        <v>79259997234.25</v>
      </c>
    </row>
    <row r="211" spans="1:3" ht="16.5" thickTop="1" x14ac:dyDescent="0.2">
      <c r="A211" s="91"/>
      <c r="B211" s="13"/>
      <c r="C211" s="15"/>
    </row>
    <row r="212" spans="1:3" ht="15.75" x14ac:dyDescent="0.2">
      <c r="A212" s="91"/>
      <c r="B212" s="13"/>
      <c r="C212" s="15"/>
    </row>
    <row r="213" spans="1:3" ht="15.75" x14ac:dyDescent="0.2">
      <c r="A213" s="91"/>
      <c r="B213" s="13"/>
      <c r="C213" s="15"/>
    </row>
    <row r="214" spans="1:3" ht="15.75" x14ac:dyDescent="0.2">
      <c r="A214" s="91"/>
      <c r="B214" s="13"/>
      <c r="C214" s="15"/>
    </row>
    <row r="215" spans="1:3" ht="15.75" x14ac:dyDescent="0.2">
      <c r="A215" s="6"/>
      <c r="B215" s="92"/>
      <c r="C215" s="14"/>
    </row>
    <row r="216" spans="1:3" ht="15.75" x14ac:dyDescent="0.2">
      <c r="A216" s="6"/>
      <c r="B216" s="92"/>
      <c r="C216" s="14"/>
    </row>
    <row r="217" spans="1:3" ht="15.75" x14ac:dyDescent="0.2">
      <c r="A217" s="6"/>
      <c r="B217" s="92"/>
      <c r="C217" s="14"/>
    </row>
    <row r="218" spans="1:3" ht="18.75" customHeight="1" x14ac:dyDescent="0.2">
      <c r="A218" s="101" t="s">
        <v>208</v>
      </c>
      <c r="B218" s="101"/>
      <c r="C218" s="101"/>
    </row>
    <row r="219" spans="1:3" ht="86.25" customHeight="1" x14ac:dyDescent="0.2">
      <c r="A219" s="102" t="s">
        <v>207</v>
      </c>
      <c r="B219" s="102"/>
      <c r="C219" s="102"/>
    </row>
    <row r="220" spans="1:3" ht="15.75" x14ac:dyDescent="0.25">
      <c r="A220" s="10" t="s">
        <v>31</v>
      </c>
      <c r="B220" s="41">
        <v>2023</v>
      </c>
      <c r="C220" s="43">
        <v>2022</v>
      </c>
    </row>
    <row r="221" spans="1:3" ht="23.25" customHeight="1" x14ac:dyDescent="0.2">
      <c r="A221" s="8" t="s">
        <v>59</v>
      </c>
      <c r="B221" s="31">
        <v>2000311389.96</v>
      </c>
      <c r="C221" s="31">
        <v>1484007457.25</v>
      </c>
    </row>
    <row r="222" spans="1:3" ht="16.5" thickBot="1" x14ac:dyDescent="0.25">
      <c r="A222" s="10" t="s">
        <v>60</v>
      </c>
      <c r="B222" s="27">
        <f>SUM(B221)</f>
        <v>2000311389.96</v>
      </c>
      <c r="C222" s="27">
        <f>SUM(C221)</f>
        <v>1484007457.25</v>
      </c>
    </row>
    <row r="223" spans="1:3" ht="16.5" thickTop="1" x14ac:dyDescent="0.2">
      <c r="A223" s="6"/>
      <c r="B223" s="56"/>
      <c r="C223" s="7"/>
    </row>
    <row r="224" spans="1:3" ht="15.75" x14ac:dyDescent="0.2">
      <c r="A224" s="6"/>
      <c r="B224" s="56"/>
      <c r="C224" s="7"/>
    </row>
    <row r="225" spans="1:3" ht="21.75" customHeight="1" x14ac:dyDescent="0.2">
      <c r="A225" s="101" t="s">
        <v>209</v>
      </c>
      <c r="B225" s="101"/>
      <c r="C225" s="101"/>
    </row>
    <row r="226" spans="1:3" ht="92.25" customHeight="1" x14ac:dyDescent="0.2">
      <c r="A226" s="102" t="s">
        <v>254</v>
      </c>
      <c r="B226" s="102"/>
      <c r="C226" s="102"/>
    </row>
    <row r="227" spans="1:3" ht="15.75" x14ac:dyDescent="0.25">
      <c r="A227" s="10" t="s">
        <v>31</v>
      </c>
      <c r="B227" s="44">
        <v>2023</v>
      </c>
      <c r="C227" s="45">
        <v>2022</v>
      </c>
    </row>
    <row r="228" spans="1:3" ht="15.75" x14ac:dyDescent="0.25">
      <c r="A228" s="8" t="s">
        <v>61</v>
      </c>
      <c r="B228" s="24">
        <v>4604805504.3900003</v>
      </c>
      <c r="C228" s="38">
        <v>2842434563</v>
      </c>
    </row>
    <row r="229" spans="1:3" ht="15.75" x14ac:dyDescent="0.2">
      <c r="A229" s="8" t="s">
        <v>124</v>
      </c>
      <c r="B229" s="11">
        <v>0</v>
      </c>
      <c r="C229" s="24">
        <v>2507668239.8400002</v>
      </c>
    </row>
    <row r="230" spans="1:3" ht="15.75" x14ac:dyDescent="0.2">
      <c r="A230" s="8" t="s">
        <v>123</v>
      </c>
      <c r="B230" s="11">
        <v>8162140815.6099997</v>
      </c>
      <c r="C230" s="24">
        <v>7919187473.3199997</v>
      </c>
    </row>
    <row r="231" spans="1:3" ht="15.75" x14ac:dyDescent="0.2">
      <c r="A231" s="57" t="s">
        <v>177</v>
      </c>
      <c r="B231" s="11">
        <v>4215016.1100000003</v>
      </c>
      <c r="C231" s="11">
        <v>0</v>
      </c>
    </row>
    <row r="232" spans="1:3" ht="16.5" thickBot="1" x14ac:dyDescent="0.25">
      <c r="A232" s="10" t="s">
        <v>62</v>
      </c>
      <c r="B232" s="27">
        <f>SUM(B228:B231)</f>
        <v>12771161336.110001</v>
      </c>
      <c r="C232" s="27">
        <f>SUM(C228:C231)</f>
        <v>13269290276.16</v>
      </c>
    </row>
    <row r="233" spans="1:3" ht="16.5" thickTop="1" x14ac:dyDescent="0.2">
      <c r="A233" s="10"/>
      <c r="B233" s="13"/>
      <c r="C233" s="74"/>
    </row>
    <row r="234" spans="1:3" ht="15.75" x14ac:dyDescent="0.2">
      <c r="A234" s="101" t="s">
        <v>210</v>
      </c>
      <c r="B234" s="101"/>
      <c r="C234" s="101"/>
    </row>
    <row r="235" spans="1:3" ht="90.75" customHeight="1" x14ac:dyDescent="0.2">
      <c r="A235" s="102" t="s">
        <v>230</v>
      </c>
      <c r="B235" s="102"/>
      <c r="C235" s="102"/>
    </row>
    <row r="236" spans="1:3" ht="15.75" x14ac:dyDescent="0.2">
      <c r="A236" s="10" t="s">
        <v>31</v>
      </c>
      <c r="B236" s="44">
        <v>2023</v>
      </c>
      <c r="C236" s="46">
        <v>2022</v>
      </c>
    </row>
    <row r="237" spans="1:3" ht="15.75" x14ac:dyDescent="0.2">
      <c r="A237" s="8" t="s">
        <v>125</v>
      </c>
      <c r="B237" s="31">
        <v>415190518.06</v>
      </c>
      <c r="C237" s="14">
        <v>287733720.87</v>
      </c>
    </row>
    <row r="238" spans="1:3" ht="16.5" thickBot="1" x14ac:dyDescent="0.25">
      <c r="A238" s="10" t="s">
        <v>126</v>
      </c>
      <c r="B238" s="27">
        <f>SUM(B237)</f>
        <v>415190518.06</v>
      </c>
      <c r="C238" s="29">
        <f>SUM(C237)</f>
        <v>287733720.87</v>
      </c>
    </row>
    <row r="239" spans="1:3" ht="16.5" thickTop="1" x14ac:dyDescent="0.2">
      <c r="A239" s="6"/>
      <c r="B239" s="56"/>
      <c r="C239" s="7"/>
    </row>
    <row r="240" spans="1:3" ht="114.75" customHeight="1" x14ac:dyDescent="0.2">
      <c r="A240" s="107" t="s">
        <v>225</v>
      </c>
      <c r="B240" s="107"/>
      <c r="C240" s="107"/>
    </row>
    <row r="241" spans="1:3" ht="15.75" x14ac:dyDescent="0.2">
      <c r="A241" s="10" t="s">
        <v>31</v>
      </c>
      <c r="B241" s="44">
        <v>2023</v>
      </c>
      <c r="C241" s="46">
        <v>2022</v>
      </c>
    </row>
    <row r="242" spans="1:3" ht="18" customHeight="1" x14ac:dyDescent="0.2">
      <c r="A242" s="53" t="s">
        <v>211</v>
      </c>
      <c r="B242" s="11"/>
      <c r="C242" s="14"/>
    </row>
    <row r="243" spans="1:3" ht="15.75" x14ac:dyDescent="0.2">
      <c r="A243" s="53" t="s">
        <v>63</v>
      </c>
      <c r="B243" s="13">
        <f>B244+B245+B246+B247+B248+B249+B250+B252</f>
        <v>1996477344.3600004</v>
      </c>
      <c r="C243" s="21">
        <v>1935213965.55</v>
      </c>
    </row>
    <row r="244" spans="1:3" ht="15.75" x14ac:dyDescent="0.2">
      <c r="A244" s="8" t="s">
        <v>127</v>
      </c>
      <c r="B244" s="11">
        <v>1671231332.8099999</v>
      </c>
      <c r="C244" s="14">
        <v>1607479211.8099999</v>
      </c>
    </row>
    <row r="245" spans="1:3" ht="18" customHeight="1" x14ac:dyDescent="0.2">
      <c r="A245" s="8" t="s">
        <v>64</v>
      </c>
      <c r="B245" s="11">
        <v>105776812.16</v>
      </c>
      <c r="C245" s="14">
        <v>142180040.59</v>
      </c>
    </row>
    <row r="246" spans="1:3" ht="19.5" customHeight="1" x14ac:dyDescent="0.2">
      <c r="A246" s="8" t="s">
        <v>128</v>
      </c>
      <c r="B246" s="11">
        <v>149290247.12</v>
      </c>
      <c r="C246" s="14">
        <v>94949252.159999996</v>
      </c>
    </row>
    <row r="247" spans="1:3" ht="15.75" x14ac:dyDescent="0.2">
      <c r="A247" s="8" t="s">
        <v>65</v>
      </c>
      <c r="B247" s="11">
        <v>1984748.01</v>
      </c>
      <c r="C247" s="14">
        <v>6782458.3899999997</v>
      </c>
    </row>
    <row r="248" spans="1:3" ht="15.75" x14ac:dyDescent="0.2">
      <c r="A248" s="8" t="s">
        <v>129</v>
      </c>
      <c r="B248" s="11">
        <v>53195419.740000002</v>
      </c>
      <c r="C248" s="14">
        <v>48526552</v>
      </c>
    </row>
    <row r="249" spans="1:3" ht="15.75" x14ac:dyDescent="0.2">
      <c r="A249" s="8" t="s">
        <v>66</v>
      </c>
      <c r="B249" s="11">
        <v>10779990.92</v>
      </c>
      <c r="C249" s="14">
        <v>13452546.41</v>
      </c>
    </row>
    <row r="250" spans="1:3" ht="15.75" x14ac:dyDescent="0.2">
      <c r="A250" s="8" t="s">
        <v>130</v>
      </c>
      <c r="B250" s="11">
        <v>3888468.16</v>
      </c>
      <c r="C250" s="14">
        <v>21311869.440000001</v>
      </c>
    </row>
    <row r="251" spans="1:3" ht="15.75" x14ac:dyDescent="0.2">
      <c r="A251" s="52" t="s">
        <v>171</v>
      </c>
      <c r="B251" s="11">
        <v>0</v>
      </c>
      <c r="C251" s="14">
        <v>59000</v>
      </c>
    </row>
    <row r="252" spans="1:3" ht="15.75" x14ac:dyDescent="0.2">
      <c r="A252" s="8" t="s">
        <v>67</v>
      </c>
      <c r="B252" s="11">
        <v>330325.44</v>
      </c>
      <c r="C252" s="14">
        <v>473034.75</v>
      </c>
    </row>
    <row r="253" spans="1:3" ht="15.75" x14ac:dyDescent="0.2">
      <c r="A253" s="52"/>
      <c r="B253" s="11"/>
      <c r="C253" s="14"/>
    </row>
    <row r="254" spans="1:3" ht="15.75" x14ac:dyDescent="0.2">
      <c r="A254" s="18" t="s">
        <v>212</v>
      </c>
      <c r="B254" s="55">
        <f>B255+B256+B257+B258+B259+B260</f>
        <v>650308719.93999994</v>
      </c>
      <c r="C254" s="55">
        <v>600413649.5</v>
      </c>
    </row>
    <row r="255" spans="1:3" ht="17.25" customHeight="1" x14ac:dyDescent="0.2">
      <c r="A255" s="8" t="s">
        <v>131</v>
      </c>
      <c r="B255" s="11">
        <v>147766291.96000001</v>
      </c>
      <c r="C255" s="14">
        <v>184014412.61000001</v>
      </c>
    </row>
    <row r="256" spans="1:3" ht="15.75" x14ac:dyDescent="0.2">
      <c r="A256" s="8" t="s">
        <v>68</v>
      </c>
      <c r="B256" s="11">
        <v>162624342.80000001</v>
      </c>
      <c r="C256" s="14">
        <v>155630273.75999999</v>
      </c>
    </row>
    <row r="257" spans="1:3" ht="15.75" x14ac:dyDescent="0.2">
      <c r="A257" s="8" t="s">
        <v>69</v>
      </c>
      <c r="B257" s="11">
        <v>36170278.939999998</v>
      </c>
      <c r="C257" s="14">
        <v>42414888.75</v>
      </c>
    </row>
    <row r="258" spans="1:3" ht="15.75" x14ac:dyDescent="0.2">
      <c r="A258" s="8" t="s">
        <v>70</v>
      </c>
      <c r="B258" s="11">
        <v>21517135.690000001</v>
      </c>
      <c r="C258" s="14">
        <v>15912052.189999999</v>
      </c>
    </row>
    <row r="259" spans="1:3" ht="15.75" x14ac:dyDescent="0.2">
      <c r="A259" s="52" t="s">
        <v>172</v>
      </c>
      <c r="B259" s="11">
        <v>135742216.38</v>
      </c>
      <c r="C259" s="14">
        <v>67091708.689999998</v>
      </c>
    </row>
    <row r="260" spans="1:3" ht="15.75" x14ac:dyDescent="0.2">
      <c r="A260" s="8" t="s">
        <v>132</v>
      </c>
      <c r="B260" s="11">
        <v>146488454.16999999</v>
      </c>
      <c r="C260" s="14">
        <v>135350313.5</v>
      </c>
    </row>
    <row r="261" spans="1:3" ht="15.75" x14ac:dyDescent="0.2">
      <c r="A261" s="52"/>
      <c r="B261" s="11"/>
      <c r="C261" s="14"/>
    </row>
    <row r="262" spans="1:3" ht="36" customHeight="1" x14ac:dyDescent="0.2">
      <c r="A262" s="54" t="s">
        <v>213</v>
      </c>
      <c r="B262" s="33">
        <f>B263+B264+B265</f>
        <v>292748398.60999995</v>
      </c>
      <c r="C262" s="96">
        <f>C263+C264+C265</f>
        <v>280778032.19</v>
      </c>
    </row>
    <row r="263" spans="1:3" ht="15.75" x14ac:dyDescent="0.2">
      <c r="A263" s="8" t="s">
        <v>133</v>
      </c>
      <c r="B263" s="11">
        <v>134775340.59999999</v>
      </c>
      <c r="C263" s="11">
        <v>129176425.76000001</v>
      </c>
    </row>
    <row r="264" spans="1:3" ht="15.75" x14ac:dyDescent="0.2">
      <c r="A264" s="8" t="s">
        <v>134</v>
      </c>
      <c r="B264" s="11">
        <v>136107415.69999999</v>
      </c>
      <c r="C264" s="11">
        <v>130476792.64</v>
      </c>
    </row>
    <row r="265" spans="1:3" ht="15.75" x14ac:dyDescent="0.2">
      <c r="A265" s="8" t="s">
        <v>71</v>
      </c>
      <c r="B265" s="31">
        <v>21865642.309999999</v>
      </c>
      <c r="C265" s="31">
        <v>21124813.789999999</v>
      </c>
    </row>
    <row r="266" spans="1:3" ht="16.5" thickBot="1" x14ac:dyDescent="0.25">
      <c r="A266" s="10" t="s">
        <v>169</v>
      </c>
      <c r="B266" s="27">
        <f>B243+B254+B262</f>
        <v>2939534462.9100003</v>
      </c>
      <c r="C266" s="27">
        <f>C243+C254+C262</f>
        <v>2816405647.2400002</v>
      </c>
    </row>
    <row r="267" spans="1:3" ht="16.5" thickTop="1" x14ac:dyDescent="0.2">
      <c r="A267" s="10"/>
      <c r="B267" s="11"/>
      <c r="C267" s="11"/>
    </row>
    <row r="268" spans="1:3" ht="15.75" x14ac:dyDescent="0.2">
      <c r="A268" s="105" t="s">
        <v>214</v>
      </c>
      <c r="B268" s="105"/>
      <c r="C268" s="105"/>
    </row>
    <row r="269" spans="1:3" ht="97.5" customHeight="1" x14ac:dyDescent="0.2">
      <c r="A269" s="102" t="s">
        <v>226</v>
      </c>
      <c r="B269" s="102"/>
      <c r="C269" s="102"/>
    </row>
    <row r="270" spans="1:3" ht="15.75" x14ac:dyDescent="0.2">
      <c r="A270" s="10" t="s">
        <v>31</v>
      </c>
      <c r="B270" s="44">
        <v>2023</v>
      </c>
      <c r="C270" s="46">
        <v>2022</v>
      </c>
    </row>
    <row r="271" spans="1:3" ht="15.75" x14ac:dyDescent="0.2">
      <c r="A271" s="57" t="s">
        <v>180</v>
      </c>
      <c r="B271" s="11">
        <v>17122000</v>
      </c>
      <c r="C271" s="11">
        <v>15454000</v>
      </c>
    </row>
    <row r="272" spans="1:3" ht="15.75" x14ac:dyDescent="0.2">
      <c r="A272" s="57" t="s">
        <v>179</v>
      </c>
      <c r="B272" s="11">
        <v>400000</v>
      </c>
      <c r="C272" s="11">
        <v>0</v>
      </c>
    </row>
    <row r="273" spans="1:3" ht="15.75" x14ac:dyDescent="0.2">
      <c r="A273" s="8" t="s">
        <v>135</v>
      </c>
      <c r="B273" s="11">
        <v>300000</v>
      </c>
      <c r="C273" s="11">
        <v>557628.87</v>
      </c>
    </row>
    <row r="274" spans="1:3" ht="15.75" x14ac:dyDescent="0.2">
      <c r="A274" s="8" t="s">
        <v>136</v>
      </c>
      <c r="B274" s="11">
        <v>1257857.47</v>
      </c>
      <c r="C274" s="11">
        <v>9852277</v>
      </c>
    </row>
    <row r="275" spans="1:3" ht="15.75" x14ac:dyDescent="0.2">
      <c r="A275" s="57" t="s">
        <v>178</v>
      </c>
      <c r="B275" s="11">
        <v>94695</v>
      </c>
      <c r="C275" s="11">
        <v>0</v>
      </c>
    </row>
    <row r="276" spans="1:3" ht="17.25" customHeight="1" thickBot="1" x14ac:dyDescent="0.25">
      <c r="A276" s="10" t="s">
        <v>21</v>
      </c>
      <c r="B276" s="27">
        <f>SUM(B271:B275)</f>
        <v>19174552.469999999</v>
      </c>
      <c r="C276" s="29">
        <f>SUM(C271:C275)</f>
        <v>25863905.869999997</v>
      </c>
    </row>
    <row r="277" spans="1:3" ht="17.25" customHeight="1" thickTop="1" x14ac:dyDescent="0.2">
      <c r="A277" s="78"/>
      <c r="B277" s="13"/>
      <c r="C277" s="21"/>
    </row>
    <row r="278" spans="1:3" ht="33.75" customHeight="1" x14ac:dyDescent="0.2">
      <c r="A278" s="10" t="s">
        <v>215</v>
      </c>
      <c r="B278" s="75"/>
      <c r="C278" s="14"/>
    </row>
    <row r="279" spans="1:3" ht="80.25" customHeight="1" x14ac:dyDescent="0.25">
      <c r="A279" s="106" t="s">
        <v>231</v>
      </c>
      <c r="B279" s="106"/>
      <c r="C279" s="106"/>
    </row>
    <row r="280" spans="1:3" ht="10.5" customHeight="1" x14ac:dyDescent="0.25">
      <c r="A280" s="93"/>
      <c r="B280" s="93"/>
      <c r="C280" s="93"/>
    </row>
    <row r="281" spans="1:3" ht="15.75" x14ac:dyDescent="0.2">
      <c r="A281" s="91" t="s">
        <v>31</v>
      </c>
      <c r="B281" s="94">
        <v>2023</v>
      </c>
      <c r="C281" s="46">
        <v>2022</v>
      </c>
    </row>
    <row r="282" spans="1:3" ht="15.75" x14ac:dyDescent="0.2">
      <c r="A282" s="91"/>
      <c r="B282" s="94"/>
      <c r="C282" s="46"/>
    </row>
    <row r="283" spans="1:3" ht="15.75" x14ac:dyDescent="0.2">
      <c r="A283" s="8" t="s">
        <v>137</v>
      </c>
      <c r="B283" s="11">
        <v>13108242.800000001</v>
      </c>
      <c r="C283" s="11">
        <v>14483261.52</v>
      </c>
    </row>
    <row r="284" spans="1:3" ht="15.75" x14ac:dyDescent="0.2">
      <c r="A284" s="8" t="s">
        <v>72</v>
      </c>
      <c r="B284" s="11">
        <v>7972542.1799999997</v>
      </c>
      <c r="C284" s="11">
        <v>8294648.4699999997</v>
      </c>
    </row>
    <row r="285" spans="1:3" ht="15.75" x14ac:dyDescent="0.2">
      <c r="A285" s="8" t="s">
        <v>138</v>
      </c>
      <c r="B285" s="11">
        <v>6727789.8300000001</v>
      </c>
      <c r="C285" s="11">
        <v>7926636.71</v>
      </c>
    </row>
    <row r="286" spans="1:3" ht="15.75" x14ac:dyDescent="0.2">
      <c r="A286" s="8" t="s">
        <v>73</v>
      </c>
      <c r="B286" s="11">
        <v>384931019.02999997</v>
      </c>
      <c r="C286" s="11">
        <v>360656025.79000002</v>
      </c>
    </row>
    <row r="287" spans="1:3" ht="15.75" x14ac:dyDescent="0.2">
      <c r="A287" s="8" t="s">
        <v>139</v>
      </c>
      <c r="B287" s="11">
        <v>60350209.020000003</v>
      </c>
      <c r="C287" s="11">
        <v>46253178.640000001</v>
      </c>
    </row>
    <row r="288" spans="1:3" ht="15.75" x14ac:dyDescent="0.2">
      <c r="A288" s="8" t="s">
        <v>140</v>
      </c>
      <c r="B288" s="11">
        <v>83905318.739999995</v>
      </c>
      <c r="C288" s="11">
        <v>73062929.469999999</v>
      </c>
    </row>
    <row r="289" spans="1:3" ht="15.75" x14ac:dyDescent="0.2">
      <c r="A289" s="8" t="s">
        <v>141</v>
      </c>
      <c r="B289" s="31">
        <v>27261833.100000001</v>
      </c>
      <c r="C289" s="31">
        <v>25822582.16</v>
      </c>
    </row>
    <row r="290" spans="1:3" ht="16.5" thickBot="1" x14ac:dyDescent="0.25">
      <c r="A290" s="10" t="s">
        <v>74</v>
      </c>
      <c r="B290" s="40">
        <f>SUM(B283:B289)</f>
        <v>584256954.69999993</v>
      </c>
      <c r="C290" s="40">
        <f>SUM(C283:C289)</f>
        <v>536499262.76000005</v>
      </c>
    </row>
    <row r="291" spans="1:3" ht="16.5" thickTop="1" x14ac:dyDescent="0.2">
      <c r="A291" s="78"/>
      <c r="B291" s="13"/>
      <c r="C291" s="21"/>
    </row>
    <row r="292" spans="1:3" ht="102" customHeight="1" x14ac:dyDescent="0.2">
      <c r="A292" s="78"/>
      <c r="B292" s="13"/>
      <c r="C292" s="21"/>
    </row>
    <row r="293" spans="1:3" ht="58.5" customHeight="1" x14ac:dyDescent="0.2">
      <c r="A293" s="6"/>
      <c r="B293" s="56"/>
      <c r="C293" s="7"/>
    </row>
    <row r="294" spans="1:3" ht="24.75" customHeight="1" x14ac:dyDescent="0.2">
      <c r="A294" s="101" t="s">
        <v>216</v>
      </c>
      <c r="B294" s="101"/>
      <c r="C294" s="101"/>
    </row>
    <row r="295" spans="1:3" ht="81" customHeight="1" x14ac:dyDescent="0.2">
      <c r="A295" s="102" t="s">
        <v>259</v>
      </c>
      <c r="B295" s="102"/>
      <c r="C295" s="102"/>
    </row>
    <row r="296" spans="1:3" ht="15.75" x14ac:dyDescent="0.2">
      <c r="A296" s="10" t="s">
        <v>31</v>
      </c>
      <c r="B296" s="44">
        <v>2023</v>
      </c>
      <c r="C296" s="46">
        <v>2022</v>
      </c>
    </row>
    <row r="297" spans="1:3" ht="15.75" x14ac:dyDescent="0.2">
      <c r="A297" s="8" t="s">
        <v>142</v>
      </c>
      <c r="B297" s="14">
        <v>218701434.24000001</v>
      </c>
      <c r="C297" s="14">
        <v>218127883.19999999</v>
      </c>
    </row>
    <row r="298" spans="1:3" ht="15.75" x14ac:dyDescent="0.2">
      <c r="A298" s="8" t="s">
        <v>76</v>
      </c>
      <c r="B298" s="14">
        <v>1026280404.48</v>
      </c>
      <c r="C298" s="14">
        <v>1011546892.6900001</v>
      </c>
    </row>
    <row r="299" spans="1:3" ht="15.75" x14ac:dyDescent="0.2">
      <c r="A299" s="8" t="s">
        <v>75</v>
      </c>
      <c r="B299" s="14">
        <v>3493949.22</v>
      </c>
      <c r="C299" s="14">
        <v>2296546.17</v>
      </c>
    </row>
    <row r="300" spans="1:3" ht="15.75" x14ac:dyDescent="0.2">
      <c r="A300" s="8" t="s">
        <v>77</v>
      </c>
      <c r="B300" s="30">
        <v>22685533.789999999</v>
      </c>
      <c r="C300" s="30">
        <v>7212620.2999999998</v>
      </c>
    </row>
    <row r="301" spans="1:3" ht="16.5" thickBot="1" x14ac:dyDescent="0.25">
      <c r="A301" s="25" t="s">
        <v>168</v>
      </c>
      <c r="B301" s="98">
        <f>SUM(B297:B300)</f>
        <v>1271161321.73</v>
      </c>
      <c r="C301" s="99">
        <f>SUM(C297:C300)</f>
        <v>1239183942.3600001</v>
      </c>
    </row>
    <row r="302" spans="1:3" ht="16.5" thickTop="1" x14ac:dyDescent="0.2">
      <c r="A302" s="4"/>
      <c r="B302" s="75"/>
      <c r="C302" s="5"/>
    </row>
    <row r="303" spans="1:3" ht="15.75" x14ac:dyDescent="0.2">
      <c r="A303" s="79"/>
      <c r="B303" s="75"/>
      <c r="C303" s="5"/>
    </row>
    <row r="304" spans="1:3" ht="15.75" x14ac:dyDescent="0.2">
      <c r="A304" s="79"/>
      <c r="B304" s="75"/>
      <c r="C304" s="5"/>
    </row>
    <row r="305" spans="1:3" ht="33.75" customHeight="1" x14ac:dyDescent="0.2">
      <c r="A305" s="78"/>
      <c r="B305" s="78"/>
      <c r="C305" s="78"/>
    </row>
    <row r="306" spans="1:3" ht="21.75" customHeight="1" x14ac:dyDescent="0.2">
      <c r="A306" s="101" t="s">
        <v>217</v>
      </c>
      <c r="B306" s="101"/>
      <c r="C306" s="101"/>
    </row>
    <row r="307" spans="1:3" ht="111" customHeight="1" x14ac:dyDescent="0.2">
      <c r="A307" s="102" t="s">
        <v>227</v>
      </c>
      <c r="B307" s="102"/>
      <c r="C307" s="102"/>
    </row>
    <row r="308" spans="1:3" ht="15" customHeight="1" x14ac:dyDescent="0.2">
      <c r="A308" s="4" t="s">
        <v>143</v>
      </c>
      <c r="B308" s="47">
        <v>2023</v>
      </c>
      <c r="C308" s="46">
        <v>2022</v>
      </c>
    </row>
    <row r="309" spans="1:3" ht="15.75" x14ac:dyDescent="0.2">
      <c r="A309" s="8" t="s">
        <v>144</v>
      </c>
      <c r="B309" s="14">
        <v>39685178.329999998</v>
      </c>
      <c r="C309" s="14">
        <v>35950046.299999997</v>
      </c>
    </row>
    <row r="310" spans="1:3" ht="15.75" x14ac:dyDescent="0.2">
      <c r="A310" s="8" t="s">
        <v>78</v>
      </c>
      <c r="B310" s="14">
        <v>1670099214.1199999</v>
      </c>
      <c r="C310" s="14">
        <v>1643816495.74</v>
      </c>
    </row>
    <row r="311" spans="1:3" ht="15.75" x14ac:dyDescent="0.2">
      <c r="A311" s="8" t="s">
        <v>79</v>
      </c>
      <c r="B311" s="24">
        <v>23363017.73</v>
      </c>
      <c r="C311" s="24">
        <v>33137914.350000001</v>
      </c>
    </row>
    <row r="312" spans="1:3" ht="15.75" x14ac:dyDescent="0.2">
      <c r="A312" s="8" t="s">
        <v>80</v>
      </c>
      <c r="B312" s="14">
        <v>94164140.120000005</v>
      </c>
      <c r="C312" s="14">
        <v>105998560.48</v>
      </c>
    </row>
    <row r="313" spans="1:3" ht="15.75" x14ac:dyDescent="0.2">
      <c r="A313" s="8" t="s">
        <v>81</v>
      </c>
      <c r="B313" s="14">
        <v>153353791.96000001</v>
      </c>
      <c r="C313" s="14">
        <v>146506753.28999999</v>
      </c>
    </row>
    <row r="314" spans="1:3" ht="15.75" x14ac:dyDescent="0.2">
      <c r="A314" s="8" t="s">
        <v>145</v>
      </c>
      <c r="B314" s="14">
        <v>35523354.649999999</v>
      </c>
      <c r="C314" s="14">
        <v>38235487.439999998</v>
      </c>
    </row>
    <row r="315" spans="1:3" ht="15.75" x14ac:dyDescent="0.2">
      <c r="A315" s="8" t="s">
        <v>82</v>
      </c>
      <c r="B315" s="14">
        <v>254192680.81999999</v>
      </c>
      <c r="C315" s="14">
        <v>247636464.31</v>
      </c>
    </row>
    <row r="316" spans="1:3" ht="15" customHeight="1" x14ac:dyDescent="0.2">
      <c r="A316" s="8" t="s">
        <v>146</v>
      </c>
      <c r="B316" s="14">
        <v>114181454.45999999</v>
      </c>
      <c r="C316" s="14">
        <v>35150509.920000002</v>
      </c>
    </row>
    <row r="317" spans="1:3" ht="15.75" x14ac:dyDescent="0.2">
      <c r="A317" s="8" t="s">
        <v>83</v>
      </c>
      <c r="B317" s="30">
        <v>41240068.490000002</v>
      </c>
      <c r="C317" s="30">
        <v>50208856.770000003</v>
      </c>
    </row>
    <row r="318" spans="1:3" ht="16.5" thickBot="1" x14ac:dyDescent="0.25">
      <c r="A318" s="10" t="s">
        <v>84</v>
      </c>
      <c r="B318" s="27">
        <f>SUM(B309:B317)</f>
        <v>2425802900.6799998</v>
      </c>
      <c r="C318" s="35">
        <f>SUM(C309:C317)</f>
        <v>2336641088.5999999</v>
      </c>
    </row>
    <row r="319" spans="1:3" ht="13.5" thickTop="1" x14ac:dyDescent="0.2">
      <c r="C319" s="2"/>
    </row>
    <row r="323" spans="1:3" ht="22.5" customHeight="1" x14ac:dyDescent="0.2">
      <c r="A323" s="101" t="s">
        <v>233</v>
      </c>
      <c r="B323" s="102"/>
      <c r="C323" s="102"/>
    </row>
    <row r="324" spans="1:3" ht="53.25" customHeight="1" x14ac:dyDescent="0.2">
      <c r="A324" s="102" t="s">
        <v>232</v>
      </c>
      <c r="B324" s="102"/>
      <c r="C324" s="102"/>
    </row>
  </sheetData>
  <mergeCells count="75">
    <mergeCell ref="A16:C16"/>
    <mergeCell ref="A17:C17"/>
    <mergeCell ref="A19:C19"/>
    <mergeCell ref="A21:C21"/>
    <mergeCell ref="A3:C3"/>
    <mergeCell ref="A4:C4"/>
    <mergeCell ref="A5:C5"/>
    <mergeCell ref="A6:C6"/>
    <mergeCell ref="A15:C15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39:C39"/>
    <mergeCell ref="A40:C40"/>
    <mergeCell ref="A41:C41"/>
    <mergeCell ref="A42:C42"/>
    <mergeCell ref="A44:C44"/>
    <mergeCell ref="A34:C34"/>
    <mergeCell ref="A35:C35"/>
    <mergeCell ref="A36:C36"/>
    <mergeCell ref="A37:C37"/>
    <mergeCell ref="A38:C38"/>
    <mergeCell ref="A57:C57"/>
    <mergeCell ref="A45:C45"/>
    <mergeCell ref="A47:C47"/>
    <mergeCell ref="A48:C48"/>
    <mergeCell ref="A49:C49"/>
    <mergeCell ref="A55:C55"/>
    <mergeCell ref="A90:C90"/>
    <mergeCell ref="A96:C96"/>
    <mergeCell ref="A84:C84"/>
    <mergeCell ref="A104:C104"/>
    <mergeCell ref="A105:C105"/>
    <mergeCell ref="A153:C153"/>
    <mergeCell ref="A134:C134"/>
    <mergeCell ref="A135:C135"/>
    <mergeCell ref="A145:C145"/>
    <mergeCell ref="A114:C114"/>
    <mergeCell ref="A115:C115"/>
    <mergeCell ref="A116:C116"/>
    <mergeCell ref="A124:C124"/>
    <mergeCell ref="A125:C125"/>
    <mergeCell ref="A226:C226"/>
    <mergeCell ref="A234:C234"/>
    <mergeCell ref="A240:C240"/>
    <mergeCell ref="A235:C235"/>
    <mergeCell ref="A177:C177"/>
    <mergeCell ref="A190:C190"/>
    <mergeCell ref="A191:C191"/>
    <mergeCell ref="A218:C218"/>
    <mergeCell ref="A197:C197"/>
    <mergeCell ref="A198:C198"/>
    <mergeCell ref="A323:C323"/>
    <mergeCell ref="A324:C324"/>
    <mergeCell ref="A307:C307"/>
    <mergeCell ref="A295:C295"/>
    <mergeCell ref="A7:C7"/>
    <mergeCell ref="B11:C11"/>
    <mergeCell ref="B10:C10"/>
    <mergeCell ref="B9:C9"/>
    <mergeCell ref="B12:C12"/>
    <mergeCell ref="A268:C268"/>
    <mergeCell ref="A269:C269"/>
    <mergeCell ref="A279:C279"/>
    <mergeCell ref="A294:C294"/>
    <mergeCell ref="A306:C306"/>
    <mergeCell ref="A219:C219"/>
    <mergeCell ref="A225:C22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22" sqref="A22"/>
    </sheetView>
  </sheetViews>
  <sheetFormatPr baseColWidth="10" defaultRowHeight="12.75" x14ac:dyDescent="0.2"/>
  <cols>
    <col min="1" max="1" width="31.33203125" customWidth="1"/>
    <col min="2" max="2" width="17.1640625" customWidth="1"/>
    <col min="3" max="3" width="18.83203125" customWidth="1"/>
    <col min="4" max="4" width="16.6640625" customWidth="1"/>
    <col min="5" max="5" width="16.83203125" customWidth="1"/>
    <col min="6" max="6" width="16.5" customWidth="1"/>
    <col min="7" max="7" width="16.33203125" customWidth="1"/>
    <col min="8" max="8" width="18.33203125" customWidth="1"/>
    <col min="9" max="9" width="20" customWidth="1"/>
    <col min="14" max="14" width="36.1640625" customWidth="1"/>
    <col min="15" max="15" width="40.5" customWidth="1"/>
  </cols>
  <sheetData>
    <row r="1" spans="1:9" x14ac:dyDescent="0.2">
      <c r="A1" s="111" t="s">
        <v>182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2">
      <c r="A2" s="112" t="s">
        <v>183</v>
      </c>
      <c r="B2" s="112"/>
      <c r="C2" s="112"/>
      <c r="D2" s="112"/>
      <c r="E2" s="112"/>
      <c r="F2" s="112"/>
      <c r="G2" s="112"/>
      <c r="H2" s="112"/>
      <c r="I2" s="112"/>
    </row>
    <row r="3" spans="1:9" ht="33.75" x14ac:dyDescent="0.2">
      <c r="A3" s="61"/>
      <c r="B3" s="62" t="s">
        <v>184</v>
      </c>
      <c r="C3" s="63" t="s">
        <v>185</v>
      </c>
      <c r="D3" s="70" t="s">
        <v>186</v>
      </c>
      <c r="E3" s="70" t="s">
        <v>187</v>
      </c>
      <c r="F3" s="71" t="s">
        <v>188</v>
      </c>
      <c r="G3" s="70" t="s">
        <v>189</v>
      </c>
      <c r="H3" s="70" t="s">
        <v>190</v>
      </c>
      <c r="I3" s="62" t="s">
        <v>191</v>
      </c>
    </row>
    <row r="4" spans="1:9" x14ac:dyDescent="0.2">
      <c r="A4" s="64" t="s">
        <v>192</v>
      </c>
      <c r="B4" s="65">
        <v>591069791.72000003</v>
      </c>
      <c r="C4" s="113">
        <v>50496041624.57</v>
      </c>
      <c r="D4" s="113">
        <v>534276739.06</v>
      </c>
      <c r="E4" s="113">
        <v>1621976048.6500001</v>
      </c>
      <c r="F4" s="114">
        <v>341497484.68000001</v>
      </c>
      <c r="G4" s="113">
        <v>726875299.75</v>
      </c>
      <c r="H4" s="66">
        <v>36010716644.150002</v>
      </c>
      <c r="I4" s="65">
        <f>SUM(B4:H4)</f>
        <v>90322453632.580002</v>
      </c>
    </row>
    <row r="5" spans="1:9" x14ac:dyDescent="0.2">
      <c r="A5" s="64" t="s">
        <v>193</v>
      </c>
      <c r="B5" s="65">
        <v>139184822</v>
      </c>
      <c r="C5" s="80"/>
      <c r="D5" s="81">
        <v>11629498.24</v>
      </c>
      <c r="E5" s="69">
        <v>112922939.08</v>
      </c>
      <c r="F5" s="65">
        <v>23508624.239999998</v>
      </c>
      <c r="G5" s="65">
        <v>48387939.380000003</v>
      </c>
      <c r="H5" s="81">
        <v>10570949421.5</v>
      </c>
      <c r="I5" s="65">
        <f>SUM(B5:H5)</f>
        <v>10906583244.440001</v>
      </c>
    </row>
    <row r="6" spans="1:9" x14ac:dyDescent="0.2">
      <c r="A6" s="64" t="s">
        <v>194</v>
      </c>
      <c r="B6" s="82"/>
      <c r="C6" s="83"/>
      <c r="D6" s="84"/>
      <c r="E6" s="84">
        <v>-364555.33</v>
      </c>
      <c r="F6" s="84">
        <v>-6706610.9500000002</v>
      </c>
      <c r="G6" s="84">
        <v>-5811821.8499999996</v>
      </c>
      <c r="H6" s="85"/>
      <c r="I6" s="86">
        <f>SUM(B6:H6)</f>
        <v>-12882988.129999999</v>
      </c>
    </row>
    <row r="7" spans="1:9" x14ac:dyDescent="0.2">
      <c r="A7" s="64" t="s">
        <v>195</v>
      </c>
      <c r="B7" s="68"/>
      <c r="C7" s="80"/>
      <c r="D7" s="80"/>
      <c r="E7" s="65"/>
      <c r="F7" s="65"/>
      <c r="G7" s="65"/>
      <c r="H7" s="80"/>
      <c r="I7" s="87"/>
    </row>
    <row r="8" spans="1:9" x14ac:dyDescent="0.2">
      <c r="A8" s="64" t="s">
        <v>196</v>
      </c>
      <c r="B8" s="68"/>
      <c r="C8" s="81">
        <v>1478657106.27</v>
      </c>
      <c r="D8" s="65"/>
      <c r="E8" s="65">
        <v>5697686.1399999997</v>
      </c>
      <c r="F8" s="65"/>
      <c r="G8" s="65"/>
      <c r="H8" s="81">
        <v>-1484354792.4100001</v>
      </c>
      <c r="I8" s="87"/>
    </row>
    <row r="9" spans="1:9" x14ac:dyDescent="0.2">
      <c r="A9" s="64" t="s">
        <v>197</v>
      </c>
      <c r="B9" s="67">
        <f t="shared" ref="B9:H9" si="0">SUM(B4:B8)</f>
        <v>730254613.72000003</v>
      </c>
      <c r="C9" s="67">
        <f t="shared" si="0"/>
        <v>51974698730.839996</v>
      </c>
      <c r="D9" s="67">
        <f t="shared" si="0"/>
        <v>545906237.29999995</v>
      </c>
      <c r="E9" s="67">
        <f>SUM(E4:E8)</f>
        <v>1740232118.5400002</v>
      </c>
      <c r="F9" s="67">
        <f t="shared" si="0"/>
        <v>358299497.97000003</v>
      </c>
      <c r="G9" s="67">
        <f t="shared" si="0"/>
        <v>769451417.27999997</v>
      </c>
      <c r="H9" s="67">
        <f t="shared" si="0"/>
        <v>45097311273.239998</v>
      </c>
      <c r="I9" s="67">
        <f>SUM(B9:H9)</f>
        <v>101216153888.89</v>
      </c>
    </row>
    <row r="10" spans="1:9" x14ac:dyDescent="0.2">
      <c r="A10" s="64"/>
      <c r="B10" s="68"/>
      <c r="C10" s="65"/>
      <c r="D10" s="68"/>
      <c r="E10" s="65"/>
      <c r="F10" s="68"/>
      <c r="G10" s="68"/>
      <c r="H10" s="68"/>
      <c r="I10" s="87"/>
    </row>
    <row r="11" spans="1:9" x14ac:dyDescent="0.2">
      <c r="A11" s="64" t="s">
        <v>198</v>
      </c>
      <c r="B11" s="68"/>
      <c r="C11" s="68"/>
      <c r="D11" s="68"/>
      <c r="E11" s="80"/>
      <c r="F11" s="68"/>
      <c r="G11" s="68"/>
      <c r="H11" s="68"/>
      <c r="I11" s="87"/>
    </row>
    <row r="12" spans="1:9" x14ac:dyDescent="0.2">
      <c r="A12" s="61" t="s">
        <v>199</v>
      </c>
      <c r="B12" s="67">
        <v>0</v>
      </c>
      <c r="C12" s="67">
        <v>-17984566202.25</v>
      </c>
      <c r="D12" s="67">
        <v>-125599552.33</v>
      </c>
      <c r="E12" s="67">
        <v>-746277143.13999999</v>
      </c>
      <c r="F12" s="67">
        <v>-212035894.53999999</v>
      </c>
      <c r="G12" s="67">
        <v>-440036996.47000003</v>
      </c>
      <c r="H12" s="87">
        <v>0</v>
      </c>
      <c r="I12" s="67">
        <f>SUM(B12:H12)</f>
        <v>-19508515788.730003</v>
      </c>
    </row>
    <row r="13" spans="1:9" x14ac:dyDescent="0.2">
      <c r="A13" s="64"/>
      <c r="B13" s="68"/>
      <c r="C13" s="68"/>
      <c r="D13" s="68"/>
      <c r="E13" s="68"/>
      <c r="F13" s="68"/>
      <c r="G13" s="68"/>
      <c r="H13" s="68"/>
      <c r="I13" s="87"/>
    </row>
    <row r="14" spans="1:9" x14ac:dyDescent="0.2">
      <c r="A14" s="64" t="s">
        <v>198</v>
      </c>
      <c r="B14" s="68"/>
      <c r="C14" s="68"/>
      <c r="D14" s="68"/>
      <c r="E14" s="68"/>
      <c r="F14" s="68"/>
      <c r="G14" s="68"/>
      <c r="H14" s="68"/>
      <c r="I14" s="87"/>
    </row>
    <row r="15" spans="1:9" x14ac:dyDescent="0.2">
      <c r="A15" s="64" t="s">
        <v>199</v>
      </c>
      <c r="B15" s="68">
        <v>0</v>
      </c>
      <c r="C15" s="67">
        <v>-17984566202.25</v>
      </c>
      <c r="D15" s="67">
        <v>-125599552.33</v>
      </c>
      <c r="E15" s="67">
        <v>-745916104.41999996</v>
      </c>
      <c r="F15" s="67">
        <v>-206823445.96000001</v>
      </c>
      <c r="G15" s="67">
        <v>-434225186.62</v>
      </c>
      <c r="H15" s="68">
        <v>0</v>
      </c>
      <c r="I15" s="67">
        <f>SUM(B15:H15)</f>
        <v>-19497130491.579998</v>
      </c>
    </row>
    <row r="16" spans="1:9" x14ac:dyDescent="0.2">
      <c r="A16" s="64" t="s">
        <v>200</v>
      </c>
      <c r="B16" s="68">
        <v>0</v>
      </c>
      <c r="C16" s="65">
        <v>-1017419505.14</v>
      </c>
      <c r="D16" s="65">
        <v>-8860899.3399999999</v>
      </c>
      <c r="E16" s="65">
        <v>-91702788.689999998</v>
      </c>
      <c r="F16" s="65">
        <v>-36482472.460000001</v>
      </c>
      <c r="G16" s="65">
        <v>-90516173.090000004</v>
      </c>
      <c r="H16" s="68">
        <v>0</v>
      </c>
      <c r="I16" s="67">
        <f>SUM(C16:H16)</f>
        <v>-1244981838.72</v>
      </c>
    </row>
    <row r="17" spans="1:9" x14ac:dyDescent="0.2">
      <c r="A17" s="61" t="s">
        <v>201</v>
      </c>
      <c r="B17" s="87">
        <v>0</v>
      </c>
      <c r="C17" s="67">
        <f>C15+C16</f>
        <v>-19001985707.389999</v>
      </c>
      <c r="D17" s="67">
        <f>D15+D16</f>
        <v>-134460451.66999999</v>
      </c>
      <c r="E17" s="67">
        <v>-837615376.5</v>
      </c>
      <c r="F17" s="67">
        <v>-242138813.84999999</v>
      </c>
      <c r="G17" s="67">
        <v>-525295086.5</v>
      </c>
      <c r="H17" s="87">
        <v>0</v>
      </c>
      <c r="I17" s="67">
        <f>SUM(C17:H17)</f>
        <v>-20741495435.909996</v>
      </c>
    </row>
    <row r="18" spans="1:9" x14ac:dyDescent="0.2">
      <c r="A18" s="61" t="s">
        <v>202</v>
      </c>
      <c r="B18" s="67">
        <f>B9+B12</f>
        <v>730254613.72000003</v>
      </c>
      <c r="C18" s="67">
        <f>C17+C9</f>
        <v>32972713023.449997</v>
      </c>
      <c r="D18" s="67">
        <f>D17+D9</f>
        <v>411445785.63</v>
      </c>
      <c r="E18" s="67">
        <f>E17+E9</f>
        <v>902616742.0400002</v>
      </c>
      <c r="F18" s="67">
        <f>F17+F9</f>
        <v>116160684.12000003</v>
      </c>
      <c r="G18" s="67">
        <f>G17+G9</f>
        <v>244156330.77999997</v>
      </c>
      <c r="H18" s="67">
        <f>H9+H12</f>
        <v>45097311273.239998</v>
      </c>
      <c r="I18" s="67">
        <f>SUM(B18:H18)</f>
        <v>80474658452.979996</v>
      </c>
    </row>
    <row r="19" spans="1:9" x14ac:dyDescent="0.2">
      <c r="G19" s="60"/>
      <c r="H19" s="88"/>
    </row>
    <row r="20" spans="1:9" x14ac:dyDescent="0.2">
      <c r="E20" s="115"/>
      <c r="F20" s="115"/>
      <c r="G20" s="115"/>
      <c r="I20" s="116"/>
    </row>
    <row r="21" spans="1:9" x14ac:dyDescent="0.2">
      <c r="E21" s="115"/>
      <c r="F21" s="115"/>
      <c r="I21" s="116"/>
    </row>
    <row r="22" spans="1:9" x14ac:dyDescent="0.2">
      <c r="A22" s="117" t="s">
        <v>258</v>
      </c>
      <c r="E22" s="115"/>
      <c r="F22" s="115"/>
      <c r="G22" s="60"/>
      <c r="I22" s="60"/>
    </row>
    <row r="23" spans="1:9" x14ac:dyDescent="0.2">
      <c r="E23" s="115"/>
      <c r="F23" s="60"/>
      <c r="I23" s="60"/>
    </row>
    <row r="24" spans="1:9" x14ac:dyDescent="0.2">
      <c r="I24" s="88"/>
    </row>
    <row r="25" spans="1:9" x14ac:dyDescent="0.2">
      <c r="I25" s="88"/>
    </row>
  </sheetData>
  <mergeCells count="2">
    <mergeCell ref="A1:I1"/>
    <mergeCell ref="A2:I2"/>
  </mergeCells>
  <pageMargins left="0.9055118110236221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Notas a los estados financieros</vt:lpstr>
      <vt:lpstr>MOVIMIENTOS DE LOS ACTIVOS</vt:lpstr>
      <vt:lpstr>'Notas a los estados financieros'!Área_de_impresión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2024-01-31T20:25:30Z</cp:lastPrinted>
  <dcterms:created xsi:type="dcterms:W3CDTF">2023-08-18T18:56:20Z</dcterms:created>
  <dcterms:modified xsi:type="dcterms:W3CDTF">2024-01-31T21:08:49Z</dcterms:modified>
</cp:coreProperties>
</file>